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22E68647-3C60-695B-3CA0-4895CD717B8A}"/>
  <workbookPr showInkAnnotation="0" codeName="ThisWorkbook" defaultThemeVersion="153222"/>
  <mc:AlternateContent xmlns:mc="http://schemas.openxmlformats.org/markup-compatibility/2006">
    <mc:Choice Requires="x15">
      <x15ac:absPath xmlns:x15ac="http://schemas.microsoft.com/office/spreadsheetml/2010/11/ac" url="N:\LDziobek\In Progress_TCRP Research Report 203\TCRP B-45\"/>
    </mc:Choice>
  </mc:AlternateContent>
  <bookViews>
    <workbookView showHorizontalScroll="0" showSheetTabs="0" xWindow="480" yWindow="15" windowWidth="11355" windowHeight="8955" tabRatio="706" firstSheet="5" activeTab="5"/>
  </bookViews>
  <sheets>
    <sheet name="Base Data wHSA (NCI Modified)" sheetId="1" state="hidden" r:id="rId1"/>
    <sheet name="Old HSA" sheetId="4" state="hidden" r:id="rId2"/>
    <sheet name="STATES" sheetId="7" state="hidden" r:id="rId3"/>
    <sheet name="COUNTIES" sheetId="8" state="hidden" r:id="rId4"/>
    <sheet name="LOOKUP" sheetId="10" state="hidden" r:id="rId5"/>
    <sheet name="INPUT" sheetId="6" r:id="rId6"/>
    <sheet name="OUTPUT" sheetId="14" r:id="rId7"/>
    <sheet name="WORKSHEET" sheetId="11" state="hidden" r:id="rId8"/>
    <sheet name="YESNO" sheetId="12" state="hidden" r:id="rId9"/>
    <sheet name="COMMUNITYSIZE" sheetId="13" state="hidden" r:id="rId10"/>
    <sheet name="ANNOTATION" sheetId="15" state="hidden" r:id="rId11"/>
  </sheets>
  <definedNames>
    <definedName name="_xlnm._FilterDatabase" localSheetId="0" hidden="1">'Base Data wHSA (NCI Modified)'!$S$1:$S$3142</definedName>
    <definedName name="CommunitySize">COMMUNITYSIZE!$A$1:$A$4</definedName>
    <definedName name="COUNTY">COUNTIES!$E$2:INDEX(COUNTIES!$E$2:$E$255,SUMPRODUCT(--(COUNTIES!$E$2:$E$255&lt;&gt;"")))</definedName>
    <definedName name="_xlnm.Print_Area" localSheetId="5">INPUT!$A$1:$M$37</definedName>
    <definedName name="_xlnm.Print_Area" localSheetId="6">OUTPUT!$B$1:$L$50</definedName>
    <definedName name="_xlnm.Print_Titles" localSheetId="0">'Base Data wHSA (NCI Modified)'!$1:$1</definedName>
    <definedName name="_xlnm.Print_Titles" localSheetId="1">'Old HSA'!$1:$1</definedName>
    <definedName name="STATES">STATES!$A$2:$A$52</definedName>
    <definedName name="YesNo">YESNO!$A$1:$A$2</definedName>
  </definedNames>
  <calcPr calcId="162913"/>
</workbook>
</file>

<file path=xl/calcChain.xml><?xml version="1.0" encoding="utf-8"?>
<calcChain xmlns="http://schemas.openxmlformats.org/spreadsheetml/2006/main">
  <c r="A201" i="8" l="1"/>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B5" i="11"/>
  <c r="D9" i="14" s="1"/>
  <c r="B3" i="11"/>
  <c r="B4" i="11" s="1"/>
  <c r="B2" i="11"/>
  <c r="D8" i="14" s="1"/>
  <c r="B1" i="11"/>
  <c r="J7" i="1" s="1"/>
  <c r="B8" i="11"/>
  <c r="J7" i="14"/>
  <c r="C45" i="14"/>
  <c r="B9" i="11"/>
  <c r="J15" i="1"/>
  <c r="J17" i="1"/>
  <c r="J23" i="1"/>
  <c r="J31" i="1"/>
  <c r="J34" i="1"/>
  <c r="J38" i="1"/>
  <c r="J42" i="1"/>
  <c r="J46" i="1"/>
  <c r="J47" i="1"/>
  <c r="J50" i="1"/>
  <c r="J54" i="1"/>
  <c r="J55" i="1"/>
  <c r="J58" i="1"/>
  <c r="J62" i="1"/>
  <c r="J63" i="1"/>
  <c r="J66" i="1"/>
  <c r="J70" i="1"/>
  <c r="J71" i="1"/>
  <c r="J74" i="1"/>
  <c r="J78" i="1"/>
  <c r="J79" i="1"/>
  <c r="J82" i="1"/>
  <c r="J86" i="1"/>
  <c r="J87" i="1"/>
  <c r="J90" i="1"/>
  <c r="J94" i="1"/>
  <c r="J95" i="1"/>
  <c r="J98" i="1"/>
  <c r="J102" i="1"/>
  <c r="J103" i="1"/>
  <c r="J106" i="1"/>
  <c r="J110" i="1"/>
  <c r="J111" i="1"/>
  <c r="J114" i="1"/>
  <c r="J118" i="1"/>
  <c r="J119" i="1"/>
  <c r="J122" i="1"/>
  <c r="J126" i="1"/>
  <c r="J127" i="1"/>
  <c r="J130" i="1"/>
  <c r="J134" i="1"/>
  <c r="J135" i="1"/>
  <c r="J138" i="1"/>
  <c r="J142" i="1"/>
  <c r="J143" i="1"/>
  <c r="J146" i="1"/>
  <c r="J150" i="1"/>
  <c r="J151" i="1"/>
  <c r="J154" i="1"/>
  <c r="J158" i="1"/>
  <c r="J159" i="1"/>
  <c r="J162" i="1"/>
  <c r="J166" i="1"/>
  <c r="J167" i="1"/>
  <c r="J170" i="1"/>
  <c r="J174" i="1"/>
  <c r="J175" i="1"/>
  <c r="J178" i="1"/>
  <c r="J182" i="1"/>
  <c r="J183" i="1"/>
  <c r="J186" i="1"/>
  <c r="J190" i="1"/>
  <c r="J191" i="1"/>
  <c r="J194" i="1"/>
  <c r="J198" i="1"/>
  <c r="J199" i="1"/>
  <c r="J202" i="1"/>
  <c r="J206" i="1"/>
  <c r="J207" i="1"/>
  <c r="J210" i="1"/>
  <c r="J214" i="1"/>
  <c r="J215" i="1"/>
  <c r="J218" i="1"/>
  <c r="J222" i="1"/>
  <c r="J223" i="1"/>
  <c r="J226" i="1"/>
  <c r="J230" i="1"/>
  <c r="J231" i="1"/>
  <c r="J234" i="1"/>
  <c r="J238" i="1"/>
  <c r="J239" i="1"/>
  <c r="J242" i="1"/>
  <c r="J246" i="1"/>
  <c r="J247" i="1"/>
  <c r="J250" i="1"/>
  <c r="J254" i="1"/>
  <c r="J255" i="1"/>
  <c r="J258" i="1"/>
  <c r="J262" i="1"/>
  <c r="J263" i="1"/>
  <c r="J266" i="1"/>
  <c r="J270" i="1"/>
  <c r="J271" i="1"/>
  <c r="J274" i="1"/>
  <c r="J278" i="1"/>
  <c r="J279" i="1"/>
  <c r="J282" i="1"/>
  <c r="J286" i="1"/>
  <c r="J287" i="1"/>
  <c r="J290" i="1"/>
  <c r="J291" i="1"/>
  <c r="J294" i="1"/>
  <c r="J295" i="1"/>
  <c r="J298" i="1"/>
  <c r="J299" i="1"/>
  <c r="J302" i="1"/>
  <c r="J303" i="1"/>
  <c r="J306" i="1"/>
  <c r="J307" i="1"/>
  <c r="J310" i="1"/>
  <c r="J311" i="1"/>
  <c r="J314" i="1"/>
  <c r="J315" i="1"/>
  <c r="J318" i="1"/>
  <c r="J319" i="1"/>
  <c r="J389" i="1"/>
  <c r="J390" i="1"/>
  <c r="J393" i="1"/>
  <c r="J394" i="1"/>
  <c r="J397" i="1"/>
  <c r="J398" i="1"/>
  <c r="J401" i="1"/>
  <c r="J402" i="1"/>
  <c r="J405" i="1"/>
  <c r="J406" i="1"/>
  <c r="J409" i="1"/>
  <c r="J410" i="1"/>
  <c r="J413" i="1"/>
  <c r="J414"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 i="8"/>
  <c r="I4" i="1"/>
  <c r="J4" i="1"/>
  <c r="I5" i="1"/>
  <c r="I6" i="1"/>
  <c r="J6" i="1"/>
  <c r="I7" i="1"/>
  <c r="I8" i="1"/>
  <c r="J8" i="1"/>
  <c r="I9" i="1"/>
  <c r="I10" i="1"/>
  <c r="J10" i="1"/>
  <c r="I11" i="1"/>
  <c r="I12" i="1"/>
  <c r="J12" i="1"/>
  <c r="I13" i="1"/>
  <c r="I14" i="1"/>
  <c r="J14" i="1"/>
  <c r="I15" i="1"/>
  <c r="I16" i="1"/>
  <c r="J16" i="1"/>
  <c r="I17" i="1"/>
  <c r="I18" i="1"/>
  <c r="J18" i="1"/>
  <c r="I19" i="1"/>
  <c r="I20" i="1"/>
  <c r="J20" i="1"/>
  <c r="I21" i="1"/>
  <c r="I22" i="1"/>
  <c r="J22" i="1"/>
  <c r="I23" i="1"/>
  <c r="I24" i="1"/>
  <c r="J24" i="1"/>
  <c r="I25" i="1"/>
  <c r="I26" i="1"/>
  <c r="J26" i="1"/>
  <c r="I27" i="1"/>
  <c r="I28" i="1"/>
  <c r="J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J320" i="1"/>
  <c r="I321" i="1"/>
  <c r="J321" i="1"/>
  <c r="I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351" i="1"/>
  <c r="J351" i="1"/>
  <c r="I352" i="1"/>
  <c r="J352" i="1"/>
  <c r="I353" i="1"/>
  <c r="J353" i="1"/>
  <c r="I354" i="1"/>
  <c r="J354" i="1"/>
  <c r="I355" i="1"/>
  <c r="J355" i="1"/>
  <c r="I356" i="1"/>
  <c r="J356"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I385" i="1"/>
  <c r="J385" i="1"/>
  <c r="I386" i="1"/>
  <c r="J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J1191" i="1"/>
  <c r="I1192" i="1"/>
  <c r="J1192" i="1"/>
  <c r="I1193" i="1"/>
  <c r="J1193" i="1"/>
  <c r="I1194" i="1"/>
  <c r="J1194" i="1"/>
  <c r="I1195" i="1"/>
  <c r="J1195" i="1"/>
  <c r="I1196" i="1"/>
  <c r="J1196" i="1"/>
  <c r="I1197" i="1"/>
  <c r="J1197" i="1"/>
  <c r="I1198" i="1"/>
  <c r="J1198" i="1"/>
  <c r="I1199" i="1"/>
  <c r="J1199" i="1"/>
  <c r="I1200" i="1"/>
  <c r="J1200" i="1"/>
  <c r="I1201" i="1"/>
  <c r="J1201" i="1"/>
  <c r="I1202" i="1"/>
  <c r="J1202" i="1"/>
  <c r="I1203" i="1"/>
  <c r="J1203" i="1"/>
  <c r="I1204" i="1"/>
  <c r="J1204" i="1"/>
  <c r="I1205" i="1"/>
  <c r="J1205" i="1"/>
  <c r="I1206" i="1"/>
  <c r="J1206" i="1"/>
  <c r="I1207" i="1"/>
  <c r="J1207" i="1"/>
  <c r="I1208" i="1"/>
  <c r="J1208" i="1"/>
  <c r="I1209" i="1"/>
  <c r="J1209" i="1"/>
  <c r="I1210" i="1"/>
  <c r="J1210" i="1"/>
  <c r="I1211" i="1"/>
  <c r="J1211" i="1"/>
  <c r="I1212" i="1"/>
  <c r="J1212" i="1"/>
  <c r="I1213" i="1"/>
  <c r="J1213" i="1"/>
  <c r="I1214" i="1"/>
  <c r="J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 i="1"/>
  <c r="J3" i="1"/>
  <c r="I2" i="1"/>
  <c r="J2" i="1"/>
  <c r="T858" i="1"/>
  <c r="N3143" i="1"/>
  <c r="N3146" i="1"/>
  <c r="N3147" i="1" s="1"/>
  <c r="Q3143" i="1"/>
  <c r="R3143" i="1"/>
  <c r="O3143" i="1" s="1"/>
  <c r="O3144" i="1" s="1"/>
  <c r="R3146" i="1"/>
  <c r="R3147" i="1" s="1"/>
  <c r="O11" i="1"/>
  <c r="O9" i="1"/>
  <c r="O29" i="1"/>
  <c r="O32" i="1"/>
  <c r="O33" i="1"/>
  <c r="O31" i="1"/>
  <c r="O37" i="1"/>
  <c r="O39" i="1"/>
  <c r="O48" i="1"/>
  <c r="O55" i="1"/>
  <c r="O58" i="1"/>
  <c r="O62" i="1"/>
  <c r="O61" i="1"/>
  <c r="O60" i="1"/>
  <c r="O64" i="1"/>
  <c r="O66" i="1"/>
  <c r="O68" i="1"/>
  <c r="O72" i="1"/>
  <c r="O71" i="1"/>
  <c r="O70" i="1"/>
  <c r="O76" i="1"/>
  <c r="O75" i="1"/>
  <c r="O74" i="1"/>
  <c r="O78" i="1"/>
  <c r="O84" i="1"/>
  <c r="O83" i="1"/>
  <c r="O82" i="1"/>
  <c r="O90" i="1"/>
  <c r="O88" i="1"/>
  <c r="O93" i="1"/>
  <c r="O92" i="1"/>
  <c r="O95" i="1"/>
  <c r="O98" i="1"/>
  <c r="O101" i="1"/>
  <c r="O103" i="1"/>
  <c r="O105" i="1"/>
  <c r="O109" i="1"/>
  <c r="O112" i="1"/>
  <c r="O117" i="1"/>
  <c r="O122" i="1"/>
  <c r="O125" i="1"/>
  <c r="O124" i="1"/>
  <c r="O127" i="1"/>
  <c r="O131" i="1"/>
  <c r="O139" i="1"/>
  <c r="O142" i="1"/>
  <c r="O153" i="1"/>
  <c r="O163" i="1"/>
  <c r="O165" i="1"/>
  <c r="O175" i="1"/>
  <c r="O174" i="1"/>
  <c r="O177" i="1"/>
  <c r="O183" i="1"/>
  <c r="O188" i="1"/>
  <c r="O193" i="1"/>
  <c r="O197" i="1"/>
  <c r="O196" i="1"/>
  <c r="O202" i="1"/>
  <c r="O214" i="1"/>
  <c r="O217" i="1"/>
  <c r="O277" i="1"/>
  <c r="O431" i="1"/>
  <c r="P518" i="1"/>
  <c r="O762" i="1"/>
  <c r="O784" i="1"/>
  <c r="O849" i="1"/>
  <c r="O888" i="1"/>
  <c r="O1035" i="1"/>
  <c r="O1070" i="1"/>
  <c r="O1089" i="1"/>
  <c r="O1098" i="1"/>
  <c r="O1147" i="1"/>
  <c r="O1146" i="1"/>
  <c r="O1251" i="1"/>
  <c r="O1333" i="1"/>
  <c r="O1562" i="1"/>
  <c r="O1561" i="1"/>
  <c r="O1657" i="1"/>
  <c r="O1658" i="1"/>
  <c r="O1672" i="1"/>
  <c r="P1740" i="1"/>
  <c r="O2172" i="1"/>
  <c r="O2780" i="1"/>
  <c r="O3140" i="1"/>
  <c r="O3138" i="1"/>
  <c r="O3136" i="1"/>
  <c r="O3132" i="1"/>
  <c r="O3130" i="1"/>
  <c r="O3126" i="1"/>
  <c r="O3122" i="1"/>
  <c r="O3120" i="1"/>
  <c r="O3119" i="1"/>
  <c r="O3114" i="1"/>
  <c r="O3113" i="1"/>
  <c r="O3106" i="1"/>
  <c r="O3104" i="1"/>
  <c r="O3103" i="1"/>
  <c r="O3099" i="1"/>
  <c r="O3098" i="1"/>
  <c r="O3096" i="1"/>
  <c r="O3095" i="1"/>
  <c r="O3093" i="1"/>
  <c r="O3092" i="1"/>
  <c r="O3091" i="1"/>
  <c r="O3090" i="1"/>
  <c r="O3089" i="1"/>
  <c r="O3088" i="1"/>
  <c r="O3087" i="1"/>
  <c r="O3082" i="1"/>
  <c r="O3081" i="1"/>
  <c r="O3079" i="1"/>
  <c r="O3074" i="1"/>
  <c r="O3069" i="1"/>
  <c r="O3067" i="1"/>
  <c r="O3062" i="1"/>
  <c r="O3061" i="1"/>
  <c r="O3058" i="1"/>
  <c r="O3057" i="1"/>
  <c r="O3056" i="1"/>
  <c r="O3055" i="1"/>
  <c r="O3054" i="1"/>
  <c r="O3053" i="1"/>
  <c r="O3052" i="1"/>
  <c r="O3050" i="1"/>
  <c r="O3049" i="1"/>
  <c r="O3048" i="1"/>
  <c r="O3047" i="1"/>
  <c r="O3045" i="1"/>
  <c r="O3042" i="1"/>
  <c r="O3041" i="1"/>
  <c r="O3040" i="1"/>
  <c r="O3038" i="1"/>
  <c r="O3037" i="1"/>
  <c r="O3036" i="1"/>
  <c r="O3035" i="1"/>
  <c r="O3034" i="1"/>
  <c r="O3031" i="1"/>
  <c r="O3030" i="1"/>
  <c r="O3029" i="1"/>
  <c r="O3028" i="1"/>
  <c r="O3027" i="1"/>
  <c r="O3026" i="1"/>
  <c r="O3024" i="1"/>
  <c r="O3023" i="1"/>
  <c r="O3021" i="1"/>
  <c r="O3020" i="1"/>
  <c r="O3019" i="1"/>
  <c r="O3017" i="1"/>
  <c r="O3016" i="1"/>
  <c r="O3015" i="1"/>
  <c r="O3014" i="1"/>
  <c r="O3012" i="1"/>
  <c r="O3010" i="1"/>
  <c r="O3009" i="1"/>
  <c r="O3008" i="1"/>
  <c r="O3007" i="1"/>
  <c r="O3006" i="1"/>
  <c r="O3004" i="1"/>
  <c r="O3003" i="1"/>
  <c r="O3002" i="1"/>
  <c r="O3001" i="1"/>
  <c r="O3000" i="1"/>
  <c r="O2999" i="1"/>
  <c r="O2996" i="1"/>
  <c r="O2995" i="1"/>
  <c r="O2994" i="1"/>
  <c r="O2991" i="1"/>
  <c r="O2986" i="1"/>
  <c r="O2978" i="1"/>
  <c r="O2977" i="1"/>
  <c r="O2976" i="1"/>
  <c r="O2974" i="1"/>
  <c r="O2973" i="1"/>
  <c r="O2972" i="1"/>
  <c r="O2969" i="1"/>
  <c r="O2967" i="1"/>
  <c r="O2966" i="1"/>
  <c r="O2964" i="1"/>
  <c r="O2962" i="1"/>
  <c r="O2959" i="1"/>
  <c r="O2958" i="1"/>
  <c r="O2957" i="1"/>
  <c r="O2956" i="1"/>
  <c r="O2955" i="1"/>
  <c r="O2953" i="1"/>
  <c r="O2952" i="1"/>
  <c r="O2951" i="1"/>
  <c r="O2950" i="1"/>
  <c r="O2945" i="1"/>
  <c r="O2949" i="1"/>
  <c r="O2947" i="1"/>
  <c r="O2943" i="1"/>
  <c r="O2942" i="1"/>
  <c r="O2941" i="1"/>
  <c r="O2940" i="1"/>
  <c r="O2939" i="1"/>
  <c r="O2938" i="1"/>
  <c r="O2937" i="1"/>
  <c r="O2936" i="1"/>
  <c r="O2934" i="1"/>
  <c r="O2933" i="1"/>
  <c r="O2932" i="1"/>
  <c r="O2929" i="1"/>
  <c r="O2925" i="1"/>
  <c r="O2922" i="1"/>
  <c r="O2921" i="1"/>
  <c r="O2920" i="1"/>
  <c r="O2919" i="1"/>
  <c r="O2918" i="1"/>
  <c r="O2916" i="1"/>
  <c r="O2914" i="1"/>
  <c r="O2906" i="1"/>
  <c r="O2905" i="1"/>
  <c r="O2904" i="1"/>
  <c r="O2901" i="1"/>
  <c r="O2899" i="1"/>
  <c r="O2898" i="1"/>
  <c r="O2897" i="1"/>
  <c r="O2894" i="1"/>
  <c r="O2890" i="1"/>
  <c r="O2889" i="1"/>
  <c r="O2888" i="1"/>
  <c r="O2887" i="1"/>
  <c r="O2882" i="1"/>
  <c r="O2880" i="1"/>
  <c r="O2878" i="1"/>
  <c r="O2875" i="1"/>
  <c r="O2874" i="1"/>
  <c r="O2873" i="1"/>
  <c r="O2872" i="1"/>
  <c r="O2870" i="1"/>
  <c r="O2869" i="1"/>
  <c r="O2868" i="1"/>
  <c r="O2864" i="1"/>
  <c r="O2860" i="1"/>
  <c r="O2857" i="1"/>
  <c r="O2856" i="1"/>
  <c r="O2855" i="1"/>
  <c r="O2853" i="1"/>
  <c r="O2852" i="1"/>
  <c r="O2851" i="1"/>
  <c r="O2850" i="1"/>
  <c r="O2849" i="1"/>
  <c r="O2847" i="1"/>
  <c r="O2841" i="1"/>
  <c r="O2835" i="1"/>
  <c r="O2834" i="1"/>
  <c r="O2829" i="1"/>
  <c r="O2814" i="1"/>
  <c r="O2811" i="1"/>
  <c r="O2810" i="1"/>
  <c r="O2807" i="1"/>
  <c r="O2806" i="1"/>
  <c r="O2802" i="1"/>
  <c r="O2800" i="1"/>
  <c r="O2799" i="1"/>
  <c r="O2795" i="1"/>
  <c r="O2779" i="1"/>
  <c r="O2778" i="1"/>
  <c r="O2776" i="1"/>
  <c r="O2774" i="1"/>
  <c r="O2772" i="1"/>
  <c r="O2771" i="1"/>
  <c r="O2769" i="1"/>
  <c r="O2766" i="1"/>
  <c r="O2765" i="1"/>
  <c r="O2763" i="1"/>
  <c r="O2755" i="1"/>
  <c r="O2754" i="1"/>
  <c r="O2752" i="1"/>
  <c r="O2748" i="1"/>
  <c r="O2747" i="1"/>
  <c r="O2736" i="1"/>
  <c r="O2721" i="1"/>
  <c r="O2720" i="1"/>
  <c r="O2709" i="1"/>
  <c r="O2696" i="1"/>
  <c r="O2694" i="1"/>
  <c r="O2691" i="1"/>
  <c r="O2687" i="1"/>
  <c r="O2685" i="1"/>
  <c r="O2672" i="1"/>
  <c r="O2667" i="1"/>
  <c r="O2665" i="1"/>
  <c r="O2664" i="1"/>
  <c r="O2659" i="1"/>
  <c r="O2652" i="1"/>
  <c r="O2650" i="1"/>
  <c r="O2647" i="1"/>
  <c r="O2643" i="1"/>
  <c r="O2642" i="1"/>
  <c r="O2638" i="1"/>
  <c r="O2635" i="1"/>
  <c r="O2634" i="1"/>
  <c r="O2633" i="1"/>
  <c r="O2631" i="1"/>
  <c r="O2622" i="1"/>
  <c r="O2617" i="1"/>
  <c r="O2615" i="1"/>
  <c r="O2611" i="1"/>
  <c r="O2608" i="1"/>
  <c r="O2604" i="1"/>
  <c r="O2603" i="1"/>
  <c r="O2597" i="1"/>
  <c r="O2594" i="1"/>
  <c r="O2572" i="1"/>
  <c r="O2571" i="1"/>
  <c r="O2567" i="1"/>
  <c r="O2559" i="1"/>
  <c r="O2556" i="1"/>
  <c r="O2550" i="1"/>
  <c r="O2549" i="1"/>
  <c r="O2548" i="1"/>
  <c r="O2547" i="1"/>
  <c r="O2533" i="1"/>
  <c r="O2532" i="1"/>
  <c r="O2530" i="1"/>
  <c r="O2526" i="1"/>
  <c r="O2519" i="1"/>
  <c r="O2500" i="1"/>
  <c r="O2499" i="1"/>
  <c r="O2494" i="1"/>
  <c r="O2493" i="1"/>
  <c r="O2487" i="1"/>
  <c r="O2486" i="1"/>
  <c r="O2484" i="1"/>
  <c r="O2480" i="1"/>
  <c r="O2479" i="1"/>
  <c r="O2477" i="1"/>
  <c r="O2470" i="1"/>
  <c r="O2468" i="1"/>
  <c r="O2467" i="1"/>
  <c r="O2466" i="1"/>
  <c r="O2465" i="1"/>
  <c r="O2464" i="1"/>
  <c r="O2463" i="1"/>
  <c r="O2462" i="1"/>
  <c r="O2459" i="1"/>
  <c r="O2457" i="1"/>
  <c r="O2455" i="1"/>
  <c r="O2454" i="1"/>
  <c r="O2453" i="1"/>
  <c r="O2452" i="1"/>
  <c r="O2451" i="1"/>
  <c r="O2450" i="1"/>
  <c r="O2449" i="1"/>
  <c r="O2445" i="1"/>
  <c r="O2444" i="1"/>
  <c r="O2443" i="1"/>
  <c r="O2442" i="1"/>
  <c r="O2440" i="1"/>
  <c r="O2438" i="1"/>
  <c r="O2437" i="1"/>
  <c r="O2436" i="1"/>
  <c r="O2434" i="1"/>
  <c r="O2433" i="1"/>
  <c r="O2426" i="1"/>
  <c r="O2417" i="1"/>
  <c r="O2412" i="1"/>
  <c r="O2407" i="1"/>
  <c r="O2402" i="1"/>
  <c r="O2401" i="1"/>
  <c r="O2378" i="1"/>
  <c r="O2375" i="1"/>
  <c r="O2367" i="1"/>
  <c r="O2366" i="1"/>
  <c r="O2363" i="1"/>
  <c r="O2360" i="1"/>
  <c r="O2359" i="1"/>
  <c r="O2352" i="1"/>
  <c r="O2349" i="1"/>
  <c r="O2346" i="1"/>
  <c r="O2342" i="1"/>
  <c r="O2335" i="1"/>
  <c r="O2332" i="1"/>
  <c r="O2329" i="1"/>
  <c r="O2328" i="1"/>
  <c r="O2327" i="1"/>
  <c r="O2320" i="1"/>
  <c r="O2316" i="1"/>
  <c r="O2315" i="1"/>
  <c r="O2313" i="1"/>
  <c r="O2312" i="1"/>
  <c r="O2311" i="1"/>
  <c r="O2309" i="1"/>
  <c r="O2305" i="1"/>
  <c r="O2304" i="1"/>
  <c r="O2303" i="1"/>
  <c r="O2302" i="1"/>
  <c r="O2301" i="1"/>
  <c r="O2298" i="1"/>
  <c r="O2296" i="1"/>
  <c r="O2295" i="1"/>
  <c r="O2290" i="1"/>
  <c r="O2287" i="1"/>
  <c r="O2286" i="1"/>
  <c r="O2285" i="1"/>
  <c r="O2276" i="1"/>
  <c r="O2275" i="1"/>
  <c r="O2274" i="1"/>
  <c r="O2273" i="1"/>
  <c r="O2267" i="1"/>
  <c r="O2262" i="1"/>
  <c r="O2261" i="1"/>
  <c r="O2257" i="1"/>
  <c r="O2256" i="1"/>
  <c r="O2251" i="1"/>
  <c r="O2246" i="1"/>
  <c r="O2244" i="1"/>
  <c r="O2240" i="1"/>
  <c r="O2238" i="1"/>
  <c r="O2236" i="1"/>
  <c r="O2230" i="1"/>
  <c r="O2225" i="1"/>
  <c r="O2224" i="1"/>
  <c r="O2221" i="1"/>
  <c r="O2215" i="1"/>
  <c r="O2213" i="1"/>
  <c r="O2212" i="1"/>
  <c r="O2211" i="1"/>
  <c r="O2209" i="1"/>
  <c r="O2207" i="1"/>
  <c r="O2204" i="1"/>
  <c r="O2203" i="1"/>
  <c r="O2199" i="1"/>
  <c r="O2197" i="1"/>
  <c r="O2192" i="1"/>
  <c r="O2191" i="1"/>
  <c r="O2190" i="1"/>
  <c r="O2187" i="1"/>
  <c r="O2186" i="1"/>
  <c r="O2177" i="1"/>
  <c r="O2176" i="1"/>
  <c r="O2171" i="1"/>
  <c r="O2166" i="1"/>
  <c r="O2156" i="1"/>
  <c r="O2155" i="1"/>
  <c r="O2151" i="1"/>
  <c r="O2150" i="1"/>
  <c r="O2146" i="1"/>
  <c r="O2142" i="1"/>
  <c r="O2141" i="1"/>
  <c r="O2140" i="1"/>
  <c r="O2138" i="1"/>
  <c r="O2137" i="1"/>
  <c r="O2135" i="1"/>
  <c r="O2128" i="1"/>
  <c r="O2127" i="1"/>
  <c r="O2126" i="1"/>
  <c r="O2123" i="1"/>
  <c r="O2122" i="1"/>
  <c r="O2117" i="1"/>
  <c r="O2116" i="1"/>
  <c r="O2114" i="1"/>
  <c r="O2113" i="1"/>
  <c r="O2112" i="1"/>
  <c r="O2111" i="1"/>
  <c r="O2108" i="1"/>
  <c r="O2107" i="1"/>
  <c r="O2106" i="1"/>
  <c r="O2105" i="1"/>
  <c r="O2104" i="1"/>
  <c r="O2101" i="1"/>
  <c r="O2098" i="1"/>
  <c r="O2097" i="1"/>
  <c r="O2093" i="1"/>
  <c r="O2091" i="1"/>
  <c r="O2086" i="1"/>
  <c r="O2084" i="1"/>
  <c r="O2082" i="1"/>
  <c r="O2081" i="1"/>
  <c r="O2079" i="1"/>
  <c r="O2077" i="1"/>
  <c r="O2074" i="1"/>
  <c r="O2072" i="1"/>
  <c r="O2070" i="1"/>
  <c r="O2069" i="1"/>
  <c r="O2068" i="1"/>
  <c r="O2066" i="1"/>
  <c r="O2062" i="1"/>
  <c r="O2061" i="1"/>
  <c r="O2059" i="1"/>
  <c r="O2058" i="1"/>
  <c r="O2053" i="1"/>
  <c r="O2052" i="1"/>
  <c r="O2050" i="1"/>
  <c r="O2049" i="1"/>
  <c r="O2047" i="1"/>
  <c r="O2043" i="1"/>
  <c r="O2041" i="1"/>
  <c r="O2037" i="1"/>
  <c r="O2031" i="1"/>
  <c r="O2029" i="1"/>
  <c r="O2027" i="1"/>
  <c r="O2020" i="1"/>
  <c r="O2019" i="1"/>
  <c r="O2018" i="1"/>
  <c r="O2017" i="1"/>
  <c r="O2015" i="1"/>
  <c r="O2007" i="1"/>
  <c r="O2006" i="1"/>
  <c r="O2005" i="1"/>
  <c r="O2002" i="1"/>
  <c r="O2000" i="1"/>
  <c r="O1999" i="1"/>
  <c r="O1998" i="1"/>
  <c r="O1997" i="1"/>
  <c r="O1996" i="1"/>
  <c r="O1992" i="1"/>
  <c r="O1991" i="1"/>
  <c r="O1990" i="1"/>
  <c r="O1988" i="1"/>
  <c r="O1986" i="1"/>
  <c r="O1985" i="1"/>
  <c r="O1982" i="1"/>
  <c r="O1967" i="1"/>
  <c r="O1965" i="1"/>
  <c r="O1964" i="1"/>
  <c r="O1960" i="1"/>
  <c r="O1959" i="1"/>
  <c r="O1955" i="1"/>
  <c r="O1953" i="1"/>
  <c r="O1952" i="1"/>
  <c r="O1950" i="1"/>
  <c r="O1934" i="1"/>
  <c r="O1930" i="1"/>
  <c r="O1926" i="1"/>
  <c r="O1909" i="1"/>
  <c r="O1906" i="1"/>
  <c r="O1904" i="1"/>
  <c r="O1903" i="1"/>
  <c r="O1902" i="1"/>
  <c r="O1901" i="1"/>
  <c r="O1900" i="1"/>
  <c r="O1885" i="1"/>
  <c r="O1883" i="1"/>
  <c r="O1877" i="1"/>
  <c r="O1865" i="1"/>
  <c r="O1862" i="1"/>
  <c r="O1846" i="1"/>
  <c r="O1840" i="1"/>
  <c r="O1833" i="1"/>
  <c r="O1830" i="1"/>
  <c r="O1819" i="1"/>
  <c r="O1816" i="1"/>
  <c r="O1807" i="1"/>
  <c r="O1806" i="1"/>
  <c r="O1804" i="1"/>
  <c r="O1800" i="1"/>
  <c r="O1797" i="1"/>
  <c r="O1793" i="1"/>
  <c r="O1783" i="1"/>
  <c r="O1771" i="1"/>
  <c r="O1761" i="1"/>
  <c r="O1752" i="1"/>
  <c r="O1748" i="1"/>
  <c r="O1747" i="1"/>
  <c r="O1746" i="1"/>
  <c r="O1741" i="1"/>
  <c r="O1737" i="1"/>
  <c r="O1732" i="1"/>
  <c r="O1726" i="1"/>
  <c r="O1715" i="1"/>
  <c r="O1711" i="1"/>
  <c r="O1710" i="1"/>
  <c r="O1709" i="1"/>
  <c r="O1708" i="1"/>
  <c r="O1703" i="1"/>
  <c r="O1700" i="1"/>
  <c r="O1697" i="1"/>
  <c r="O1693" i="1"/>
  <c r="O1692" i="1"/>
  <c r="O1681" i="1"/>
  <c r="O1680" i="1"/>
  <c r="O1677" i="1"/>
  <c r="O1669" i="1"/>
  <c r="O1667" i="1"/>
  <c r="O1661" i="1"/>
  <c r="O1655" i="1"/>
  <c r="O1644" i="1"/>
  <c r="O1638" i="1"/>
  <c r="O1629" i="1"/>
  <c r="O1624" i="1"/>
  <c r="O1622" i="1"/>
  <c r="O1621" i="1"/>
  <c r="O1618" i="1"/>
  <c r="O1615" i="1"/>
  <c r="O1613" i="1"/>
  <c r="O1612" i="1"/>
  <c r="O1597" i="1"/>
  <c r="O1596" i="1"/>
  <c r="O1595" i="1"/>
  <c r="O1585" i="1"/>
  <c r="O1584" i="1"/>
  <c r="O1583" i="1"/>
  <c r="O1580" i="1"/>
  <c r="O1579" i="1"/>
  <c r="O1577" i="1"/>
  <c r="O1574" i="1"/>
  <c r="O1573" i="1"/>
  <c r="O1570" i="1"/>
  <c r="O1569" i="1"/>
  <c r="O1568" i="1"/>
  <c r="O1566" i="1"/>
  <c r="O1565" i="1"/>
  <c r="O1564" i="1"/>
  <c r="O1558" i="1"/>
  <c r="O1555" i="1"/>
  <c r="O1554" i="1"/>
  <c r="O1552" i="1"/>
  <c r="O1551" i="1"/>
  <c r="O1549" i="1"/>
  <c r="O1547" i="1"/>
  <c r="O1544" i="1"/>
  <c r="O1538" i="1"/>
  <c r="O1537" i="1"/>
  <c r="O1535" i="1"/>
  <c r="O1530" i="1"/>
  <c r="O1529" i="1"/>
  <c r="O1528" i="1"/>
  <c r="O1524" i="1"/>
  <c r="O1519" i="1"/>
  <c r="O1518" i="1"/>
  <c r="O1517" i="1"/>
  <c r="O1516" i="1"/>
  <c r="O1515" i="1"/>
  <c r="O1510" i="1"/>
  <c r="O1508" i="1"/>
  <c r="O1505" i="1"/>
  <c r="O1504" i="1"/>
  <c r="O1501" i="1"/>
  <c r="O1495" i="1"/>
  <c r="O1492" i="1"/>
  <c r="O1485" i="1"/>
  <c r="O1480" i="1"/>
  <c r="O1478" i="1"/>
  <c r="O1472" i="1"/>
  <c r="O1466" i="1"/>
  <c r="O1464" i="1"/>
  <c r="O1463" i="1"/>
  <c r="O1460" i="1"/>
  <c r="O1454" i="1"/>
  <c r="O1451" i="1"/>
  <c r="O1442" i="1"/>
  <c r="O1435" i="1"/>
  <c r="O1428" i="1"/>
  <c r="O1427" i="1"/>
  <c r="O1426" i="1"/>
  <c r="O1425" i="1"/>
  <c r="O1419" i="1"/>
  <c r="O1416" i="1"/>
  <c r="O1415" i="1"/>
  <c r="O1414" i="1"/>
  <c r="O1412" i="1"/>
  <c r="T1412" i="1"/>
  <c r="O1408" i="1"/>
  <c r="O1407" i="1"/>
  <c r="O1404" i="1"/>
  <c r="O1399" i="1"/>
  <c r="O1398" i="1"/>
  <c r="O1394" i="1"/>
  <c r="O1393" i="1"/>
  <c r="O1392" i="1"/>
  <c r="O1390" i="1"/>
  <c r="O1387" i="1"/>
  <c r="O1386" i="1"/>
  <c r="O1385" i="1"/>
  <c r="O1383" i="1"/>
  <c r="O1382" i="1"/>
  <c r="O1381" i="1"/>
  <c r="O1379" i="1"/>
  <c r="O1378" i="1"/>
  <c r="O1373" i="1"/>
  <c r="O1371" i="1"/>
  <c r="O1370" i="1"/>
  <c r="O1369" i="1"/>
  <c r="O1368" i="1"/>
  <c r="O1365" i="1"/>
  <c r="O1363" i="1"/>
  <c r="O1362" i="1"/>
  <c r="O1361" i="1"/>
  <c r="O1360" i="1"/>
  <c r="O1359" i="1"/>
  <c r="O1358" i="1"/>
  <c r="O1355" i="1"/>
  <c r="O1353" i="1"/>
  <c r="O1347" i="1"/>
  <c r="O1344" i="1"/>
  <c r="O1343" i="1"/>
  <c r="O1342" i="1"/>
  <c r="O1341" i="1"/>
  <c r="O1338" i="1"/>
  <c r="O1337" i="1"/>
  <c r="O1336" i="1"/>
  <c r="O1335" i="1"/>
  <c r="O1334" i="1"/>
  <c r="O1331" i="1"/>
  <c r="O1327" i="1"/>
  <c r="O1326" i="1"/>
  <c r="O1324" i="1"/>
  <c r="O1323" i="1"/>
  <c r="O1322" i="1"/>
  <c r="O1321" i="1"/>
  <c r="O1320" i="1"/>
  <c r="O1318" i="1"/>
  <c r="O1317" i="1"/>
  <c r="O1316" i="1"/>
  <c r="O1314" i="1"/>
  <c r="O1313" i="1"/>
  <c r="O1310" i="1"/>
  <c r="O1308" i="1"/>
  <c r="O1304" i="1"/>
  <c r="O1302" i="1"/>
  <c r="O1301" i="1"/>
  <c r="O1299" i="1"/>
  <c r="O1297" i="1"/>
  <c r="O1295" i="1"/>
  <c r="O1294" i="1"/>
  <c r="O1292" i="1"/>
  <c r="O1289" i="1"/>
  <c r="O1286" i="1"/>
  <c r="O1285" i="1"/>
  <c r="O1284" i="1"/>
  <c r="O1283" i="1"/>
  <c r="O1282" i="1"/>
  <c r="O1281" i="1"/>
  <c r="O1274" i="1"/>
  <c r="O1267" i="1"/>
  <c r="O1265" i="1"/>
  <c r="O1264" i="1"/>
  <c r="O1262" i="1"/>
  <c r="O1261" i="1"/>
  <c r="O1260" i="1"/>
  <c r="O1259" i="1"/>
  <c r="O1258" i="1"/>
  <c r="O1257" i="1"/>
  <c r="O1256" i="1"/>
  <c r="O1254" i="1"/>
  <c r="O1252" i="1"/>
  <c r="O1250" i="1"/>
  <c r="O1249" i="1"/>
  <c r="O1248" i="1"/>
  <c r="O1247" i="1"/>
  <c r="O1246" i="1"/>
  <c r="O1245" i="1"/>
  <c r="O1244" i="1"/>
  <c r="O1242" i="1"/>
  <c r="O1239" i="1"/>
  <c r="O1238" i="1"/>
  <c r="O1236" i="1"/>
  <c r="O1235" i="1"/>
  <c r="O1234" i="1"/>
  <c r="O1233" i="1"/>
  <c r="O1228" i="1"/>
  <c r="O1227" i="1"/>
  <c r="O1226" i="1"/>
  <c r="O1224" i="1"/>
  <c r="O1223" i="1"/>
  <c r="O1222" i="1"/>
  <c r="O1221" i="1"/>
  <c r="O1220" i="1"/>
  <c r="O1219" i="1"/>
  <c r="O1218" i="1"/>
  <c r="O1216" i="1"/>
  <c r="O1215" i="1"/>
  <c r="O1209" i="1"/>
  <c r="O1208" i="1"/>
  <c r="O1205" i="1"/>
  <c r="O1202" i="1"/>
  <c r="O1195" i="1"/>
  <c r="O1191" i="1"/>
  <c r="O1184" i="1"/>
  <c r="O1182" i="1"/>
  <c r="O1172" i="1"/>
  <c r="O1171" i="1"/>
  <c r="O1170" i="1"/>
  <c r="O1169" i="1"/>
  <c r="O1162" i="1"/>
  <c r="O1160" i="1"/>
  <c r="O1159" i="1"/>
  <c r="O1157" i="1"/>
  <c r="O1155" i="1"/>
  <c r="O1151" i="1"/>
  <c r="O1150" i="1"/>
  <c r="O1144" i="1"/>
  <c r="O1139" i="1"/>
  <c r="O1136" i="1"/>
  <c r="O1132" i="1"/>
  <c r="O1131" i="1"/>
  <c r="O1128" i="1"/>
  <c r="O1119" i="1"/>
  <c r="O1118" i="1"/>
  <c r="O1117" i="1"/>
  <c r="O1116" i="1"/>
  <c r="O1114" i="1"/>
  <c r="O1113" i="1"/>
  <c r="O1112" i="1"/>
  <c r="O1110" i="1"/>
  <c r="O1101" i="1"/>
  <c r="O1099" i="1"/>
  <c r="O1097" i="1"/>
  <c r="O1094" i="1"/>
  <c r="O1092" i="1"/>
  <c r="O1085" i="1"/>
  <c r="O1082" i="1"/>
  <c r="O1081" i="1"/>
  <c r="O1076" i="1"/>
  <c r="O1063" i="1"/>
  <c r="O1061" i="1"/>
  <c r="O1060" i="1"/>
  <c r="O1059" i="1"/>
  <c r="O1055" i="1"/>
  <c r="O1049" i="1"/>
  <c r="O1043" i="1"/>
  <c r="O1040" i="1"/>
  <c r="O1037" i="1"/>
  <c r="O1034" i="1"/>
  <c r="O1033" i="1"/>
  <c r="O1029" i="1"/>
  <c r="O1028" i="1"/>
  <c r="O1027" i="1"/>
  <c r="O1025" i="1"/>
  <c r="O1018" i="1"/>
  <c r="O1017" i="1"/>
  <c r="O1014" i="1"/>
  <c r="O1010" i="1"/>
  <c r="O1007" i="1"/>
  <c r="O1003" i="1"/>
  <c r="O1002" i="1"/>
  <c r="O999" i="1"/>
  <c r="O997" i="1"/>
  <c r="O983" i="1"/>
  <c r="O972" i="1"/>
  <c r="O968" i="1"/>
  <c r="O965" i="1"/>
  <c r="O950" i="1"/>
  <c r="O948" i="1"/>
  <c r="O946" i="1"/>
  <c r="O943" i="1"/>
  <c r="O931" i="1"/>
  <c r="O927" i="1"/>
  <c r="O918" i="1"/>
  <c r="O917" i="1"/>
  <c r="O916" i="1"/>
  <c r="O915" i="1"/>
  <c r="O913" i="1"/>
  <c r="O905" i="1"/>
  <c r="O898" i="1"/>
  <c r="O895" i="1"/>
  <c r="O890" i="1"/>
  <c r="O887" i="1"/>
  <c r="O886" i="1"/>
  <c r="O885" i="1"/>
  <c r="O883" i="1"/>
  <c r="O882" i="1"/>
  <c r="O880" i="1"/>
  <c r="O871" i="1"/>
  <c r="O867" i="1"/>
  <c r="O866" i="1"/>
  <c r="O864" i="1"/>
  <c r="O863" i="1"/>
  <c r="O862" i="1"/>
  <c r="O860" i="1"/>
  <c r="O855" i="1"/>
  <c r="O852" i="1"/>
  <c r="O847" i="1"/>
  <c r="O845" i="1"/>
  <c r="O842" i="1"/>
  <c r="O840" i="1"/>
  <c r="O837" i="1"/>
  <c r="O834" i="1"/>
  <c r="O832" i="1"/>
  <c r="O831" i="1"/>
  <c r="O830" i="1"/>
  <c r="O828" i="1"/>
  <c r="O826" i="1"/>
  <c r="O825" i="1"/>
  <c r="O823" i="1"/>
  <c r="O817" i="1"/>
  <c r="O814" i="1"/>
  <c r="O812" i="1"/>
  <c r="O808" i="1"/>
  <c r="O810" i="1"/>
  <c r="O807" i="1"/>
  <c r="O806" i="1"/>
  <c r="O804" i="1"/>
  <c r="O803" i="1"/>
  <c r="O801" i="1"/>
  <c r="O796" i="1"/>
  <c r="O795" i="1"/>
  <c r="O782" i="1"/>
  <c r="O779" i="1"/>
  <c r="O772" i="1"/>
  <c r="O766" i="1"/>
  <c r="O761" i="1"/>
  <c r="O760" i="1"/>
  <c r="O759" i="1"/>
  <c r="O755" i="1"/>
  <c r="O749" i="1"/>
  <c r="O745" i="1"/>
  <c r="O742" i="1"/>
  <c r="O741" i="1"/>
  <c r="O736" i="1"/>
  <c r="O735" i="1"/>
  <c r="O732" i="1"/>
  <c r="O730" i="1"/>
  <c r="O727" i="1"/>
  <c r="O725" i="1"/>
  <c r="O722" i="1"/>
  <c r="O721" i="1"/>
  <c r="O719" i="1"/>
  <c r="O718" i="1"/>
  <c r="O713" i="1"/>
  <c r="O710" i="1"/>
  <c r="O707" i="1"/>
  <c r="O704" i="1"/>
  <c r="O701" i="1"/>
  <c r="O699" i="1"/>
  <c r="O697" i="1"/>
  <c r="O696" i="1"/>
  <c r="O687" i="1"/>
  <c r="O684" i="1"/>
  <c r="O683" i="1"/>
  <c r="O682" i="1"/>
  <c r="O678" i="1"/>
  <c r="O675" i="1"/>
  <c r="O672" i="1"/>
  <c r="O665" i="1"/>
  <c r="O658" i="1"/>
  <c r="O647" i="1"/>
  <c r="O646" i="1"/>
  <c r="O644" i="1"/>
  <c r="O642" i="1"/>
  <c r="O641" i="1"/>
  <c r="O640" i="1"/>
  <c r="O636" i="1"/>
  <c r="O635" i="1"/>
  <c r="O628" i="1"/>
  <c r="O625" i="1"/>
  <c r="O620" i="1"/>
  <c r="O614" i="1"/>
  <c r="O613" i="1"/>
  <c r="O612" i="1"/>
  <c r="O606" i="1"/>
  <c r="O603" i="1"/>
  <c r="O602" i="1"/>
  <c r="O601" i="1"/>
  <c r="O600" i="1"/>
  <c r="O599" i="1"/>
  <c r="O594" i="1"/>
  <c r="O593" i="1"/>
  <c r="O584" i="1"/>
  <c r="O583" i="1"/>
  <c r="O581" i="1"/>
  <c r="O580" i="1"/>
  <c r="O579" i="1"/>
  <c r="O578" i="1"/>
  <c r="O575" i="1"/>
  <c r="O573" i="1"/>
  <c r="O571" i="1"/>
  <c r="O567" i="1"/>
  <c r="O564" i="1"/>
  <c r="O562" i="1"/>
  <c r="O561" i="1"/>
  <c r="O560" i="1"/>
  <c r="O559" i="1"/>
  <c r="O558" i="1"/>
  <c r="O557" i="1"/>
  <c r="O556" i="1"/>
  <c r="O553" i="1"/>
  <c r="O540" i="1"/>
  <c r="O537" i="1"/>
  <c r="O534" i="1"/>
  <c r="O532" i="1"/>
  <c r="O530" i="1"/>
  <c r="O524" i="1"/>
  <c r="O523" i="1"/>
  <c r="O513" i="1"/>
  <c r="O510" i="1"/>
  <c r="O501" i="1"/>
  <c r="O500" i="1"/>
  <c r="O498" i="1"/>
  <c r="O494" i="1"/>
  <c r="O491" i="1"/>
  <c r="O490" i="1"/>
  <c r="O488" i="1"/>
  <c r="O487" i="1"/>
  <c r="O483" i="1"/>
  <c r="O481" i="1"/>
  <c r="O479" i="1"/>
  <c r="O467" i="1"/>
  <c r="O459" i="1"/>
  <c r="O457" i="1"/>
  <c r="O454" i="1"/>
  <c r="O452" i="1"/>
  <c r="O447" i="1"/>
  <c r="O439" i="1"/>
  <c r="O438" i="1"/>
  <c r="O428" i="1"/>
  <c r="O426" i="1"/>
  <c r="O420" i="1"/>
  <c r="O413" i="1"/>
  <c r="O409" i="1"/>
  <c r="O406" i="1"/>
  <c r="O404" i="1"/>
  <c r="O401" i="1"/>
  <c r="O396" i="1"/>
  <c r="O395" i="1"/>
  <c r="O391" i="1"/>
  <c r="O387" i="1"/>
  <c r="O386" i="1"/>
  <c r="O385" i="1"/>
  <c r="O384" i="1"/>
  <c r="O380" i="1"/>
  <c r="O366" i="1"/>
  <c r="O363" i="1"/>
  <c r="O346" i="1"/>
  <c r="O344" i="1"/>
  <c r="O343" i="1"/>
  <c r="O338" i="1"/>
  <c r="O332" i="1"/>
  <c r="O323" i="1"/>
  <c r="O321" i="1"/>
  <c r="O315" i="1"/>
  <c r="O288" i="1"/>
  <c r="O287" i="1"/>
  <c r="O286" i="1"/>
  <c r="O266" i="1"/>
  <c r="O259" i="1"/>
  <c r="O251" i="1"/>
  <c r="O240" i="1"/>
  <c r="O237" i="1"/>
  <c r="O236" i="1"/>
  <c r="N3144" i="1"/>
  <c r="P3143" i="1"/>
  <c r="P3144" i="1" s="1"/>
  <c r="J39" i="1" l="1"/>
  <c r="J30" i="1"/>
  <c r="I29" i="6"/>
  <c r="B6" i="11" s="1"/>
  <c r="D7" i="14"/>
  <c r="J11" i="1"/>
  <c r="J19" i="1"/>
  <c r="J27" i="1"/>
  <c r="J32" i="1"/>
  <c r="J36" i="1"/>
  <c r="J40" i="1"/>
  <c r="J44" i="1"/>
  <c r="J48" i="1"/>
  <c r="J52" i="1"/>
  <c r="J56" i="1"/>
  <c r="J60" i="1"/>
  <c r="J64" i="1"/>
  <c r="J68" i="1"/>
  <c r="J72" i="1"/>
  <c r="J76" i="1"/>
  <c r="J80" i="1"/>
  <c r="J84" i="1"/>
  <c r="J88" i="1"/>
  <c r="J92" i="1"/>
  <c r="J96" i="1"/>
  <c r="J100" i="1"/>
  <c r="J104" i="1"/>
  <c r="J108" i="1"/>
  <c r="J112" i="1"/>
  <c r="J116" i="1"/>
  <c r="J120" i="1"/>
  <c r="J124" i="1"/>
  <c r="J128" i="1"/>
  <c r="J132" i="1"/>
  <c r="J136" i="1"/>
  <c r="J140" i="1"/>
  <c r="J144" i="1"/>
  <c r="J148" i="1"/>
  <c r="J152" i="1"/>
  <c r="J156" i="1"/>
  <c r="J160" i="1"/>
  <c r="J164" i="1"/>
  <c r="J168" i="1"/>
  <c r="J172" i="1"/>
  <c r="J176" i="1"/>
  <c r="J180" i="1"/>
  <c r="J184" i="1"/>
  <c r="J188" i="1"/>
  <c r="J192" i="1"/>
  <c r="J196" i="1"/>
  <c r="J200" i="1"/>
  <c r="J204" i="1"/>
  <c r="J208" i="1"/>
  <c r="J212" i="1"/>
  <c r="J216" i="1"/>
  <c r="J220" i="1"/>
  <c r="J224" i="1"/>
  <c r="J228" i="1"/>
  <c r="J232" i="1"/>
  <c r="J236" i="1"/>
  <c r="J240" i="1"/>
  <c r="J244" i="1"/>
  <c r="J248" i="1"/>
  <c r="J252" i="1"/>
  <c r="J256" i="1"/>
  <c r="J260" i="1"/>
  <c r="J264" i="1"/>
  <c r="J268" i="1"/>
  <c r="J272" i="1"/>
  <c r="J276" i="1"/>
  <c r="J280" i="1"/>
  <c r="J284" i="1"/>
  <c r="J288" i="1"/>
  <c r="J292" i="1"/>
  <c r="J296" i="1"/>
  <c r="J300" i="1"/>
  <c r="J304" i="1"/>
  <c r="J308" i="1"/>
  <c r="J312" i="1"/>
  <c r="J316" i="1"/>
  <c r="J387" i="1"/>
  <c r="J391" i="1"/>
  <c r="J395" i="1"/>
  <c r="J399" i="1"/>
  <c r="J403" i="1"/>
  <c r="J407" i="1"/>
  <c r="J411" i="1"/>
  <c r="J415" i="1"/>
  <c r="J5" i="1"/>
  <c r="J13" i="1"/>
  <c r="J21" i="1"/>
  <c r="J29" i="1"/>
  <c r="J33" i="1"/>
  <c r="J37" i="1"/>
  <c r="J41" i="1"/>
  <c r="J45" i="1"/>
  <c r="J49" i="1"/>
  <c r="J53" i="1"/>
  <c r="J57" i="1"/>
  <c r="J61" i="1"/>
  <c r="J65" i="1"/>
  <c r="J69" i="1"/>
  <c r="J73" i="1"/>
  <c r="J77" i="1"/>
  <c r="J81" i="1"/>
  <c r="J85" i="1"/>
  <c r="J89" i="1"/>
  <c r="J93" i="1"/>
  <c r="J97" i="1"/>
  <c r="J101" i="1"/>
  <c r="J105" i="1"/>
  <c r="J109" i="1"/>
  <c r="J113" i="1"/>
  <c r="J117" i="1"/>
  <c r="J121" i="1"/>
  <c r="J125" i="1"/>
  <c r="J129" i="1"/>
  <c r="J133" i="1"/>
  <c r="J137" i="1"/>
  <c r="J141" i="1"/>
  <c r="J145" i="1"/>
  <c r="J149" i="1"/>
  <c r="J153" i="1"/>
  <c r="J157" i="1"/>
  <c r="J161" i="1"/>
  <c r="J165" i="1"/>
  <c r="J169" i="1"/>
  <c r="J173" i="1"/>
  <c r="J177" i="1"/>
  <c r="J181" i="1"/>
  <c r="J185" i="1"/>
  <c r="J189" i="1"/>
  <c r="J193" i="1"/>
  <c r="J197" i="1"/>
  <c r="J201" i="1"/>
  <c r="J205" i="1"/>
  <c r="J209" i="1"/>
  <c r="J213" i="1"/>
  <c r="J217" i="1"/>
  <c r="J221" i="1"/>
  <c r="J225" i="1"/>
  <c r="J229" i="1"/>
  <c r="J233" i="1"/>
  <c r="J237" i="1"/>
  <c r="J241" i="1"/>
  <c r="J245" i="1"/>
  <c r="J249" i="1"/>
  <c r="J253" i="1"/>
  <c r="J257" i="1"/>
  <c r="J261" i="1"/>
  <c r="J265" i="1"/>
  <c r="J269" i="1"/>
  <c r="J273" i="1"/>
  <c r="J277" i="1"/>
  <c r="J281" i="1"/>
  <c r="J285" i="1"/>
  <c r="J289" i="1"/>
  <c r="J293" i="1"/>
  <c r="J297" i="1"/>
  <c r="J301" i="1"/>
  <c r="J305" i="1"/>
  <c r="J309" i="1"/>
  <c r="J313" i="1"/>
  <c r="J317" i="1"/>
  <c r="J388" i="1"/>
  <c r="J392" i="1"/>
  <c r="J396" i="1"/>
  <c r="J400" i="1"/>
  <c r="J404" i="1"/>
  <c r="J408" i="1"/>
  <c r="J412" i="1"/>
  <c r="J416" i="1"/>
  <c r="J283" i="1"/>
  <c r="J275" i="1"/>
  <c r="J267" i="1"/>
  <c r="J259" i="1"/>
  <c r="J251" i="1"/>
  <c r="J243" i="1"/>
  <c r="J235" i="1"/>
  <c r="J227" i="1"/>
  <c r="J219" i="1"/>
  <c r="J211" i="1"/>
  <c r="J203" i="1"/>
  <c r="J195" i="1"/>
  <c r="J187" i="1"/>
  <c r="J179" i="1"/>
  <c r="J171" i="1"/>
  <c r="J163" i="1"/>
  <c r="J155" i="1"/>
  <c r="J147" i="1"/>
  <c r="J139" i="1"/>
  <c r="J131" i="1"/>
  <c r="J123" i="1"/>
  <c r="J115" i="1"/>
  <c r="J107" i="1"/>
  <c r="J99" i="1"/>
  <c r="J91" i="1"/>
  <c r="J83" i="1"/>
  <c r="J75" i="1"/>
  <c r="J67" i="1"/>
  <c r="J59" i="1"/>
  <c r="J51" i="1"/>
  <c r="J43" i="1"/>
  <c r="J35" i="1"/>
  <c r="J25" i="1"/>
  <c r="J9" i="1"/>
  <c r="K42" i="1" l="1"/>
  <c r="L42" i="8" s="1"/>
  <c r="K6" i="1"/>
  <c r="G6" i="8" s="1"/>
  <c r="D6" i="8"/>
  <c r="H6" i="8"/>
  <c r="H42" i="8"/>
  <c r="I42" i="8"/>
  <c r="K42" i="8"/>
  <c r="D42" i="8"/>
  <c r="K14" i="1"/>
  <c r="K22" i="1"/>
  <c r="K38" i="1"/>
  <c r="K54" i="1"/>
  <c r="K70" i="1"/>
  <c r="K86" i="1"/>
  <c r="K102" i="1"/>
  <c r="K118" i="1"/>
  <c r="K134" i="1"/>
  <c r="K150" i="1"/>
  <c r="K166" i="1"/>
  <c r="K182" i="1"/>
  <c r="K198" i="1"/>
  <c r="K214" i="1"/>
  <c r="K230" i="1"/>
  <c r="K246" i="1"/>
  <c r="K262" i="1"/>
  <c r="K278" i="1"/>
  <c r="K294" i="1"/>
  <c r="K310" i="1"/>
  <c r="K326" i="1"/>
  <c r="K342" i="1"/>
  <c r="K358" i="1"/>
  <c r="K374" i="1"/>
  <c r="K390" i="1"/>
  <c r="K406" i="1"/>
  <c r="K422" i="1"/>
  <c r="K438" i="1"/>
  <c r="K454" i="1"/>
  <c r="K15" i="1"/>
  <c r="K31" i="1"/>
  <c r="K47" i="1"/>
  <c r="K63" i="1"/>
  <c r="K79" i="1"/>
  <c r="K95" i="1"/>
  <c r="K111" i="1"/>
  <c r="K127" i="1"/>
  <c r="K143" i="1"/>
  <c r="K159" i="1"/>
  <c r="K175" i="1"/>
  <c r="K191" i="1"/>
  <c r="K207" i="1"/>
  <c r="K223" i="1"/>
  <c r="K239" i="1"/>
  <c r="K255" i="1"/>
  <c r="K271" i="1"/>
  <c r="K287" i="1"/>
  <c r="K303" i="1"/>
  <c r="K319" i="1"/>
  <c r="K335" i="1"/>
  <c r="K351" i="1"/>
  <c r="K367" i="1"/>
  <c r="K397" i="1"/>
  <c r="K472" i="1"/>
  <c r="K504" i="1"/>
  <c r="K536" i="1"/>
  <c r="K568" i="1"/>
  <c r="K600" i="1"/>
  <c r="K632" i="1"/>
  <c r="K664" i="1"/>
  <c r="K696" i="1"/>
  <c r="K728" i="1"/>
  <c r="K760" i="1"/>
  <c r="K792" i="1"/>
  <c r="K3139" i="1"/>
  <c r="K3123" i="1"/>
  <c r="K3107" i="1"/>
  <c r="K3091" i="1"/>
  <c r="K3075" i="1"/>
  <c r="K3059" i="1"/>
  <c r="K3043" i="1"/>
  <c r="K3027" i="1"/>
  <c r="K3011" i="1"/>
  <c r="K58" i="1"/>
  <c r="K74" i="1"/>
  <c r="K90" i="1"/>
  <c r="K106" i="1"/>
  <c r="K122" i="1"/>
  <c r="K138" i="1"/>
  <c r="K154" i="1"/>
  <c r="K170" i="1"/>
  <c r="K186" i="1"/>
  <c r="K202" i="1"/>
  <c r="K218" i="1"/>
  <c r="K234" i="1"/>
  <c r="K250" i="1"/>
  <c r="K266" i="1"/>
  <c r="K282" i="1"/>
  <c r="K298" i="1"/>
  <c r="K314" i="1"/>
  <c r="K330" i="1"/>
  <c r="K346" i="1"/>
  <c r="K362" i="1"/>
  <c r="K378" i="1"/>
  <c r="K394" i="1"/>
  <c r="K410" i="1"/>
  <c r="K426" i="1"/>
  <c r="K442" i="1"/>
  <c r="K458" i="1"/>
  <c r="K19" i="1"/>
  <c r="K35" i="1"/>
  <c r="K51" i="1"/>
  <c r="K67" i="1"/>
  <c r="K83" i="1"/>
  <c r="K99" i="1"/>
  <c r="K115" i="1"/>
  <c r="K131" i="1"/>
  <c r="K147" i="1"/>
  <c r="K163" i="1"/>
  <c r="K179" i="1"/>
  <c r="K195" i="1"/>
  <c r="K211" i="1"/>
  <c r="K227" i="1"/>
  <c r="K243" i="1"/>
  <c r="K259" i="1"/>
  <c r="K275" i="1"/>
  <c r="K291" i="1"/>
  <c r="K307" i="1"/>
  <c r="K323" i="1"/>
  <c r="K339" i="1"/>
  <c r="K355" i="1"/>
  <c r="K373" i="1"/>
  <c r="K405" i="1"/>
  <c r="K480" i="1"/>
  <c r="K512" i="1"/>
  <c r="K544" i="1"/>
  <c r="K576" i="1"/>
  <c r="K608" i="1"/>
  <c r="K640" i="1"/>
  <c r="K672" i="1"/>
  <c r="K704" i="1"/>
  <c r="K736" i="1"/>
  <c r="K768" i="1"/>
  <c r="K800" i="1"/>
  <c r="K3135" i="1"/>
  <c r="K3119" i="1"/>
  <c r="K3103" i="1"/>
  <c r="K3087" i="1"/>
  <c r="K3071" i="1"/>
  <c r="K3055" i="1"/>
  <c r="K3039" i="1"/>
  <c r="K3023" i="1"/>
  <c r="K3007" i="1"/>
  <c r="K2991" i="1"/>
  <c r="K2975" i="1"/>
  <c r="K2959" i="1"/>
  <c r="K2943" i="1"/>
  <c r="K2927" i="1"/>
  <c r="K2911" i="1"/>
  <c r="K2895" i="1"/>
  <c r="K2879" i="1"/>
  <c r="K2863" i="1"/>
  <c r="K2847" i="1"/>
  <c r="K2831" i="1"/>
  <c r="K30" i="1"/>
  <c r="K46" i="1"/>
  <c r="K62" i="1"/>
  <c r="K78" i="1"/>
  <c r="K94" i="1"/>
  <c r="K110" i="1"/>
  <c r="K126" i="1"/>
  <c r="K142" i="1"/>
  <c r="K158" i="1"/>
  <c r="K174" i="1"/>
  <c r="K190" i="1"/>
  <c r="K206" i="1"/>
  <c r="K222" i="1"/>
  <c r="K238" i="1"/>
  <c r="K254" i="1"/>
  <c r="K270" i="1"/>
  <c r="K286" i="1"/>
  <c r="K302" i="1"/>
  <c r="K318" i="1"/>
  <c r="K334" i="1"/>
  <c r="K350" i="1"/>
  <c r="K366" i="1"/>
  <c r="K382" i="1"/>
  <c r="K398" i="1"/>
  <c r="K414" i="1"/>
  <c r="K430" i="1"/>
  <c r="K446" i="1"/>
  <c r="K7" i="1"/>
  <c r="K23" i="1"/>
  <c r="K39" i="1"/>
  <c r="K55" i="1"/>
  <c r="K71" i="1"/>
  <c r="K87" i="1"/>
  <c r="K103" i="1"/>
  <c r="K119" i="1"/>
  <c r="K135" i="1"/>
  <c r="K151" i="1"/>
  <c r="K167" i="1"/>
  <c r="K183" i="1"/>
  <c r="K199" i="1"/>
  <c r="K215" i="1"/>
  <c r="K231" i="1"/>
  <c r="K247" i="1"/>
  <c r="K263" i="1"/>
  <c r="K279" i="1"/>
  <c r="K295" i="1"/>
  <c r="K311" i="1"/>
  <c r="K327" i="1"/>
  <c r="K343" i="1"/>
  <c r="K359" i="1"/>
  <c r="K381" i="1"/>
  <c r="K413" i="1"/>
  <c r="K488" i="1"/>
  <c r="K520" i="1"/>
  <c r="K552" i="1"/>
  <c r="K584" i="1"/>
  <c r="K616" i="1"/>
  <c r="K648" i="1"/>
  <c r="K680" i="1"/>
  <c r="K712" i="1"/>
  <c r="K744" i="1"/>
  <c r="K776" i="1"/>
  <c r="K808" i="1"/>
  <c r="K3131" i="1"/>
  <c r="K3115" i="1"/>
  <c r="K3099" i="1"/>
  <c r="K3083" i="1"/>
  <c r="K3067" i="1"/>
  <c r="K3051" i="1"/>
  <c r="K816" i="1"/>
  <c r="K18" i="1"/>
  <c r="K34" i="1"/>
  <c r="K50" i="1"/>
  <c r="K66" i="1"/>
  <c r="K82" i="1"/>
  <c r="K98" i="1"/>
  <c r="K114" i="1"/>
  <c r="K130" i="1"/>
  <c r="K146" i="1"/>
  <c r="K162" i="1"/>
  <c r="K178" i="1"/>
  <c r="K194" i="1"/>
  <c r="K210" i="1"/>
  <c r="K226" i="1"/>
  <c r="K242" i="1"/>
  <c r="K258" i="1"/>
  <c r="K274" i="1"/>
  <c r="K290" i="1"/>
  <c r="K306" i="1"/>
  <c r="K322" i="1"/>
  <c r="K338" i="1"/>
  <c r="K354" i="1"/>
  <c r="K370" i="1"/>
  <c r="K386" i="1"/>
  <c r="K402" i="1"/>
  <c r="K418" i="1"/>
  <c r="K434" i="1"/>
  <c r="K450" i="1"/>
  <c r="K11" i="1"/>
  <c r="K27" i="1"/>
  <c r="K43" i="1"/>
  <c r="K59" i="1"/>
  <c r="K75" i="1"/>
  <c r="K91" i="1"/>
  <c r="K107" i="1"/>
  <c r="K123" i="1"/>
  <c r="K139" i="1"/>
  <c r="K155" i="1"/>
  <c r="K171" i="1"/>
  <c r="K187" i="1"/>
  <c r="K203" i="1"/>
  <c r="K219" i="1"/>
  <c r="K235" i="1"/>
  <c r="K251" i="1"/>
  <c r="K267" i="1"/>
  <c r="K283" i="1"/>
  <c r="K299" i="1"/>
  <c r="K315" i="1"/>
  <c r="K331" i="1"/>
  <c r="K347" i="1"/>
  <c r="K363" i="1"/>
  <c r="K389" i="1"/>
  <c r="K464" i="1"/>
  <c r="K496" i="1"/>
  <c r="K528" i="1"/>
  <c r="K560" i="1"/>
  <c r="K592" i="1"/>
  <c r="K624" i="1"/>
  <c r="K656" i="1"/>
  <c r="K688" i="1"/>
  <c r="K720" i="1"/>
  <c r="K752" i="1"/>
  <c r="K784" i="1"/>
  <c r="K3" i="1"/>
  <c r="K3127" i="1"/>
  <c r="K3111" i="1"/>
  <c r="K3095" i="1"/>
  <c r="K3079" i="1"/>
  <c r="K3063" i="1"/>
  <c r="K3047" i="1"/>
  <c r="K3031" i="1"/>
  <c r="K3015" i="1"/>
  <c r="K2999" i="1"/>
  <c r="K2983" i="1"/>
  <c r="K2967" i="1"/>
  <c r="K2951" i="1"/>
  <c r="K2935" i="1"/>
  <c r="K2919" i="1"/>
  <c r="K2903" i="1"/>
  <c r="K2887" i="1"/>
  <c r="K2871" i="1"/>
  <c r="K2855" i="1"/>
  <c r="K2839" i="1"/>
  <c r="K2823" i="1"/>
  <c r="K3003" i="1"/>
  <c r="K2971" i="1"/>
  <c r="K2939" i="1"/>
  <c r="K2907" i="1"/>
  <c r="K2875" i="1"/>
  <c r="K2843" i="1"/>
  <c r="K2815" i="1"/>
  <c r="K2799" i="1"/>
  <c r="K2783" i="1"/>
  <c r="K2767" i="1"/>
  <c r="K2751" i="1"/>
  <c r="K2735" i="1"/>
  <c r="K2719" i="1"/>
  <c r="K2703" i="1"/>
  <c r="K2687" i="1"/>
  <c r="K2671" i="1"/>
  <c r="K2655" i="1"/>
  <c r="K2639" i="1"/>
  <c r="K2623" i="1"/>
  <c r="K2607" i="1"/>
  <c r="K2591" i="1"/>
  <c r="K2575" i="1"/>
  <c r="K2559" i="1"/>
  <c r="K2543" i="1"/>
  <c r="K2527" i="1"/>
  <c r="K2511" i="1"/>
  <c r="K2495" i="1"/>
  <c r="K2479" i="1"/>
  <c r="K2463" i="1"/>
  <c r="K2447" i="1"/>
  <c r="K2431" i="1"/>
  <c r="K2415" i="1"/>
  <c r="K2399" i="1"/>
  <c r="K2383" i="1"/>
  <c r="K2367" i="1"/>
  <c r="K2351" i="1"/>
  <c r="K2335" i="1"/>
  <c r="K2319" i="1"/>
  <c r="K2303" i="1"/>
  <c r="K2287" i="1"/>
  <c r="K2271" i="1"/>
  <c r="K2255" i="1"/>
  <c r="K2239" i="1"/>
  <c r="K2223" i="1"/>
  <c r="K2207" i="1"/>
  <c r="K2191" i="1"/>
  <c r="K2175" i="1"/>
  <c r="K2159" i="1"/>
  <c r="K2143" i="1"/>
  <c r="K2127" i="1"/>
  <c r="K2111" i="1"/>
  <c r="K2095" i="1"/>
  <c r="K2079" i="1"/>
  <c r="K2063" i="1"/>
  <c r="K2047" i="1"/>
  <c r="K2031" i="1"/>
  <c r="K2015" i="1"/>
  <c r="K1999" i="1"/>
  <c r="K1983" i="1"/>
  <c r="K1967" i="1"/>
  <c r="K1951" i="1"/>
  <c r="K1935" i="1"/>
  <c r="K1919" i="1"/>
  <c r="K1903" i="1"/>
  <c r="K1887" i="1"/>
  <c r="K1871" i="1"/>
  <c r="K1855" i="1"/>
  <c r="K1839" i="1"/>
  <c r="K1823" i="1"/>
  <c r="K1807" i="1"/>
  <c r="K1791" i="1"/>
  <c r="K3140" i="1"/>
  <c r="K3124" i="1"/>
  <c r="K3108" i="1"/>
  <c r="K3092" i="1"/>
  <c r="K3076" i="1"/>
  <c r="K3060" i="1"/>
  <c r="K3044" i="1"/>
  <c r="K3028" i="1"/>
  <c r="K2995" i="1"/>
  <c r="K2963" i="1"/>
  <c r="K2931" i="1"/>
  <c r="K2899" i="1"/>
  <c r="K2867" i="1"/>
  <c r="K2835" i="1"/>
  <c r="K2811" i="1"/>
  <c r="K2795" i="1"/>
  <c r="K2779" i="1"/>
  <c r="K2763" i="1"/>
  <c r="K2747" i="1"/>
  <c r="K2731" i="1"/>
  <c r="K2715" i="1"/>
  <c r="K2699" i="1"/>
  <c r="K2683" i="1"/>
  <c r="K2667" i="1"/>
  <c r="K2651" i="1"/>
  <c r="K2635" i="1"/>
  <c r="K2619" i="1"/>
  <c r="K2603" i="1"/>
  <c r="K2587" i="1"/>
  <c r="K2571" i="1"/>
  <c r="K2555" i="1"/>
  <c r="K2539" i="1"/>
  <c r="K2523" i="1"/>
  <c r="K2507" i="1"/>
  <c r="K2491" i="1"/>
  <c r="K2475" i="1"/>
  <c r="K2459" i="1"/>
  <c r="K2443" i="1"/>
  <c r="K2427" i="1"/>
  <c r="K2411" i="1"/>
  <c r="K2395" i="1"/>
  <c r="K2379" i="1"/>
  <c r="K2363" i="1"/>
  <c r="K2347" i="1"/>
  <c r="K2331" i="1"/>
  <c r="K2315" i="1"/>
  <c r="K2299" i="1"/>
  <c r="K2283" i="1"/>
  <c r="K2267" i="1"/>
  <c r="K2251" i="1"/>
  <c r="K2235" i="1"/>
  <c r="K2219" i="1"/>
  <c r="K2203" i="1"/>
  <c r="K2187" i="1"/>
  <c r="K2171" i="1"/>
  <c r="K2155" i="1"/>
  <c r="K2139" i="1"/>
  <c r="K2123" i="1"/>
  <c r="K2107" i="1"/>
  <c r="K2091" i="1"/>
  <c r="K2075" i="1"/>
  <c r="K2059" i="1"/>
  <c r="K2043" i="1"/>
  <c r="K2027" i="1"/>
  <c r="K2011" i="1"/>
  <c r="K1995" i="1"/>
  <c r="K1979" i="1"/>
  <c r="K1963" i="1"/>
  <c r="K1947" i="1"/>
  <c r="K1931" i="1"/>
  <c r="K1915" i="1"/>
  <c r="K1899" i="1"/>
  <c r="K1883" i="1"/>
  <c r="K1867" i="1"/>
  <c r="K1851" i="1"/>
  <c r="K1835" i="1"/>
  <c r="K1819" i="1"/>
  <c r="K1803" i="1"/>
  <c r="K1787" i="1"/>
  <c r="K3136" i="1"/>
  <c r="K3120" i="1"/>
  <c r="K3104" i="1"/>
  <c r="K3088" i="1"/>
  <c r="K3072" i="1"/>
  <c r="K3056" i="1"/>
  <c r="K3040" i="1"/>
  <c r="K3035" i="1"/>
  <c r="K2987" i="1"/>
  <c r="K2955" i="1"/>
  <c r="K2923" i="1"/>
  <c r="K2891" i="1"/>
  <c r="K2859" i="1"/>
  <c r="K2827" i="1"/>
  <c r="K2807" i="1"/>
  <c r="K2791" i="1"/>
  <c r="K2775" i="1"/>
  <c r="K2759" i="1"/>
  <c r="K2743" i="1"/>
  <c r="K2727" i="1"/>
  <c r="K2711" i="1"/>
  <c r="K2695" i="1"/>
  <c r="K2679" i="1"/>
  <c r="K2663" i="1"/>
  <c r="K2647" i="1"/>
  <c r="K2631" i="1"/>
  <c r="K2615" i="1"/>
  <c r="K2599" i="1"/>
  <c r="K2583" i="1"/>
  <c r="K2567" i="1"/>
  <c r="K2551" i="1"/>
  <c r="K2535" i="1"/>
  <c r="K2519" i="1"/>
  <c r="K2503" i="1"/>
  <c r="K2487" i="1"/>
  <c r="K2471" i="1"/>
  <c r="K2455" i="1"/>
  <c r="K2439" i="1"/>
  <c r="K2423" i="1"/>
  <c r="K2407" i="1"/>
  <c r="K2391" i="1"/>
  <c r="K2375" i="1"/>
  <c r="K2359" i="1"/>
  <c r="K2343" i="1"/>
  <c r="K2327" i="1"/>
  <c r="K2311" i="1"/>
  <c r="K2295" i="1"/>
  <c r="K2279" i="1"/>
  <c r="K2263" i="1"/>
  <c r="K2247" i="1"/>
  <c r="K2231" i="1"/>
  <c r="K2215" i="1"/>
  <c r="K2199" i="1"/>
  <c r="K2183" i="1"/>
  <c r="K2167" i="1"/>
  <c r="K2151" i="1"/>
  <c r="K2135" i="1"/>
  <c r="K2119" i="1"/>
  <c r="K2103" i="1"/>
  <c r="K2087" i="1"/>
  <c r="K2071" i="1"/>
  <c r="K2055" i="1"/>
  <c r="K2039" i="1"/>
  <c r="K2023" i="1"/>
  <c r="K2007" i="1"/>
  <c r="K1991" i="1"/>
  <c r="K1975" i="1"/>
  <c r="K1959" i="1"/>
  <c r="K1943" i="1"/>
  <c r="K1927" i="1"/>
  <c r="K1911" i="1"/>
  <c r="K1895" i="1"/>
  <c r="K1879" i="1"/>
  <c r="K1863" i="1"/>
  <c r="K1847" i="1"/>
  <c r="K1831" i="1"/>
  <c r="K1815" i="1"/>
  <c r="K1799" i="1"/>
  <c r="K1783" i="1"/>
  <c r="K3132" i="1"/>
  <c r="K3116" i="1"/>
  <c r="K3100" i="1"/>
  <c r="K3084" i="1"/>
  <c r="K3068" i="1"/>
  <c r="K3052" i="1"/>
  <c r="K3036" i="1"/>
  <c r="K3020" i="1"/>
  <c r="K3004" i="1"/>
  <c r="K3019" i="1"/>
  <c r="K2979" i="1"/>
  <c r="K2947" i="1"/>
  <c r="K2915" i="1"/>
  <c r="K2883" i="1"/>
  <c r="K2851" i="1"/>
  <c r="K2819" i="1"/>
  <c r="K2803" i="1"/>
  <c r="K2787" i="1"/>
  <c r="K2771" i="1"/>
  <c r="K2755" i="1"/>
  <c r="K2739" i="1"/>
  <c r="K2723" i="1"/>
  <c r="K2707" i="1"/>
  <c r="K2691" i="1"/>
  <c r="K2675" i="1"/>
  <c r="K2659" i="1"/>
  <c r="K2643" i="1"/>
  <c r="K2627" i="1"/>
  <c r="K2611" i="1"/>
  <c r="K2595" i="1"/>
  <c r="K2579" i="1"/>
  <c r="K2563" i="1"/>
  <c r="K2547" i="1"/>
  <c r="K2531" i="1"/>
  <c r="K2515" i="1"/>
  <c r="K2499" i="1"/>
  <c r="K2483" i="1"/>
  <c r="K2467" i="1"/>
  <c r="K2451" i="1"/>
  <c r="K2435" i="1"/>
  <c r="K2419" i="1"/>
  <c r="K2403" i="1"/>
  <c r="K2387" i="1"/>
  <c r="K2371" i="1"/>
  <c r="K2355" i="1"/>
  <c r="K2339" i="1"/>
  <c r="K2323" i="1"/>
  <c r="K2307" i="1"/>
  <c r="K2291" i="1"/>
  <c r="K2275" i="1"/>
  <c r="K2259" i="1"/>
  <c r="K2243" i="1"/>
  <c r="K2227" i="1"/>
  <c r="K2211" i="1"/>
  <c r="K2195" i="1"/>
  <c r="K2179" i="1"/>
  <c r="K2163" i="1"/>
  <c r="K2147" i="1"/>
  <c r="K2131" i="1"/>
  <c r="K2115" i="1"/>
  <c r="K2099" i="1"/>
  <c r="K2083" i="1"/>
  <c r="K2067" i="1"/>
  <c r="K2051" i="1"/>
  <c r="K2035" i="1"/>
  <c r="K2019" i="1"/>
  <c r="K2003" i="1"/>
  <c r="K1987" i="1"/>
  <c r="K1971" i="1"/>
  <c r="K1955" i="1"/>
  <c r="K1939" i="1"/>
  <c r="K1923" i="1"/>
  <c r="K1907" i="1"/>
  <c r="K1891" i="1"/>
  <c r="K1875" i="1"/>
  <c r="K1859" i="1"/>
  <c r="K1843" i="1"/>
  <c r="K1827" i="1"/>
  <c r="K1811" i="1"/>
  <c r="K1795" i="1"/>
  <c r="K2" i="1"/>
  <c r="K3128" i="1"/>
  <c r="K3112" i="1"/>
  <c r="K3096" i="1"/>
  <c r="K3080" i="1"/>
  <c r="K3064" i="1"/>
  <c r="K3048" i="1"/>
  <c r="K3032" i="1"/>
  <c r="K3016" i="1"/>
  <c r="K3000" i="1"/>
  <c r="K2984" i="1"/>
  <c r="K3008" i="1"/>
  <c r="K2980" i="1"/>
  <c r="K2964" i="1"/>
  <c r="K2948" i="1"/>
  <c r="K2932" i="1"/>
  <c r="K2916" i="1"/>
  <c r="K2900" i="1"/>
  <c r="K2884" i="1"/>
  <c r="K2868" i="1"/>
  <c r="K2852" i="1"/>
  <c r="K2836" i="1"/>
  <c r="K2820" i="1"/>
  <c r="K2804" i="1"/>
  <c r="K2788" i="1"/>
  <c r="K2772" i="1"/>
  <c r="K2756" i="1"/>
  <c r="K2740" i="1"/>
  <c r="K2724" i="1"/>
  <c r="K2708" i="1"/>
  <c r="K2692" i="1"/>
  <c r="K2676" i="1"/>
  <c r="K2660" i="1"/>
  <c r="K2644" i="1"/>
  <c r="K2628" i="1"/>
  <c r="K2612" i="1"/>
  <c r="K2596" i="1"/>
  <c r="K2580" i="1"/>
  <c r="K2564" i="1"/>
  <c r="K2548" i="1"/>
  <c r="K2532" i="1"/>
  <c r="K2516" i="1"/>
  <c r="K2500" i="1"/>
  <c r="K2484" i="1"/>
  <c r="K2468" i="1"/>
  <c r="K2452" i="1"/>
  <c r="K2436" i="1"/>
  <c r="K2420" i="1"/>
  <c r="K2404" i="1"/>
  <c r="K2388" i="1"/>
  <c r="K2372" i="1"/>
  <c r="K2356" i="1"/>
  <c r="K2340" i="1"/>
  <c r="K2324" i="1"/>
  <c r="K2308" i="1"/>
  <c r="K2292" i="1"/>
  <c r="K2276" i="1"/>
  <c r="K2260" i="1"/>
  <c r="K2244" i="1"/>
  <c r="K2228" i="1"/>
  <c r="K2212" i="1"/>
  <c r="K2196" i="1"/>
  <c r="K2180" i="1"/>
  <c r="K2164" i="1"/>
  <c r="K2148" i="1"/>
  <c r="K2132" i="1"/>
  <c r="K2116" i="1"/>
  <c r="K2100" i="1"/>
  <c r="K2084" i="1"/>
  <c r="K2068" i="1"/>
  <c r="K2052" i="1"/>
  <c r="K2036" i="1"/>
  <c r="K2020" i="1"/>
  <c r="K2004" i="1"/>
  <c r="K1988" i="1"/>
  <c r="K1972" i="1"/>
  <c r="K1956" i="1"/>
  <c r="K1940" i="1"/>
  <c r="K1924" i="1"/>
  <c r="K1908" i="1"/>
  <c r="K1892" i="1"/>
  <c r="K1876" i="1"/>
  <c r="K1860" i="1"/>
  <c r="K1844" i="1"/>
  <c r="K2996" i="1"/>
  <c r="K2976" i="1"/>
  <c r="K2960" i="1"/>
  <c r="K2944" i="1"/>
  <c r="K2928" i="1"/>
  <c r="K2912" i="1"/>
  <c r="K2896" i="1"/>
  <c r="K2880" i="1"/>
  <c r="K2864" i="1"/>
  <c r="K2848" i="1"/>
  <c r="K2832" i="1"/>
  <c r="K2816" i="1"/>
  <c r="K2800" i="1"/>
  <c r="K2784" i="1"/>
  <c r="K2768" i="1"/>
  <c r="K2752" i="1"/>
  <c r="K2736" i="1"/>
  <c r="K2720" i="1"/>
  <c r="K2704" i="1"/>
  <c r="K2688" i="1"/>
  <c r="K2672" i="1"/>
  <c r="K2656" i="1"/>
  <c r="K2640" i="1"/>
  <c r="K2624" i="1"/>
  <c r="K2608" i="1"/>
  <c r="K2592" i="1"/>
  <c r="K2576" i="1"/>
  <c r="K2560" i="1"/>
  <c r="K2544" i="1"/>
  <c r="K2528" i="1"/>
  <c r="K2512" i="1"/>
  <c r="K2496" i="1"/>
  <c r="K2480" i="1"/>
  <c r="K2464" i="1"/>
  <c r="K2448" i="1"/>
  <c r="K2432" i="1"/>
  <c r="K2416" i="1"/>
  <c r="K2400" i="1"/>
  <c r="K2384" i="1"/>
  <c r="K2368" i="1"/>
  <c r="K2352" i="1"/>
  <c r="K2336" i="1"/>
  <c r="K2320" i="1"/>
  <c r="K2304" i="1"/>
  <c r="K2288" i="1"/>
  <c r="K2272" i="1"/>
  <c r="K2256" i="1"/>
  <c r="K2240" i="1"/>
  <c r="K2224" i="1"/>
  <c r="K2208" i="1"/>
  <c r="K2192" i="1"/>
  <c r="K2176" i="1"/>
  <c r="K2160" i="1"/>
  <c r="K2144" i="1"/>
  <c r="K2128" i="1"/>
  <c r="K2112" i="1"/>
  <c r="K2096" i="1"/>
  <c r="K2080" i="1"/>
  <c r="K2064" i="1"/>
  <c r="K2048" i="1"/>
  <c r="K2032" i="1"/>
  <c r="K2016" i="1"/>
  <c r="K3024" i="1"/>
  <c r="K2992" i="1"/>
  <c r="K2972" i="1"/>
  <c r="K2956" i="1"/>
  <c r="K2940" i="1"/>
  <c r="K2924" i="1"/>
  <c r="K2908" i="1"/>
  <c r="K2892" i="1"/>
  <c r="K2876" i="1"/>
  <c r="K2860" i="1"/>
  <c r="K2844" i="1"/>
  <c r="K2828" i="1"/>
  <c r="K2812" i="1"/>
  <c r="K2796" i="1"/>
  <c r="K2780" i="1"/>
  <c r="K2764" i="1"/>
  <c r="K2748" i="1"/>
  <c r="K2732" i="1"/>
  <c r="K2716" i="1"/>
  <c r="K2700" i="1"/>
  <c r="K2684" i="1"/>
  <c r="K2668" i="1"/>
  <c r="K2652" i="1"/>
  <c r="K2636" i="1"/>
  <c r="K2620" i="1"/>
  <c r="K2604" i="1"/>
  <c r="K2588" i="1"/>
  <c r="K2572" i="1"/>
  <c r="K2556" i="1"/>
  <c r="K2540" i="1"/>
  <c r="K2524" i="1"/>
  <c r="K2508" i="1"/>
  <c r="K2492" i="1"/>
  <c r="K2476" i="1"/>
  <c r="K2460" i="1"/>
  <c r="K2444" i="1"/>
  <c r="K2428" i="1"/>
  <c r="K2412" i="1"/>
  <c r="K2396" i="1"/>
  <c r="K2380" i="1"/>
  <c r="K2364" i="1"/>
  <c r="K2348" i="1"/>
  <c r="K2332" i="1"/>
  <c r="K2316" i="1"/>
  <c r="K2300" i="1"/>
  <c r="K2284" i="1"/>
  <c r="K2268" i="1"/>
  <c r="K2252" i="1"/>
  <c r="K2236" i="1"/>
  <c r="K2220" i="1"/>
  <c r="K2204" i="1"/>
  <c r="K2188" i="1"/>
  <c r="K2172" i="1"/>
  <c r="K2156" i="1"/>
  <c r="K2140" i="1"/>
  <c r="K2124" i="1"/>
  <c r="K2108" i="1"/>
  <c r="K2092" i="1"/>
  <c r="K2076" i="1"/>
  <c r="K3012" i="1"/>
  <c r="K2988" i="1"/>
  <c r="K2968" i="1"/>
  <c r="K2952" i="1"/>
  <c r="K2936" i="1"/>
  <c r="K2920" i="1"/>
  <c r="K2904" i="1"/>
  <c r="K2888" i="1"/>
  <c r="K2872" i="1"/>
  <c r="K2856" i="1"/>
  <c r="K2840" i="1"/>
  <c r="K2824" i="1"/>
  <c r="K2808" i="1"/>
  <c r="K2792" i="1"/>
  <c r="K2776" i="1"/>
  <c r="K2760" i="1"/>
  <c r="K2744" i="1"/>
  <c r="K2728" i="1"/>
  <c r="K2712" i="1"/>
  <c r="K2696" i="1"/>
  <c r="K2680" i="1"/>
  <c r="K2664" i="1"/>
  <c r="K2648" i="1"/>
  <c r="K2632" i="1"/>
  <c r="K2616" i="1"/>
  <c r="K2600" i="1"/>
  <c r="K2584" i="1"/>
  <c r="K2568" i="1"/>
  <c r="K2552" i="1"/>
  <c r="K2536" i="1"/>
  <c r="K2520" i="1"/>
  <c r="K2504" i="1"/>
  <c r="K2488" i="1"/>
  <c r="K2472" i="1"/>
  <c r="K2456" i="1"/>
  <c r="K2440" i="1"/>
  <c r="K2424" i="1"/>
  <c r="K2408" i="1"/>
  <c r="K2392" i="1"/>
  <c r="K2376" i="1"/>
  <c r="K2360" i="1"/>
  <c r="K2344" i="1"/>
  <c r="K2328" i="1"/>
  <c r="K2312" i="1"/>
  <c r="K2296" i="1"/>
  <c r="K2280" i="1"/>
  <c r="K2264" i="1"/>
  <c r="K2248" i="1"/>
  <c r="K2232" i="1"/>
  <c r="K2216" i="1"/>
  <c r="K2200" i="1"/>
  <c r="K2184" i="1"/>
  <c r="K2168" i="1"/>
  <c r="K2152" i="1"/>
  <c r="K2136" i="1"/>
  <c r="K2120" i="1"/>
  <c r="K2104" i="1"/>
  <c r="K2088" i="1"/>
  <c r="K2072" i="1"/>
  <c r="K2056" i="1"/>
  <c r="K2040" i="1"/>
  <c r="K2024" i="1"/>
  <c r="K2008" i="1"/>
  <c r="K1992" i="1"/>
  <c r="K1976" i="1"/>
  <c r="K1960" i="1"/>
  <c r="K1944" i="1"/>
  <c r="K1928" i="1"/>
  <c r="K1912" i="1"/>
  <c r="K1896" i="1"/>
  <c r="K1880" i="1"/>
  <c r="K1864" i="1"/>
  <c r="K1848" i="1"/>
  <c r="K1832" i="1"/>
  <c r="K1816" i="1"/>
  <c r="K1800" i="1"/>
  <c r="K1784" i="1"/>
  <c r="K1768" i="1"/>
  <c r="K1765" i="1"/>
  <c r="K1749" i="1"/>
  <c r="K1733" i="1"/>
  <c r="K1717" i="1"/>
  <c r="K1701" i="1"/>
  <c r="K1685" i="1"/>
  <c r="K1669" i="1"/>
  <c r="K1653" i="1"/>
  <c r="K1637" i="1"/>
  <c r="K1621" i="1"/>
  <c r="K1605" i="1"/>
  <c r="K1589" i="1"/>
  <c r="K1573" i="1"/>
  <c r="K1557" i="1"/>
  <c r="K1541" i="1"/>
  <c r="K1525" i="1"/>
  <c r="K1509" i="1"/>
  <c r="K1493" i="1"/>
  <c r="K1477" i="1"/>
  <c r="K1461" i="1"/>
  <c r="K1445" i="1"/>
  <c r="K1429" i="1"/>
  <c r="K1413" i="1"/>
  <c r="K1397" i="1"/>
  <c r="K1381" i="1"/>
  <c r="K1365" i="1"/>
  <c r="K1349" i="1"/>
  <c r="K1333" i="1"/>
  <c r="K1317" i="1"/>
  <c r="K1301" i="1"/>
  <c r="K1285" i="1"/>
  <c r="K1269" i="1"/>
  <c r="K1253" i="1"/>
  <c r="K1237" i="1"/>
  <c r="K1221" i="1"/>
  <c r="K1205" i="1"/>
  <c r="K1189" i="1"/>
  <c r="K1173" i="1"/>
  <c r="K1157" i="1"/>
  <c r="K1141" i="1"/>
  <c r="K1125" i="1"/>
  <c r="K1109" i="1"/>
  <c r="K1093" i="1"/>
  <c r="K1077" i="1"/>
  <c r="K1061" i="1"/>
  <c r="K1045" i="1"/>
  <c r="K1029" i="1"/>
  <c r="K1013" i="1"/>
  <c r="K997" i="1"/>
  <c r="K981" i="1"/>
  <c r="K965" i="1"/>
  <c r="K949" i="1"/>
  <c r="K933" i="1"/>
  <c r="K917" i="1"/>
  <c r="K901" i="1"/>
  <c r="K885" i="1"/>
  <c r="K869" i="1"/>
  <c r="K853" i="1"/>
  <c r="K837" i="1"/>
  <c r="K821" i="1"/>
  <c r="K805" i="1"/>
  <c r="K789" i="1"/>
  <c r="K773" i="1"/>
  <c r="K757" i="1"/>
  <c r="K741" i="1"/>
  <c r="K725" i="1"/>
  <c r="K709" i="1"/>
  <c r="K693" i="1"/>
  <c r="K677" i="1"/>
  <c r="K661" i="1"/>
  <c r="K645" i="1"/>
  <c r="K629" i="1"/>
  <c r="K613" i="1"/>
  <c r="K597" i="1"/>
  <c r="K581" i="1"/>
  <c r="K565" i="1"/>
  <c r="K549" i="1"/>
  <c r="K533" i="1"/>
  <c r="K517" i="1"/>
  <c r="K501" i="1"/>
  <c r="K485" i="1"/>
  <c r="K469" i="1"/>
  <c r="K453" i="1"/>
  <c r="K437" i="1"/>
  <c r="K421" i="1"/>
  <c r="K1756" i="1"/>
  <c r="K1740" i="1"/>
  <c r="K1724" i="1"/>
  <c r="K1708" i="1"/>
  <c r="K1692" i="1"/>
  <c r="K1676" i="1"/>
  <c r="K1660" i="1"/>
  <c r="K2028" i="1"/>
  <c r="K1984" i="1"/>
  <c r="K1952" i="1"/>
  <c r="K1920" i="1"/>
  <c r="K1888" i="1"/>
  <c r="K1856" i="1"/>
  <c r="K1828" i="1"/>
  <c r="K1808" i="1"/>
  <c r="K1788" i="1"/>
  <c r="K1777" i="1"/>
  <c r="K1757" i="1"/>
  <c r="K1737" i="1"/>
  <c r="K1713" i="1"/>
  <c r="K1693" i="1"/>
  <c r="K1673" i="1"/>
  <c r="K1649" i="1"/>
  <c r="K1629" i="1"/>
  <c r="K1609" i="1"/>
  <c r="K1585" i="1"/>
  <c r="K1565" i="1"/>
  <c r="K1545" i="1"/>
  <c r="K1521" i="1"/>
  <c r="K1501" i="1"/>
  <c r="K1481" i="1"/>
  <c r="K1457" i="1"/>
  <c r="K1437" i="1"/>
  <c r="K1417" i="1"/>
  <c r="K1393" i="1"/>
  <c r="K1373" i="1"/>
  <c r="K1353" i="1"/>
  <c r="K1329" i="1"/>
  <c r="K1309" i="1"/>
  <c r="K1289" i="1"/>
  <c r="K1265" i="1"/>
  <c r="K1245" i="1"/>
  <c r="K1225" i="1"/>
  <c r="K1201" i="1"/>
  <c r="K1181" i="1"/>
  <c r="K1161" i="1"/>
  <c r="K1137" i="1"/>
  <c r="K1117" i="1"/>
  <c r="K1097" i="1"/>
  <c r="K1073" i="1"/>
  <c r="K1053" i="1"/>
  <c r="K1033" i="1"/>
  <c r="K1009" i="1"/>
  <c r="K989" i="1"/>
  <c r="K969" i="1"/>
  <c r="K945" i="1"/>
  <c r="K925" i="1"/>
  <c r="K905" i="1"/>
  <c r="K881" i="1"/>
  <c r="K861" i="1"/>
  <c r="K841" i="1"/>
  <c r="K817" i="1"/>
  <c r="K797" i="1"/>
  <c r="K777" i="1"/>
  <c r="K753" i="1"/>
  <c r="K733" i="1"/>
  <c r="K713" i="1"/>
  <c r="K689" i="1"/>
  <c r="K669" i="1"/>
  <c r="K649" i="1"/>
  <c r="K625" i="1"/>
  <c r="K605" i="1"/>
  <c r="K585" i="1"/>
  <c r="K561" i="1"/>
  <c r="K541" i="1"/>
  <c r="K521" i="1"/>
  <c r="K497" i="1"/>
  <c r="K477" i="1"/>
  <c r="K457" i="1"/>
  <c r="K433" i="1"/>
  <c r="K1764" i="1"/>
  <c r="K1744" i="1"/>
  <c r="K1720" i="1"/>
  <c r="K1700" i="1"/>
  <c r="K1680" i="1"/>
  <c r="K1656" i="1"/>
  <c r="K1640" i="1"/>
  <c r="K1624" i="1"/>
  <c r="K1608" i="1"/>
  <c r="K1592" i="1"/>
  <c r="K1576" i="1"/>
  <c r="K1560" i="1"/>
  <c r="K1544" i="1"/>
  <c r="K1528" i="1"/>
  <c r="K2012" i="1"/>
  <c r="K1980" i="1"/>
  <c r="K1948" i="1"/>
  <c r="K1916" i="1"/>
  <c r="K1884" i="1"/>
  <c r="K1852" i="1"/>
  <c r="K1824" i="1"/>
  <c r="K1804" i="1"/>
  <c r="K1780" i="1"/>
  <c r="K1773" i="1"/>
  <c r="K1753" i="1"/>
  <c r="K1729" i="1"/>
  <c r="K1709" i="1"/>
  <c r="K1689" i="1"/>
  <c r="K1665" i="1"/>
  <c r="K1645" i="1"/>
  <c r="K1625" i="1"/>
  <c r="K1601" i="1"/>
  <c r="K1581" i="1"/>
  <c r="K1561" i="1"/>
  <c r="K1537" i="1"/>
  <c r="K1517" i="1"/>
  <c r="K1497" i="1"/>
  <c r="K1473" i="1"/>
  <c r="K1453" i="1"/>
  <c r="K1433" i="1"/>
  <c r="K1409" i="1"/>
  <c r="K1389" i="1"/>
  <c r="K1369" i="1"/>
  <c r="K1345" i="1"/>
  <c r="K1325" i="1"/>
  <c r="K1305" i="1"/>
  <c r="K1281" i="1"/>
  <c r="K1261" i="1"/>
  <c r="K1241" i="1"/>
  <c r="K1217" i="1"/>
  <c r="K1197" i="1"/>
  <c r="K1177" i="1"/>
  <c r="K1153" i="1"/>
  <c r="K1133" i="1"/>
  <c r="K1113" i="1"/>
  <c r="K1089" i="1"/>
  <c r="K1069" i="1"/>
  <c r="K1049" i="1"/>
  <c r="K1025" i="1"/>
  <c r="K1005" i="1"/>
  <c r="K985" i="1"/>
  <c r="K961" i="1"/>
  <c r="K941" i="1"/>
  <c r="K921" i="1"/>
  <c r="K897" i="1"/>
  <c r="K877" i="1"/>
  <c r="K857" i="1"/>
  <c r="K833" i="1"/>
  <c r="K813" i="1"/>
  <c r="K793" i="1"/>
  <c r="K769" i="1"/>
  <c r="K749" i="1"/>
  <c r="K729" i="1"/>
  <c r="K705" i="1"/>
  <c r="K685" i="1"/>
  <c r="K665" i="1"/>
  <c r="K641" i="1"/>
  <c r="K621" i="1"/>
  <c r="K601" i="1"/>
  <c r="K577" i="1"/>
  <c r="K557" i="1"/>
  <c r="K537" i="1"/>
  <c r="K513" i="1"/>
  <c r="K493" i="1"/>
  <c r="K473" i="1"/>
  <c r="K449" i="1"/>
  <c r="K429" i="1"/>
  <c r="K1760" i="1"/>
  <c r="K1736" i="1"/>
  <c r="K1716" i="1"/>
  <c r="K1696" i="1"/>
  <c r="K1672" i="1"/>
  <c r="K1652" i="1"/>
  <c r="K1636" i="1"/>
  <c r="K1620" i="1"/>
  <c r="K1604" i="1"/>
  <c r="K1588" i="1"/>
  <c r="K1572" i="1"/>
  <c r="K1556" i="1"/>
  <c r="K2060" i="1"/>
  <c r="K2000" i="1"/>
  <c r="K1968" i="1"/>
  <c r="K1936" i="1"/>
  <c r="K1904" i="1"/>
  <c r="K1872" i="1"/>
  <c r="K1840" i="1"/>
  <c r="K1820" i="1"/>
  <c r="K1796" i="1"/>
  <c r="K1776" i="1"/>
  <c r="K1769" i="1"/>
  <c r="K1745" i="1"/>
  <c r="K1725" i="1"/>
  <c r="K1705" i="1"/>
  <c r="K1681" i="1"/>
  <c r="K1661" i="1"/>
  <c r="K1641" i="1"/>
  <c r="K1617" i="1"/>
  <c r="K1597" i="1"/>
  <c r="K1577" i="1"/>
  <c r="K1553" i="1"/>
  <c r="K1533" i="1"/>
  <c r="K1513" i="1"/>
  <c r="K1489" i="1"/>
  <c r="K1469" i="1"/>
  <c r="K1449" i="1"/>
  <c r="K1425" i="1"/>
  <c r="K1405" i="1"/>
  <c r="K1385" i="1"/>
  <c r="K1361" i="1"/>
  <c r="K1341" i="1"/>
  <c r="K1321" i="1"/>
  <c r="K1297" i="1"/>
  <c r="K1277" i="1"/>
  <c r="K1257" i="1"/>
  <c r="K1233" i="1"/>
  <c r="K1213" i="1"/>
  <c r="K1193" i="1"/>
  <c r="K1169" i="1"/>
  <c r="K1149" i="1"/>
  <c r="K1129" i="1"/>
  <c r="K1105" i="1"/>
  <c r="K1085" i="1"/>
  <c r="K1065" i="1"/>
  <c r="K1041" i="1"/>
  <c r="K1021" i="1"/>
  <c r="K1001" i="1"/>
  <c r="K977" i="1"/>
  <c r="K957" i="1"/>
  <c r="K937" i="1"/>
  <c r="K913" i="1"/>
  <c r="K893" i="1"/>
  <c r="K873" i="1"/>
  <c r="K849" i="1"/>
  <c r="K829" i="1"/>
  <c r="K809" i="1"/>
  <c r="K785" i="1"/>
  <c r="K765" i="1"/>
  <c r="K745" i="1"/>
  <c r="K721" i="1"/>
  <c r="K701" i="1"/>
  <c r="K681" i="1"/>
  <c r="K657" i="1"/>
  <c r="K637" i="1"/>
  <c r="K617" i="1"/>
  <c r="K593" i="1"/>
  <c r="K573" i="1"/>
  <c r="K553" i="1"/>
  <c r="K529" i="1"/>
  <c r="K509" i="1"/>
  <c r="K489" i="1"/>
  <c r="K465" i="1"/>
  <c r="K445" i="1"/>
  <c r="K425" i="1"/>
  <c r="K1752" i="1"/>
  <c r="K1732" i="1"/>
  <c r="K1712" i="1"/>
  <c r="K1688" i="1"/>
  <c r="K1668" i="1"/>
  <c r="K1648" i="1"/>
  <c r="K1632" i="1"/>
  <c r="K1616" i="1"/>
  <c r="K1600" i="1"/>
  <c r="K1584" i="1"/>
  <c r="K1568" i="1"/>
  <c r="K2044" i="1"/>
  <c r="K1996" i="1"/>
  <c r="K1964" i="1"/>
  <c r="K1932" i="1"/>
  <c r="K1900" i="1"/>
  <c r="K1868" i="1"/>
  <c r="K1836" i="1"/>
  <c r="K1812" i="1"/>
  <c r="K1792" i="1"/>
  <c r="K1772" i="1"/>
  <c r="K1761" i="1"/>
  <c r="K1741" i="1"/>
  <c r="K1721" i="1"/>
  <c r="K1697" i="1"/>
  <c r="K1677" i="1"/>
  <c r="K1657" i="1"/>
  <c r="K1633" i="1"/>
  <c r="K1613" i="1"/>
  <c r="K1593" i="1"/>
  <c r="K1569" i="1"/>
  <c r="K1549" i="1"/>
  <c r="K1529" i="1"/>
  <c r="K1505" i="1"/>
  <c r="K1485" i="1"/>
  <c r="K1465" i="1"/>
  <c r="K1441" i="1"/>
  <c r="K1421" i="1"/>
  <c r="K1401" i="1"/>
  <c r="K1377" i="1"/>
  <c r="K1357" i="1"/>
  <c r="K1337" i="1"/>
  <c r="K1313" i="1"/>
  <c r="K1293" i="1"/>
  <c r="K1273" i="1"/>
  <c r="K1249" i="1"/>
  <c r="K1229" i="1"/>
  <c r="K1209" i="1"/>
  <c r="K1185" i="1"/>
  <c r="K1165" i="1"/>
  <c r="K1145" i="1"/>
  <c r="K1121" i="1"/>
  <c r="K1101" i="1"/>
  <c r="K1081" i="1"/>
  <c r="K1057" i="1"/>
  <c r="K1037" i="1"/>
  <c r="K1017" i="1"/>
  <c r="K993" i="1"/>
  <c r="K973" i="1"/>
  <c r="K953" i="1"/>
  <c r="K929" i="1"/>
  <c r="K909" i="1"/>
  <c r="K889" i="1"/>
  <c r="K865" i="1"/>
  <c r="K845" i="1"/>
  <c r="K825" i="1"/>
  <c r="K801" i="1"/>
  <c r="K781" i="1"/>
  <c r="K761" i="1"/>
  <c r="K737" i="1"/>
  <c r="K717" i="1"/>
  <c r="K697" i="1"/>
  <c r="K673" i="1"/>
  <c r="K653" i="1"/>
  <c r="K633" i="1"/>
  <c r="K609" i="1"/>
  <c r="K589" i="1"/>
  <c r="K569" i="1"/>
  <c r="K545" i="1"/>
  <c r="K525" i="1"/>
  <c r="K505" i="1"/>
  <c r="K481" i="1"/>
  <c r="K461" i="1"/>
  <c r="K441" i="1"/>
  <c r="K417" i="1"/>
  <c r="K1748" i="1"/>
  <c r="K1728" i="1"/>
  <c r="K1704" i="1"/>
  <c r="K1684" i="1"/>
  <c r="K1664" i="1"/>
  <c r="K1644" i="1"/>
  <c r="K1628" i="1"/>
  <c r="K1612" i="1"/>
  <c r="K1596" i="1"/>
  <c r="K1580" i="1"/>
  <c r="K1564" i="1"/>
  <c r="K1548" i="1"/>
  <c r="K1532" i="1"/>
  <c r="K1516" i="1"/>
  <c r="K1500" i="1"/>
  <c r="K1484" i="1"/>
  <c r="K1468" i="1"/>
  <c r="K1452" i="1"/>
  <c r="K1436" i="1"/>
  <c r="K1420" i="1"/>
  <c r="K1404" i="1"/>
  <c r="K1388" i="1"/>
  <c r="K1372" i="1"/>
  <c r="K1356" i="1"/>
  <c r="K1340" i="1"/>
  <c r="K1324" i="1"/>
  <c r="K1308" i="1"/>
  <c r="K1292" i="1"/>
  <c r="K1276" i="1"/>
  <c r="K1260" i="1"/>
  <c r="K1244" i="1"/>
  <c r="K1228" i="1"/>
  <c r="K1212" i="1"/>
  <c r="K1196" i="1"/>
  <c r="K1180" i="1"/>
  <c r="K1164" i="1"/>
  <c r="K1148" i="1"/>
  <c r="K1132" i="1"/>
  <c r="K1116" i="1"/>
  <c r="K1100" i="1"/>
  <c r="K1084" i="1"/>
  <c r="K1068" i="1"/>
  <c r="K1052" i="1"/>
  <c r="K1036" i="1"/>
  <c r="K1020" i="1"/>
  <c r="K1004" i="1"/>
  <c r="K988" i="1"/>
  <c r="K972" i="1"/>
  <c r="K956" i="1"/>
  <c r="K940" i="1"/>
  <c r="K924" i="1"/>
  <c r="K908" i="1"/>
  <c r="K892" i="1"/>
  <c r="K876" i="1"/>
  <c r="K860" i="1"/>
  <c r="K844" i="1"/>
  <c r="K828" i="1"/>
  <c r="K3133" i="1"/>
  <c r="K3117" i="1"/>
  <c r="K3101" i="1"/>
  <c r="K3085" i="1"/>
  <c r="K3069" i="1"/>
  <c r="K3053" i="1"/>
  <c r="K3037" i="1"/>
  <c r="K3021" i="1"/>
  <c r="K3005" i="1"/>
  <c r="K2989" i="1"/>
  <c r="K2973" i="1"/>
  <c r="K2957" i="1"/>
  <c r="K2941" i="1"/>
  <c r="K2925" i="1"/>
  <c r="K2909" i="1"/>
  <c r="K2893" i="1"/>
  <c r="K2877" i="1"/>
  <c r="K2861" i="1"/>
  <c r="K2845" i="1"/>
  <c r="K2829" i="1"/>
  <c r="K2813" i="1"/>
  <c r="K2797" i="1"/>
  <c r="K2781" i="1"/>
  <c r="K2765" i="1"/>
  <c r="K2749" i="1"/>
  <c r="K2733" i="1"/>
  <c r="K2717" i="1"/>
  <c r="K2701" i="1"/>
  <c r="K2685" i="1"/>
  <c r="K2669" i="1"/>
  <c r="K2653" i="1"/>
  <c r="K2637" i="1"/>
  <c r="K2621" i="1"/>
  <c r="K2605" i="1"/>
  <c r="K2589" i="1"/>
  <c r="K2573" i="1"/>
  <c r="K2557" i="1"/>
  <c r="K2541" i="1"/>
  <c r="K2525" i="1"/>
  <c r="K2509" i="1"/>
  <c r="K2493" i="1"/>
  <c r="K2477" i="1"/>
  <c r="K2461" i="1"/>
  <c r="K2445" i="1"/>
  <c r="K2429" i="1"/>
  <c r="K2413" i="1"/>
  <c r="K2397" i="1"/>
  <c r="K2381" i="1"/>
  <c r="K2365" i="1"/>
  <c r="K2349" i="1"/>
  <c r="K2333" i="1"/>
  <c r="K2317" i="1"/>
  <c r="K2301" i="1"/>
  <c r="K2285" i="1"/>
  <c r="K2269" i="1"/>
  <c r="K2253" i="1"/>
  <c r="K2237" i="1"/>
  <c r="K2221" i="1"/>
  <c r="K2205" i="1"/>
  <c r="K2189" i="1"/>
  <c r="K2173" i="1"/>
  <c r="K2157" i="1"/>
  <c r="K2141" i="1"/>
  <c r="K2125" i="1"/>
  <c r="K2109" i="1"/>
  <c r="K2093" i="1"/>
  <c r="K2077" i="1"/>
  <c r="K2061" i="1"/>
  <c r="K2045" i="1"/>
  <c r="K2029" i="1"/>
  <c r="K2013" i="1"/>
  <c r="K1997" i="1"/>
  <c r="K1981" i="1"/>
  <c r="K1965" i="1"/>
  <c r="K1949" i="1"/>
  <c r="K1933" i="1"/>
  <c r="K1917" i="1"/>
  <c r="K1901" i="1"/>
  <c r="K1885" i="1"/>
  <c r="K1869" i="1"/>
  <c r="K1853" i="1"/>
  <c r="K1837" i="1"/>
  <c r="K1821" i="1"/>
  <c r="K1805" i="1"/>
  <c r="K1789" i="1"/>
  <c r="K3138" i="1"/>
  <c r="K3122" i="1"/>
  <c r="K3106" i="1"/>
  <c r="K3090" i="1"/>
  <c r="K3074" i="1"/>
  <c r="K3058" i="1"/>
  <c r="K3042" i="1"/>
  <c r="K3026" i="1"/>
  <c r="K3010" i="1"/>
  <c r="K2994" i="1"/>
  <c r="K2978" i="1"/>
  <c r="K2962" i="1"/>
  <c r="K2946" i="1"/>
  <c r="K2930" i="1"/>
  <c r="K2914" i="1"/>
  <c r="K2898" i="1"/>
  <c r="K2882" i="1"/>
  <c r="K2866" i="1"/>
  <c r="K2850" i="1"/>
  <c r="K2834" i="1"/>
  <c r="K2818" i="1"/>
  <c r="K2802" i="1"/>
  <c r="K1536" i="1"/>
  <c r="K1508" i="1"/>
  <c r="K1488" i="1"/>
  <c r="K1464" i="1"/>
  <c r="K1444" i="1"/>
  <c r="K1424" i="1"/>
  <c r="K1400" i="1"/>
  <c r="K1380" i="1"/>
  <c r="K1360" i="1"/>
  <c r="K1336" i="1"/>
  <c r="K1316" i="1"/>
  <c r="K1296" i="1"/>
  <c r="K1272" i="1"/>
  <c r="K1252" i="1"/>
  <c r="K1232" i="1"/>
  <c r="K1208" i="1"/>
  <c r="K1188" i="1"/>
  <c r="K1168" i="1"/>
  <c r="K1144" i="1"/>
  <c r="K1124" i="1"/>
  <c r="K1104" i="1"/>
  <c r="K1080" i="1"/>
  <c r="K1060" i="1"/>
  <c r="K1040" i="1"/>
  <c r="K1016" i="1"/>
  <c r="K996" i="1"/>
  <c r="K976" i="1"/>
  <c r="K952" i="1"/>
  <c r="K932" i="1"/>
  <c r="K912" i="1"/>
  <c r="K888" i="1"/>
  <c r="K868" i="1"/>
  <c r="K848" i="1"/>
  <c r="K824" i="1"/>
  <c r="K3125" i="1"/>
  <c r="K3105" i="1"/>
  <c r="K3081" i="1"/>
  <c r="K3061" i="1"/>
  <c r="K3041" i="1"/>
  <c r="K3017" i="1"/>
  <c r="K2997" i="1"/>
  <c r="K2977" i="1"/>
  <c r="K2953" i="1"/>
  <c r="K2933" i="1"/>
  <c r="K2913" i="1"/>
  <c r="K2889" i="1"/>
  <c r="K2869" i="1"/>
  <c r="K2849" i="1"/>
  <c r="K2825" i="1"/>
  <c r="K2805" i="1"/>
  <c r="K2785" i="1"/>
  <c r="K2761" i="1"/>
  <c r="K2741" i="1"/>
  <c r="K2721" i="1"/>
  <c r="K2697" i="1"/>
  <c r="K2677" i="1"/>
  <c r="K2657" i="1"/>
  <c r="K2633" i="1"/>
  <c r="K2613" i="1"/>
  <c r="K2593" i="1"/>
  <c r="K2569" i="1"/>
  <c r="K2549" i="1"/>
  <c r="K2529" i="1"/>
  <c r="K2505" i="1"/>
  <c r="K2485" i="1"/>
  <c r="K2465" i="1"/>
  <c r="K2441" i="1"/>
  <c r="K2421" i="1"/>
  <c r="K2401" i="1"/>
  <c r="K2377" i="1"/>
  <c r="K2357" i="1"/>
  <c r="K2337" i="1"/>
  <c r="K2313" i="1"/>
  <c r="K2293" i="1"/>
  <c r="K2273" i="1"/>
  <c r="K2249" i="1"/>
  <c r="K2229" i="1"/>
  <c r="K2209" i="1"/>
  <c r="K2185" i="1"/>
  <c r="K2165" i="1"/>
  <c r="K2145" i="1"/>
  <c r="K2121" i="1"/>
  <c r="K2101" i="1"/>
  <c r="K2081" i="1"/>
  <c r="K2057" i="1"/>
  <c r="K2037" i="1"/>
  <c r="K2017" i="1"/>
  <c r="K1993" i="1"/>
  <c r="K1973" i="1"/>
  <c r="K1953" i="1"/>
  <c r="K1929" i="1"/>
  <c r="K1909" i="1"/>
  <c r="K1889" i="1"/>
  <c r="K1865" i="1"/>
  <c r="K1845" i="1"/>
  <c r="K1825" i="1"/>
  <c r="K1801" i="1"/>
  <c r="K1781" i="1"/>
  <c r="K1524" i="1"/>
  <c r="K1504" i="1"/>
  <c r="K1480" i="1"/>
  <c r="K1460" i="1"/>
  <c r="K1440" i="1"/>
  <c r="K1416" i="1"/>
  <c r="K1396" i="1"/>
  <c r="K1376" i="1"/>
  <c r="K1352" i="1"/>
  <c r="K1332" i="1"/>
  <c r="K1312" i="1"/>
  <c r="K1288" i="1"/>
  <c r="K1268" i="1"/>
  <c r="K1248" i="1"/>
  <c r="K1224" i="1"/>
  <c r="K1204" i="1"/>
  <c r="K1184" i="1"/>
  <c r="K1160" i="1"/>
  <c r="K1140" i="1"/>
  <c r="K1120" i="1"/>
  <c r="K1096" i="1"/>
  <c r="K1076" i="1"/>
  <c r="K1056" i="1"/>
  <c r="K1032" i="1"/>
  <c r="K1012" i="1"/>
  <c r="K992" i="1"/>
  <c r="K968" i="1"/>
  <c r="K948" i="1"/>
  <c r="K928" i="1"/>
  <c r="K904" i="1"/>
  <c r="K884" i="1"/>
  <c r="K864" i="1"/>
  <c r="K840" i="1"/>
  <c r="K3141" i="1"/>
  <c r="K3121" i="1"/>
  <c r="K3097" i="1"/>
  <c r="K3077" i="1"/>
  <c r="K3057" i="1"/>
  <c r="K3033" i="1"/>
  <c r="K3013" i="1"/>
  <c r="K2993" i="1"/>
  <c r="K2969" i="1"/>
  <c r="K2949" i="1"/>
  <c r="K2929" i="1"/>
  <c r="K2905" i="1"/>
  <c r="K2885" i="1"/>
  <c r="K2865" i="1"/>
  <c r="K2841" i="1"/>
  <c r="K2821" i="1"/>
  <c r="K2801" i="1"/>
  <c r="K2777" i="1"/>
  <c r="K2757" i="1"/>
  <c r="K2737" i="1"/>
  <c r="K2713" i="1"/>
  <c r="K2693" i="1"/>
  <c r="K2673" i="1"/>
  <c r="K2649" i="1"/>
  <c r="K2629" i="1"/>
  <c r="K2609" i="1"/>
  <c r="K2585" i="1"/>
  <c r="K2565" i="1"/>
  <c r="K2545" i="1"/>
  <c r="K2521" i="1"/>
  <c r="K2501" i="1"/>
  <c r="K2481" i="1"/>
  <c r="K2457" i="1"/>
  <c r="K2437" i="1"/>
  <c r="K2417" i="1"/>
  <c r="K2393" i="1"/>
  <c r="K2373" i="1"/>
  <c r="K2353" i="1"/>
  <c r="K2329" i="1"/>
  <c r="K2309" i="1"/>
  <c r="K2289" i="1"/>
  <c r="K2265" i="1"/>
  <c r="K2245" i="1"/>
  <c r="K2225" i="1"/>
  <c r="K2201" i="1"/>
  <c r="K2181" i="1"/>
  <c r="K2161" i="1"/>
  <c r="K2137" i="1"/>
  <c r="K2117" i="1"/>
  <c r="K2097" i="1"/>
  <c r="K2073" i="1"/>
  <c r="K2053" i="1"/>
  <c r="K2033" i="1"/>
  <c r="K2009" i="1"/>
  <c r="K1989" i="1"/>
  <c r="K1969" i="1"/>
  <c r="K1945" i="1"/>
  <c r="K1925" i="1"/>
  <c r="K1905" i="1"/>
  <c r="K1881" i="1"/>
  <c r="K1861" i="1"/>
  <c r="K1841" i="1"/>
  <c r="K1817" i="1"/>
  <c r="K1797" i="1"/>
  <c r="K3142" i="1"/>
  <c r="K3118" i="1"/>
  <c r="K3098" i="1"/>
  <c r="K3078" i="1"/>
  <c r="K3054" i="1"/>
  <c r="K3034" i="1"/>
  <c r="K3014" i="1"/>
  <c r="K2990" i="1"/>
  <c r="K2970" i="1"/>
  <c r="K2950" i="1"/>
  <c r="K2926" i="1"/>
  <c r="K2906" i="1"/>
  <c r="K2886" i="1"/>
  <c r="K2862" i="1"/>
  <c r="K2842" i="1"/>
  <c r="K2822" i="1"/>
  <c r="K2798" i="1"/>
  <c r="K2782" i="1"/>
  <c r="K2766" i="1"/>
  <c r="K2750" i="1"/>
  <c r="K2734" i="1"/>
  <c r="K2718" i="1"/>
  <c r="K2702" i="1"/>
  <c r="K2686" i="1"/>
  <c r="K2670" i="1"/>
  <c r="K2654" i="1"/>
  <c r="K2638" i="1"/>
  <c r="K2622" i="1"/>
  <c r="K2606" i="1"/>
  <c r="K2590" i="1"/>
  <c r="K2574" i="1"/>
  <c r="K2558" i="1"/>
  <c r="K2542" i="1"/>
  <c r="K2526" i="1"/>
  <c r="K2510" i="1"/>
  <c r="K2494" i="1"/>
  <c r="K2478" i="1"/>
  <c r="K2462" i="1"/>
  <c r="K2446" i="1"/>
  <c r="K2430" i="1"/>
  <c r="K2414" i="1"/>
  <c r="K2398" i="1"/>
  <c r="K2382" i="1"/>
  <c r="K2366" i="1"/>
  <c r="K2350" i="1"/>
  <c r="K2334" i="1"/>
  <c r="K2318" i="1"/>
  <c r="K2302" i="1"/>
  <c r="K2286" i="1"/>
  <c r="K2270" i="1"/>
  <c r="K2254" i="1"/>
  <c r="K2238" i="1"/>
  <c r="K2222" i="1"/>
  <c r="K2206" i="1"/>
  <c r="K2190" i="1"/>
  <c r="K2174" i="1"/>
  <c r="K2158" i="1"/>
  <c r="K2142" i="1"/>
  <c r="K2126" i="1"/>
  <c r="K2110" i="1"/>
  <c r="K2094" i="1"/>
  <c r="K2078" i="1"/>
  <c r="K2062" i="1"/>
  <c r="K2046" i="1"/>
  <c r="K2030" i="1"/>
  <c r="K2014" i="1"/>
  <c r="K1998" i="1"/>
  <c r="K1982" i="1"/>
  <c r="K1966" i="1"/>
  <c r="K1950" i="1"/>
  <c r="K1934" i="1"/>
  <c r="K1918" i="1"/>
  <c r="K1902" i="1"/>
  <c r="K1552" i="1"/>
  <c r="K1520" i="1"/>
  <c r="K1496" i="1"/>
  <c r="K1476" i="1"/>
  <c r="K1456" i="1"/>
  <c r="K1432" i="1"/>
  <c r="K1412" i="1"/>
  <c r="K1392" i="1"/>
  <c r="K1368" i="1"/>
  <c r="K1348" i="1"/>
  <c r="K1328" i="1"/>
  <c r="K1304" i="1"/>
  <c r="K1284" i="1"/>
  <c r="K1264" i="1"/>
  <c r="K1240" i="1"/>
  <c r="K1220" i="1"/>
  <c r="K1200" i="1"/>
  <c r="K1176" i="1"/>
  <c r="K1156" i="1"/>
  <c r="K1136" i="1"/>
  <c r="K1112" i="1"/>
  <c r="K1092" i="1"/>
  <c r="K1072" i="1"/>
  <c r="K1048" i="1"/>
  <c r="K1028" i="1"/>
  <c r="K1008" i="1"/>
  <c r="K984" i="1"/>
  <c r="K964" i="1"/>
  <c r="K944" i="1"/>
  <c r="K920" i="1"/>
  <c r="K900" i="1"/>
  <c r="K880" i="1"/>
  <c r="K856" i="1"/>
  <c r="K836" i="1"/>
  <c r="K3137" i="1"/>
  <c r="K3113" i="1"/>
  <c r="K3093" i="1"/>
  <c r="K3073" i="1"/>
  <c r="K3049" i="1"/>
  <c r="K3029" i="1"/>
  <c r="K3009" i="1"/>
  <c r="K2985" i="1"/>
  <c r="K2965" i="1"/>
  <c r="K2945" i="1"/>
  <c r="K2921" i="1"/>
  <c r="K2901" i="1"/>
  <c r="K2881" i="1"/>
  <c r="K2857" i="1"/>
  <c r="K2837" i="1"/>
  <c r="K2817" i="1"/>
  <c r="K2793" i="1"/>
  <c r="K2773" i="1"/>
  <c r="K2753" i="1"/>
  <c r="K2729" i="1"/>
  <c r="K2709" i="1"/>
  <c r="K2689" i="1"/>
  <c r="K2665" i="1"/>
  <c r="K1540" i="1"/>
  <c r="K1512" i="1"/>
  <c r="K1492" i="1"/>
  <c r="K1472" i="1"/>
  <c r="K1448" i="1"/>
  <c r="K1428" i="1"/>
  <c r="K1408" i="1"/>
  <c r="K1384" i="1"/>
  <c r="K1364" i="1"/>
  <c r="K1344" i="1"/>
  <c r="K1320" i="1"/>
  <c r="K1300" i="1"/>
  <c r="K1280" i="1"/>
  <c r="K1256" i="1"/>
  <c r="K1236" i="1"/>
  <c r="K1216" i="1"/>
  <c r="K1192" i="1"/>
  <c r="K1172" i="1"/>
  <c r="K1152" i="1"/>
  <c r="K1128" i="1"/>
  <c r="K1108" i="1"/>
  <c r="K1088" i="1"/>
  <c r="K1064" i="1"/>
  <c r="K1044" i="1"/>
  <c r="K1024" i="1"/>
  <c r="K1000" i="1"/>
  <c r="K980" i="1"/>
  <c r="K960" i="1"/>
  <c r="K936" i="1"/>
  <c r="K916" i="1"/>
  <c r="K896" i="1"/>
  <c r="K872" i="1"/>
  <c r="K852" i="1"/>
  <c r="K832" i="1"/>
  <c r="K3129" i="1"/>
  <c r="K3109" i="1"/>
  <c r="K3089" i="1"/>
  <c r="K3065" i="1"/>
  <c r="K3045" i="1"/>
  <c r="K3025" i="1"/>
  <c r="K3001" i="1"/>
  <c r="K2981" i="1"/>
  <c r="K2961" i="1"/>
  <c r="K2937" i="1"/>
  <c r="K2917" i="1"/>
  <c r="K2897" i="1"/>
  <c r="K2873" i="1"/>
  <c r="K2853" i="1"/>
  <c r="K2833" i="1"/>
  <c r="K2809" i="1"/>
  <c r="K2789" i="1"/>
  <c r="K2769" i="1"/>
  <c r="K2745" i="1"/>
  <c r="K2725" i="1"/>
  <c r="K2705" i="1"/>
  <c r="K2681" i="1"/>
  <c r="K2661" i="1"/>
  <c r="K2641" i="1"/>
  <c r="K2617" i="1"/>
  <c r="K2597" i="1"/>
  <c r="K2577" i="1"/>
  <c r="K2553" i="1"/>
  <c r="K2533" i="1"/>
  <c r="K2513" i="1"/>
  <c r="K2489" i="1"/>
  <c r="K2469" i="1"/>
  <c r="K2449" i="1"/>
  <c r="K2425" i="1"/>
  <c r="K2405" i="1"/>
  <c r="K2385" i="1"/>
  <c r="K2361" i="1"/>
  <c r="K2341" i="1"/>
  <c r="K2321" i="1"/>
  <c r="K2297" i="1"/>
  <c r="K2277" i="1"/>
  <c r="K2257" i="1"/>
  <c r="K2233" i="1"/>
  <c r="K2213" i="1"/>
  <c r="K2193" i="1"/>
  <c r="K2169" i="1"/>
  <c r="K2149" i="1"/>
  <c r="K2129" i="1"/>
  <c r="K2105" i="1"/>
  <c r="K2085" i="1"/>
  <c r="K2065" i="1"/>
  <c r="K2041" i="1"/>
  <c r="K2021" i="1"/>
  <c r="K2001" i="1"/>
  <c r="K1977" i="1"/>
  <c r="K1957" i="1"/>
  <c r="K1937" i="1"/>
  <c r="K1913" i="1"/>
  <c r="K1893" i="1"/>
  <c r="K1873" i="1"/>
  <c r="K1849" i="1"/>
  <c r="K1829" i="1"/>
  <c r="K1809" i="1"/>
  <c r="K1785" i="1"/>
  <c r="K3130" i="1"/>
  <c r="K3110" i="1"/>
  <c r="K3086" i="1"/>
  <c r="K3066" i="1"/>
  <c r="K3046" i="1"/>
  <c r="K3022" i="1"/>
  <c r="K3002" i="1"/>
  <c r="K2982" i="1"/>
  <c r="K2958" i="1"/>
  <c r="K2938" i="1"/>
  <c r="K2918" i="1"/>
  <c r="K2894" i="1"/>
  <c r="K2874" i="1"/>
  <c r="K2854" i="1"/>
  <c r="K2830" i="1"/>
  <c r="K2810" i="1"/>
  <c r="K2790" i="1"/>
  <c r="K2774" i="1"/>
  <c r="K2758" i="1"/>
  <c r="K2742" i="1"/>
  <c r="K2726" i="1"/>
  <c r="K2710" i="1"/>
  <c r="K2694" i="1"/>
  <c r="K2678" i="1"/>
  <c r="K2662" i="1"/>
  <c r="K2646" i="1"/>
  <c r="K2630" i="1"/>
  <c r="K2614" i="1"/>
  <c r="K2598" i="1"/>
  <c r="K2582" i="1"/>
  <c r="K2566" i="1"/>
  <c r="K2550" i="1"/>
  <c r="K2534" i="1"/>
  <c r="K2518" i="1"/>
  <c r="K2502" i="1"/>
  <c r="K2486" i="1"/>
  <c r="K2470" i="1"/>
  <c r="K2454" i="1"/>
  <c r="K2438" i="1"/>
  <c r="K2422" i="1"/>
  <c r="K2406" i="1"/>
  <c r="K2390" i="1"/>
  <c r="K2374" i="1"/>
  <c r="K2358" i="1"/>
  <c r="K2342" i="1"/>
  <c r="K2326" i="1"/>
  <c r="K2310" i="1"/>
  <c r="K2294" i="1"/>
  <c r="K2278" i="1"/>
  <c r="K2262" i="1"/>
  <c r="K2246" i="1"/>
  <c r="K2230" i="1"/>
  <c r="K2214" i="1"/>
  <c r="K2198" i="1"/>
  <c r="K2182" i="1"/>
  <c r="K2166" i="1"/>
  <c r="K2150" i="1"/>
  <c r="K2134" i="1"/>
  <c r="K2118" i="1"/>
  <c r="K2102" i="1"/>
  <c r="K2086" i="1"/>
  <c r="K2070" i="1"/>
  <c r="K2054" i="1"/>
  <c r="K2038" i="1"/>
  <c r="K2022" i="1"/>
  <c r="K2006" i="1"/>
  <c r="K1990" i="1"/>
  <c r="K1974" i="1"/>
  <c r="K1958" i="1"/>
  <c r="K1942" i="1"/>
  <c r="K1926" i="1"/>
  <c r="K1910" i="1"/>
  <c r="K1894" i="1"/>
  <c r="K1878" i="1"/>
  <c r="K1862" i="1"/>
  <c r="K1846" i="1"/>
  <c r="K1830" i="1"/>
  <c r="K1814" i="1"/>
  <c r="K1798" i="1"/>
  <c r="K1782" i="1"/>
  <c r="K1779" i="1"/>
  <c r="K1763" i="1"/>
  <c r="K1747" i="1"/>
  <c r="K1731" i="1"/>
  <c r="K1715" i="1"/>
  <c r="K1699" i="1"/>
  <c r="K1683" i="1"/>
  <c r="K1667" i="1"/>
  <c r="K1651" i="1"/>
  <c r="K1635" i="1"/>
  <c r="K1619" i="1"/>
  <c r="K1603" i="1"/>
  <c r="K1587" i="1"/>
  <c r="K1571" i="1"/>
  <c r="K1555" i="1"/>
  <c r="K1539" i="1"/>
  <c r="K1523" i="1"/>
  <c r="K1507" i="1"/>
  <c r="K1491" i="1"/>
  <c r="K1475" i="1"/>
  <c r="K2601" i="1"/>
  <c r="K2517" i="1"/>
  <c r="K2433" i="1"/>
  <c r="K2345" i="1"/>
  <c r="K2261" i="1"/>
  <c r="K2177" i="1"/>
  <c r="K2089" i="1"/>
  <c r="K2005" i="1"/>
  <c r="K1921" i="1"/>
  <c r="K1833" i="1"/>
  <c r="K3126" i="1"/>
  <c r="K3082" i="1"/>
  <c r="K3038" i="1"/>
  <c r="K2998" i="1"/>
  <c r="K2954" i="1"/>
  <c r="K2910" i="1"/>
  <c r="K2870" i="1"/>
  <c r="K2826" i="1"/>
  <c r="K2786" i="1"/>
  <c r="K2754" i="1"/>
  <c r="K2722" i="1"/>
  <c r="K2690" i="1"/>
  <c r="K2658" i="1"/>
  <c r="K2626" i="1"/>
  <c r="K2594" i="1"/>
  <c r="K2562" i="1"/>
  <c r="K2530" i="1"/>
  <c r="K2498" i="1"/>
  <c r="K2466" i="1"/>
  <c r="K2434" i="1"/>
  <c r="K2402" i="1"/>
  <c r="K2370" i="1"/>
  <c r="K2338" i="1"/>
  <c r="K2306" i="1"/>
  <c r="K2274" i="1"/>
  <c r="K2242" i="1"/>
  <c r="K2210" i="1"/>
  <c r="K2178" i="1"/>
  <c r="K2146" i="1"/>
  <c r="K2114" i="1"/>
  <c r="K2082" i="1"/>
  <c r="K2050" i="1"/>
  <c r="K2018" i="1"/>
  <c r="K1986" i="1"/>
  <c r="K1954" i="1"/>
  <c r="K1922" i="1"/>
  <c r="K1890" i="1"/>
  <c r="K1870" i="1"/>
  <c r="K1850" i="1"/>
  <c r="K1826" i="1"/>
  <c r="K1806" i="1"/>
  <c r="K1786" i="1"/>
  <c r="K1775" i="1"/>
  <c r="K1755" i="1"/>
  <c r="K1735" i="1"/>
  <c r="K1711" i="1"/>
  <c r="K1691" i="1"/>
  <c r="K1671" i="1"/>
  <c r="K1647" i="1"/>
  <c r="K1627" i="1"/>
  <c r="K2581" i="1"/>
  <c r="K2497" i="1"/>
  <c r="K2409" i="1"/>
  <c r="K2325" i="1"/>
  <c r="K2241" i="1"/>
  <c r="K2153" i="1"/>
  <c r="K2069" i="1"/>
  <c r="K1985" i="1"/>
  <c r="K1897" i="1"/>
  <c r="K1813" i="1"/>
  <c r="K3114" i="1"/>
  <c r="K3070" i="1"/>
  <c r="K3030" i="1"/>
  <c r="K2986" i="1"/>
  <c r="K2942" i="1"/>
  <c r="K2902" i="1"/>
  <c r="K2858" i="1"/>
  <c r="K2814" i="1"/>
  <c r="K2778" i="1"/>
  <c r="K2746" i="1"/>
  <c r="K2714" i="1"/>
  <c r="K2682" i="1"/>
  <c r="K2650" i="1"/>
  <c r="K2618" i="1"/>
  <c r="K2586" i="1"/>
  <c r="K2554" i="1"/>
  <c r="K2522" i="1"/>
  <c r="K2490" i="1"/>
  <c r="K2458" i="1"/>
  <c r="K2426" i="1"/>
  <c r="K2394" i="1"/>
  <c r="K2362" i="1"/>
  <c r="K2330" i="1"/>
  <c r="K2298" i="1"/>
  <c r="K2266" i="1"/>
  <c r="K2234" i="1"/>
  <c r="K2202" i="1"/>
  <c r="K2170" i="1"/>
  <c r="K2138" i="1"/>
  <c r="K2106" i="1"/>
  <c r="K2074" i="1"/>
  <c r="K2042" i="1"/>
  <c r="K2010" i="1"/>
  <c r="K1978" i="1"/>
  <c r="K1946" i="1"/>
  <c r="K1914" i="1"/>
  <c r="K1886" i="1"/>
  <c r="K1866" i="1"/>
  <c r="K1842" i="1"/>
  <c r="K1822" i="1"/>
  <c r="K1802" i="1"/>
  <c r="K1778" i="1"/>
  <c r="K1771" i="1"/>
  <c r="K1751" i="1"/>
  <c r="K1727" i="1"/>
  <c r="K1707" i="1"/>
  <c r="K1687" i="1"/>
  <c r="K1663" i="1"/>
  <c r="K2645" i="1"/>
  <c r="K2561" i="1"/>
  <c r="K2473" i="1"/>
  <c r="K2389" i="1"/>
  <c r="K2305" i="1"/>
  <c r="K2217" i="1"/>
  <c r="K2133" i="1"/>
  <c r="K2049" i="1"/>
  <c r="K1961" i="1"/>
  <c r="K1877" i="1"/>
  <c r="K1793" i="1"/>
  <c r="K3102" i="1"/>
  <c r="K3062" i="1"/>
  <c r="K3018" i="1"/>
  <c r="K2974" i="1"/>
  <c r="K2934" i="1"/>
  <c r="K2890" i="1"/>
  <c r="K2846" i="1"/>
  <c r="K2806" i="1"/>
  <c r="K2770" i="1"/>
  <c r="K2738" i="1"/>
  <c r="K2706" i="1"/>
  <c r="K2674" i="1"/>
  <c r="K2642" i="1"/>
  <c r="K2610" i="1"/>
  <c r="K2578" i="1"/>
  <c r="K2546" i="1"/>
  <c r="K2514" i="1"/>
  <c r="K2482" i="1"/>
  <c r="K2450" i="1"/>
  <c r="K2418" i="1"/>
  <c r="K2386" i="1"/>
  <c r="K2354" i="1"/>
  <c r="K2322" i="1"/>
  <c r="K2290" i="1"/>
  <c r="K2258" i="1"/>
  <c r="K2226" i="1"/>
  <c r="K2194" i="1"/>
  <c r="K2162" i="1"/>
  <c r="K2130" i="1"/>
  <c r="K2098" i="1"/>
  <c r="K2066" i="1"/>
  <c r="K2034" i="1"/>
  <c r="K2002" i="1"/>
  <c r="K1970" i="1"/>
  <c r="K1938" i="1"/>
  <c r="K1906" i="1"/>
  <c r="K1882" i="1"/>
  <c r="K1858" i="1"/>
  <c r="K1838" i="1"/>
  <c r="K1818" i="1"/>
  <c r="K1794" i="1"/>
  <c r="K1774" i="1"/>
  <c r="K1767" i="1"/>
  <c r="K1743" i="1"/>
  <c r="K1723" i="1"/>
  <c r="K1703" i="1"/>
  <c r="K1679" i="1"/>
  <c r="K1659" i="1"/>
  <c r="K1639" i="1"/>
  <c r="K1615" i="1"/>
  <c r="K1595" i="1"/>
  <c r="K1575" i="1"/>
  <c r="K1551" i="1"/>
  <c r="K1531" i="1"/>
  <c r="K1511" i="1"/>
  <c r="K1487" i="1"/>
  <c r="K1467" i="1"/>
  <c r="K1451" i="1"/>
  <c r="K1435" i="1"/>
  <c r="K1419" i="1"/>
  <c r="K1403" i="1"/>
  <c r="K1387" i="1"/>
  <c r="K1371" i="1"/>
  <c r="K1355" i="1"/>
  <c r="K1339" i="1"/>
  <c r="K1323" i="1"/>
  <c r="K1307" i="1"/>
  <c r="K1291" i="1"/>
  <c r="K1275" i="1"/>
  <c r="K1259" i="1"/>
  <c r="K1243" i="1"/>
  <c r="K1227" i="1"/>
  <c r="K1211" i="1"/>
  <c r="K1195" i="1"/>
  <c r="K1179" i="1"/>
  <c r="K1163" i="1"/>
  <c r="K1147" i="1"/>
  <c r="K1131" i="1"/>
  <c r="K1115" i="1"/>
  <c r="K1099" i="1"/>
  <c r="K1083" i="1"/>
  <c r="K1067" i="1"/>
  <c r="K1051" i="1"/>
  <c r="K1035" i="1"/>
  <c r="K1019" i="1"/>
  <c r="K1003" i="1"/>
  <c r="K987" i="1"/>
  <c r="K971" i="1"/>
  <c r="K955" i="1"/>
  <c r="K939" i="1"/>
  <c r="K923" i="1"/>
  <c r="K907" i="1"/>
  <c r="K891" i="1"/>
  <c r="K875" i="1"/>
  <c r="K859" i="1"/>
  <c r="K843" i="1"/>
  <c r="K827" i="1"/>
  <c r="K811" i="1"/>
  <c r="K795" i="1"/>
  <c r="K779" i="1"/>
  <c r="K763" i="1"/>
  <c r="K747" i="1"/>
  <c r="K731" i="1"/>
  <c r="K715" i="1"/>
  <c r="K699" i="1"/>
  <c r="K683" i="1"/>
  <c r="K667" i="1"/>
  <c r="K651" i="1"/>
  <c r="K635" i="1"/>
  <c r="K619" i="1"/>
  <c r="K603" i="1"/>
  <c r="K587" i="1"/>
  <c r="K571" i="1"/>
  <c r="K555" i="1"/>
  <c r="K539" i="1"/>
  <c r="K523" i="1"/>
  <c r="K507" i="1"/>
  <c r="K491" i="1"/>
  <c r="K475" i="1"/>
  <c r="K459" i="1"/>
  <c r="K443" i="1"/>
  <c r="K427" i="1"/>
  <c r="K1762" i="1"/>
  <c r="K1746" i="1"/>
  <c r="K1730" i="1"/>
  <c r="K1714" i="1"/>
  <c r="K1698" i="1"/>
  <c r="K1682" i="1"/>
  <c r="K1666" i="1"/>
  <c r="K1650" i="1"/>
  <c r="K1634" i="1"/>
  <c r="K1618" i="1"/>
  <c r="K1602" i="1"/>
  <c r="K1586" i="1"/>
  <c r="K1570" i="1"/>
  <c r="K1554" i="1"/>
  <c r="K1538" i="1"/>
  <c r="K1522" i="1"/>
  <c r="K1506" i="1"/>
  <c r="K1490" i="1"/>
  <c r="K1474" i="1"/>
  <c r="K1458" i="1"/>
  <c r="K1442" i="1"/>
  <c r="K1426" i="1"/>
  <c r="K1410" i="1"/>
  <c r="K1394" i="1"/>
  <c r="K1378" i="1"/>
  <c r="K1362" i="1"/>
  <c r="K1346" i="1"/>
  <c r="K1330" i="1"/>
  <c r="K1314" i="1"/>
  <c r="K1298" i="1"/>
  <c r="K1282" i="1"/>
  <c r="K1266" i="1"/>
  <c r="K1250" i="1"/>
  <c r="K1234" i="1"/>
  <c r="K1218" i="1"/>
  <c r="K1202" i="1"/>
  <c r="K1186" i="1"/>
  <c r="K2625" i="1"/>
  <c r="K2537" i="1"/>
  <c r="K2453" i="1"/>
  <c r="K2369" i="1"/>
  <c r="K2281" i="1"/>
  <c r="K2197" i="1"/>
  <c r="K2113" i="1"/>
  <c r="K2025" i="1"/>
  <c r="K1941" i="1"/>
  <c r="K1857" i="1"/>
  <c r="K3134" i="1"/>
  <c r="K3094" i="1"/>
  <c r="K3050" i="1"/>
  <c r="K3006" i="1"/>
  <c r="K2966" i="1"/>
  <c r="K2922" i="1"/>
  <c r="K2878" i="1"/>
  <c r="K2838" i="1"/>
  <c r="K2794" i="1"/>
  <c r="K2762" i="1"/>
  <c r="K2730" i="1"/>
  <c r="K2698" i="1"/>
  <c r="K2666" i="1"/>
  <c r="K2634" i="1"/>
  <c r="K2602" i="1"/>
  <c r="K2570" i="1"/>
  <c r="K2538" i="1"/>
  <c r="K2506" i="1"/>
  <c r="K2474" i="1"/>
  <c r="K2442" i="1"/>
  <c r="K2410" i="1"/>
  <c r="K2378" i="1"/>
  <c r="K2346" i="1"/>
  <c r="K2314" i="1"/>
  <c r="K2282" i="1"/>
  <c r="K2250" i="1"/>
  <c r="K2218" i="1"/>
  <c r="K2186" i="1"/>
  <c r="K2154" i="1"/>
  <c r="K2122" i="1"/>
  <c r="K2090" i="1"/>
  <c r="K2058" i="1"/>
  <c r="K2026" i="1"/>
  <c r="K1994" i="1"/>
  <c r="K1962" i="1"/>
  <c r="K1930" i="1"/>
  <c r="K1898" i="1"/>
  <c r="K1874" i="1"/>
  <c r="K1854" i="1"/>
  <c r="K1834" i="1"/>
  <c r="K1810" i="1"/>
  <c r="K1790" i="1"/>
  <c r="K1770" i="1"/>
  <c r="K1759" i="1"/>
  <c r="K1739" i="1"/>
  <c r="K1719" i="1"/>
  <c r="K1695" i="1"/>
  <c r="K1675" i="1"/>
  <c r="K1655" i="1"/>
  <c r="K1631" i="1"/>
  <c r="K1611" i="1"/>
  <c r="K1591" i="1"/>
  <c r="K1567" i="1"/>
  <c r="K1547" i="1"/>
  <c r="K1527" i="1"/>
  <c r="K1503" i="1"/>
  <c r="K1483" i="1"/>
  <c r="K1463" i="1"/>
  <c r="K1447" i="1"/>
  <c r="K1431" i="1"/>
  <c r="K1415" i="1"/>
  <c r="K1399" i="1"/>
  <c r="K1383" i="1"/>
  <c r="K1367" i="1"/>
  <c r="K1351" i="1"/>
  <c r="K1335" i="1"/>
  <c r="K1319" i="1"/>
  <c r="K1303" i="1"/>
  <c r="K1287" i="1"/>
  <c r="K1271" i="1"/>
  <c r="K1255" i="1"/>
  <c r="K1239" i="1"/>
  <c r="K1223" i="1"/>
  <c r="K1207" i="1"/>
  <c r="K1191" i="1"/>
  <c r="K1175" i="1"/>
  <c r="K1159" i="1"/>
  <c r="K1143" i="1"/>
  <c r="K1127" i="1"/>
  <c r="K1111" i="1"/>
  <c r="K1095" i="1"/>
  <c r="K1079" i="1"/>
  <c r="K1063" i="1"/>
  <c r="K1047" i="1"/>
  <c r="K1031" i="1"/>
  <c r="K1015" i="1"/>
  <c r="K999" i="1"/>
  <c r="K983" i="1"/>
  <c r="K967" i="1"/>
  <c r="K951" i="1"/>
  <c r="K935" i="1"/>
  <c r="K919" i="1"/>
  <c r="K903" i="1"/>
  <c r="K887" i="1"/>
  <c r="K871" i="1"/>
  <c r="K855" i="1"/>
  <c r="K839" i="1"/>
  <c r="K823" i="1"/>
  <c r="K807" i="1"/>
  <c r="K791" i="1"/>
  <c r="K775" i="1"/>
  <c r="K759" i="1"/>
  <c r="K743" i="1"/>
  <c r="K727" i="1"/>
  <c r="K711" i="1"/>
  <c r="K695" i="1"/>
  <c r="K679" i="1"/>
  <c r="K663" i="1"/>
  <c r="K647" i="1"/>
  <c r="K631" i="1"/>
  <c r="K615" i="1"/>
  <c r="K599" i="1"/>
  <c r="K583" i="1"/>
  <c r="K567" i="1"/>
  <c r="K551" i="1"/>
  <c r="K535" i="1"/>
  <c r="K519" i="1"/>
  <c r="K503" i="1"/>
  <c r="K487" i="1"/>
  <c r="K471" i="1"/>
  <c r="K455" i="1"/>
  <c r="K439" i="1"/>
  <c r="K423" i="1"/>
  <c r="K1758" i="1"/>
  <c r="K1742" i="1"/>
  <c r="K1726" i="1"/>
  <c r="K1710" i="1"/>
  <c r="K1694" i="1"/>
  <c r="K1678" i="1"/>
  <c r="K1662" i="1"/>
  <c r="K1646" i="1"/>
  <c r="K1630" i="1"/>
  <c r="K1614" i="1"/>
  <c r="K1598" i="1"/>
  <c r="K1582" i="1"/>
  <c r="K1566" i="1"/>
  <c r="K1550" i="1"/>
  <c r="K1534" i="1"/>
  <c r="K1518" i="1"/>
  <c r="K1502" i="1"/>
  <c r="K1486" i="1"/>
  <c r="K1470" i="1"/>
  <c r="K1454" i="1"/>
  <c r="K1438" i="1"/>
  <c r="K1422" i="1"/>
  <c r="K1406" i="1"/>
  <c r="K1390" i="1"/>
  <c r="K1374" i="1"/>
  <c r="K1358" i="1"/>
  <c r="K1342" i="1"/>
  <c r="K1326" i="1"/>
  <c r="K1310" i="1"/>
  <c r="K1294" i="1"/>
  <c r="K1278" i="1"/>
  <c r="K1262" i="1"/>
  <c r="K1246" i="1"/>
  <c r="K1230" i="1"/>
  <c r="K1214" i="1"/>
  <c r="K1198" i="1"/>
  <c r="K1182" i="1"/>
  <c r="K1166" i="1"/>
  <c r="K1150" i="1"/>
  <c r="K1134" i="1"/>
  <c r="K1118" i="1"/>
  <c r="K1102" i="1"/>
  <c r="K1086" i="1"/>
  <c r="K1607" i="1"/>
  <c r="K1563" i="1"/>
  <c r="K1519" i="1"/>
  <c r="K1479" i="1"/>
  <c r="K1443" i="1"/>
  <c r="K1411" i="1"/>
  <c r="K1379" i="1"/>
  <c r="K1347" i="1"/>
  <c r="K1315" i="1"/>
  <c r="K1283" i="1"/>
  <c r="K1251" i="1"/>
  <c r="K1219" i="1"/>
  <c r="K1187" i="1"/>
  <c r="K1155" i="1"/>
  <c r="K1123" i="1"/>
  <c r="K1091" i="1"/>
  <c r="K1059" i="1"/>
  <c r="K1027" i="1"/>
  <c r="K995" i="1"/>
  <c r="K963" i="1"/>
  <c r="K931" i="1"/>
  <c r="K899" i="1"/>
  <c r="K867" i="1"/>
  <c r="K835" i="1"/>
  <c r="K803" i="1"/>
  <c r="K771" i="1"/>
  <c r="K739" i="1"/>
  <c r="K707" i="1"/>
  <c r="K675" i="1"/>
  <c r="K643" i="1"/>
  <c r="K611" i="1"/>
  <c r="K579" i="1"/>
  <c r="K547" i="1"/>
  <c r="K515" i="1"/>
  <c r="K483" i="1"/>
  <c r="K451" i="1"/>
  <c r="K419" i="1"/>
  <c r="K1738" i="1"/>
  <c r="K1706" i="1"/>
  <c r="K1674" i="1"/>
  <c r="K1642" i="1"/>
  <c r="K1610" i="1"/>
  <c r="K1578" i="1"/>
  <c r="K1546" i="1"/>
  <c r="K1514" i="1"/>
  <c r="K1482" i="1"/>
  <c r="K1450" i="1"/>
  <c r="K1418" i="1"/>
  <c r="K1386" i="1"/>
  <c r="K1354" i="1"/>
  <c r="K1322" i="1"/>
  <c r="K1290" i="1"/>
  <c r="K1258" i="1"/>
  <c r="K1226" i="1"/>
  <c r="K1194" i="1"/>
  <c r="K1170" i="1"/>
  <c r="K1146" i="1"/>
  <c r="K1126" i="1"/>
  <c r="K1106" i="1"/>
  <c r="K1082" i="1"/>
  <c r="K1066" i="1"/>
  <c r="K1050" i="1"/>
  <c r="K1034" i="1"/>
  <c r="K1018" i="1"/>
  <c r="K1002" i="1"/>
  <c r="K986" i="1"/>
  <c r="K970" i="1"/>
  <c r="K954" i="1"/>
  <c r="K938" i="1"/>
  <c r="K922" i="1"/>
  <c r="K906" i="1"/>
  <c r="K890" i="1"/>
  <c r="K874" i="1"/>
  <c r="K858" i="1"/>
  <c r="K842" i="1"/>
  <c r="K826" i="1"/>
  <c r="K810" i="1"/>
  <c r="K794" i="1"/>
  <c r="K778" i="1"/>
  <c r="K762" i="1"/>
  <c r="K746" i="1"/>
  <c r="K730" i="1"/>
  <c r="K714" i="1"/>
  <c r="K698" i="1"/>
  <c r="K682" i="1"/>
  <c r="K666" i="1"/>
  <c r="K650" i="1"/>
  <c r="K634" i="1"/>
  <c r="K618" i="1"/>
  <c r="K602" i="1"/>
  <c r="K586" i="1"/>
  <c r="K570" i="1"/>
  <c r="K554" i="1"/>
  <c r="K538" i="1"/>
  <c r="K522" i="1"/>
  <c r="K506" i="1"/>
  <c r="K490" i="1"/>
  <c r="K474" i="1"/>
  <c r="K415" i="1"/>
  <c r="K399" i="1"/>
  <c r="K383" i="1"/>
  <c r="K4" i="1"/>
  <c r="K20" i="1"/>
  <c r="K36" i="1"/>
  <c r="K52" i="1"/>
  <c r="K68" i="1"/>
  <c r="K84" i="1"/>
  <c r="K100" i="1"/>
  <c r="K116" i="1"/>
  <c r="K132" i="1"/>
  <c r="K148" i="1"/>
  <c r="K164" i="1"/>
  <c r="K180" i="1"/>
  <c r="K196" i="1"/>
  <c r="K212" i="1"/>
  <c r="K228" i="1"/>
  <c r="K244" i="1"/>
  <c r="K260" i="1"/>
  <c r="K276" i="1"/>
  <c r="K292" i="1"/>
  <c r="K308" i="1"/>
  <c r="K324" i="1"/>
  <c r="K340" i="1"/>
  <c r="K356" i="1"/>
  <c r="K372" i="1"/>
  <c r="K388" i="1"/>
  <c r="K404" i="1"/>
  <c r="K420" i="1"/>
  <c r="K436" i="1"/>
  <c r="K452" i="1"/>
  <c r="K13" i="1"/>
  <c r="K29" i="1"/>
  <c r="K45" i="1"/>
  <c r="K61" i="1"/>
  <c r="K77" i="1"/>
  <c r="K93" i="1"/>
  <c r="K109" i="1"/>
  <c r="K125" i="1"/>
  <c r="K141" i="1"/>
  <c r="K157" i="1"/>
  <c r="K173" i="1"/>
  <c r="K189" i="1"/>
  <c r="K205" i="1"/>
  <c r="K221" i="1"/>
  <c r="K237" i="1"/>
  <c r="K253" i="1"/>
  <c r="K269" i="1"/>
  <c r="K285" i="1"/>
  <c r="K301" i="1"/>
  <c r="K317" i="1"/>
  <c r="K333" i="1"/>
  <c r="K349" i="1"/>
  <c r="K365" i="1"/>
  <c r="K393" i="1"/>
  <c r="K468" i="1"/>
  <c r="K500" i="1"/>
  <c r="K532" i="1"/>
  <c r="K564" i="1"/>
  <c r="K596" i="1"/>
  <c r="K628" i="1"/>
  <c r="K660" i="1"/>
  <c r="K692" i="1"/>
  <c r="K724" i="1"/>
  <c r="K756" i="1"/>
  <c r="K788" i="1"/>
  <c r="K820" i="1"/>
  <c r="K1599" i="1"/>
  <c r="K1559" i="1"/>
  <c r="K1515" i="1"/>
  <c r="K1471" i="1"/>
  <c r="K1439" i="1"/>
  <c r="K1407" i="1"/>
  <c r="K1375" i="1"/>
  <c r="K1343" i="1"/>
  <c r="K1311" i="1"/>
  <c r="K1279" i="1"/>
  <c r="K1247" i="1"/>
  <c r="K1215" i="1"/>
  <c r="K1183" i="1"/>
  <c r="K1151" i="1"/>
  <c r="K1119" i="1"/>
  <c r="K1087" i="1"/>
  <c r="K1055" i="1"/>
  <c r="K1023" i="1"/>
  <c r="K991" i="1"/>
  <c r="K959" i="1"/>
  <c r="K927" i="1"/>
  <c r="K895" i="1"/>
  <c r="K863" i="1"/>
  <c r="K831" i="1"/>
  <c r="K799" i="1"/>
  <c r="K767" i="1"/>
  <c r="K735" i="1"/>
  <c r="K703" i="1"/>
  <c r="K671" i="1"/>
  <c r="K639" i="1"/>
  <c r="K607" i="1"/>
  <c r="K575" i="1"/>
  <c r="K543" i="1"/>
  <c r="K511" i="1"/>
  <c r="K479" i="1"/>
  <c r="K447" i="1"/>
  <c r="K1766" i="1"/>
  <c r="K1734" i="1"/>
  <c r="K1702" i="1"/>
  <c r="K1670" i="1"/>
  <c r="K1638" i="1"/>
  <c r="K1606" i="1"/>
  <c r="K1574" i="1"/>
  <c r="K1542" i="1"/>
  <c r="K1510" i="1"/>
  <c r="K1478" i="1"/>
  <c r="K1446" i="1"/>
  <c r="K1414" i="1"/>
  <c r="K1382" i="1"/>
  <c r="K1350" i="1"/>
  <c r="K1318" i="1"/>
  <c r="K1286" i="1"/>
  <c r="K1254" i="1"/>
  <c r="K1222" i="1"/>
  <c r="K1190" i="1"/>
  <c r="K1162" i="1"/>
  <c r="K1142" i="1"/>
  <c r="K1122" i="1"/>
  <c r="K1098" i="1"/>
  <c r="K1078" i="1"/>
  <c r="K1062" i="1"/>
  <c r="K1046" i="1"/>
  <c r="K1030" i="1"/>
  <c r="K1014" i="1"/>
  <c r="K998" i="1"/>
  <c r="K982" i="1"/>
  <c r="K966" i="1"/>
  <c r="K950" i="1"/>
  <c r="K934" i="1"/>
  <c r="K918" i="1"/>
  <c r="K902" i="1"/>
  <c r="K886" i="1"/>
  <c r="K870" i="1"/>
  <c r="K854" i="1"/>
  <c r="K838" i="1"/>
  <c r="K822" i="1"/>
  <c r="K806" i="1"/>
  <c r="K790" i="1"/>
  <c r="K774" i="1"/>
  <c r="K758" i="1"/>
  <c r="K742" i="1"/>
  <c r="K726" i="1"/>
  <c r="K710" i="1"/>
  <c r="K694" i="1"/>
  <c r="K678" i="1"/>
  <c r="K662" i="1"/>
  <c r="K646" i="1"/>
  <c r="K630" i="1"/>
  <c r="K614" i="1"/>
  <c r="K598" i="1"/>
  <c r="K582" i="1"/>
  <c r="K566" i="1"/>
  <c r="K550" i="1"/>
  <c r="K534" i="1"/>
  <c r="K518" i="1"/>
  <c r="K502" i="1"/>
  <c r="K486" i="1"/>
  <c r="K470" i="1"/>
  <c r="K411" i="1"/>
  <c r="K395" i="1"/>
  <c r="K379" i="1"/>
  <c r="K8" i="1"/>
  <c r="K24" i="1"/>
  <c r="K40" i="1"/>
  <c r="K56" i="1"/>
  <c r="K72" i="1"/>
  <c r="K88" i="1"/>
  <c r="K104" i="1"/>
  <c r="K120" i="1"/>
  <c r="K136" i="1"/>
  <c r="K1643" i="1"/>
  <c r="K1583" i="1"/>
  <c r="K1543" i="1"/>
  <c r="K1499" i="1"/>
  <c r="K1459" i="1"/>
  <c r="K1427" i="1"/>
  <c r="K1395" i="1"/>
  <c r="K1363" i="1"/>
  <c r="K1331" i="1"/>
  <c r="K1299" i="1"/>
  <c r="K1267" i="1"/>
  <c r="K1235" i="1"/>
  <c r="K1203" i="1"/>
  <c r="K1171" i="1"/>
  <c r="K1139" i="1"/>
  <c r="K1107" i="1"/>
  <c r="K1075" i="1"/>
  <c r="K1043" i="1"/>
  <c r="K1011" i="1"/>
  <c r="K979" i="1"/>
  <c r="K947" i="1"/>
  <c r="K915" i="1"/>
  <c r="K883" i="1"/>
  <c r="K851" i="1"/>
  <c r="K819" i="1"/>
  <c r="K787" i="1"/>
  <c r="K755" i="1"/>
  <c r="K723" i="1"/>
  <c r="K691" i="1"/>
  <c r="K659" i="1"/>
  <c r="K627" i="1"/>
  <c r="K595" i="1"/>
  <c r="K563" i="1"/>
  <c r="K531" i="1"/>
  <c r="K499" i="1"/>
  <c r="K467" i="1"/>
  <c r="K435" i="1"/>
  <c r="K1754" i="1"/>
  <c r="K1722" i="1"/>
  <c r="K1690" i="1"/>
  <c r="K1658" i="1"/>
  <c r="K1626" i="1"/>
  <c r="K1594" i="1"/>
  <c r="K1562" i="1"/>
  <c r="K1530" i="1"/>
  <c r="K1498" i="1"/>
  <c r="K1466" i="1"/>
  <c r="K1434" i="1"/>
  <c r="K1402" i="1"/>
  <c r="K1370" i="1"/>
  <c r="K1338" i="1"/>
  <c r="K1306" i="1"/>
  <c r="K1274" i="1"/>
  <c r="K1242" i="1"/>
  <c r="K1210" i="1"/>
  <c r="K1178" i="1"/>
  <c r="K1158" i="1"/>
  <c r="K1138" i="1"/>
  <c r="K1114" i="1"/>
  <c r="K1094" i="1"/>
  <c r="K1074" i="1"/>
  <c r="K1058" i="1"/>
  <c r="K1042" i="1"/>
  <c r="K1026" i="1"/>
  <c r="K1010" i="1"/>
  <c r="K994" i="1"/>
  <c r="K978" i="1"/>
  <c r="K962" i="1"/>
  <c r="K946" i="1"/>
  <c r="K930" i="1"/>
  <c r="K914" i="1"/>
  <c r="K898" i="1"/>
  <c r="K882" i="1"/>
  <c r="K866" i="1"/>
  <c r="K850" i="1"/>
  <c r="K834" i="1"/>
  <c r="K818" i="1"/>
  <c r="K802" i="1"/>
  <c r="K786" i="1"/>
  <c r="K770" i="1"/>
  <c r="K754" i="1"/>
  <c r="K738" i="1"/>
  <c r="K722" i="1"/>
  <c r="K706" i="1"/>
  <c r="K690" i="1"/>
  <c r="K674" i="1"/>
  <c r="K658" i="1"/>
  <c r="K642" i="1"/>
  <c r="K626" i="1"/>
  <c r="K610" i="1"/>
  <c r="K594" i="1"/>
  <c r="K578" i="1"/>
  <c r="K562" i="1"/>
  <c r="K546" i="1"/>
  <c r="K530" i="1"/>
  <c r="K514" i="1"/>
  <c r="K498" i="1"/>
  <c r="K482" i="1"/>
  <c r="K466" i="1"/>
  <c r="K407" i="1"/>
  <c r="K391" i="1"/>
  <c r="K375" i="1"/>
  <c r="K12" i="1"/>
  <c r="K28" i="1"/>
  <c r="K44" i="1"/>
  <c r="K60" i="1"/>
  <c r="K76" i="1"/>
  <c r="K92" i="1"/>
  <c r="K108" i="1"/>
  <c r="K124" i="1"/>
  <c r="K140" i="1"/>
  <c r="K156" i="1"/>
  <c r="K1623" i="1"/>
  <c r="K1579" i="1"/>
  <c r="K1535" i="1"/>
  <c r="K1495" i="1"/>
  <c r="K1455" i="1"/>
  <c r="K1423" i="1"/>
  <c r="K1391" i="1"/>
  <c r="K1359" i="1"/>
  <c r="K1327" i="1"/>
  <c r="K1295" i="1"/>
  <c r="K1263" i="1"/>
  <c r="K1231" i="1"/>
  <c r="K1199" i="1"/>
  <c r="K1167" i="1"/>
  <c r="K1135" i="1"/>
  <c r="K1103" i="1"/>
  <c r="K1071" i="1"/>
  <c r="K1039" i="1"/>
  <c r="K1007" i="1"/>
  <c r="K975" i="1"/>
  <c r="K943" i="1"/>
  <c r="K911" i="1"/>
  <c r="K879" i="1"/>
  <c r="K847" i="1"/>
  <c r="K815" i="1"/>
  <c r="K783" i="1"/>
  <c r="K751" i="1"/>
  <c r="K719" i="1"/>
  <c r="K687" i="1"/>
  <c r="K655" i="1"/>
  <c r="K623" i="1"/>
  <c r="K591" i="1"/>
  <c r="K559" i="1"/>
  <c r="K527" i="1"/>
  <c r="K495" i="1"/>
  <c r="K463" i="1"/>
  <c r="K431" i="1"/>
  <c r="K1750" i="1"/>
  <c r="K1718" i="1"/>
  <c r="K1686" i="1"/>
  <c r="K1654" i="1"/>
  <c r="K1622" i="1"/>
  <c r="K1590" i="1"/>
  <c r="K1558" i="1"/>
  <c r="K1526" i="1"/>
  <c r="K1494" i="1"/>
  <c r="K1462" i="1"/>
  <c r="K1430" i="1"/>
  <c r="K1398" i="1"/>
  <c r="K1366" i="1"/>
  <c r="K1334" i="1"/>
  <c r="K1302" i="1"/>
  <c r="K1270" i="1"/>
  <c r="K1238" i="1"/>
  <c r="K1206" i="1"/>
  <c r="K1174" i="1"/>
  <c r="K1154" i="1"/>
  <c r="K1130" i="1"/>
  <c r="K1110" i="1"/>
  <c r="K1090" i="1"/>
  <c r="K1070" i="1"/>
  <c r="K1054" i="1"/>
  <c r="K1038" i="1"/>
  <c r="K1022" i="1"/>
  <c r="K1006" i="1"/>
  <c r="K990" i="1"/>
  <c r="K974" i="1"/>
  <c r="K958" i="1"/>
  <c r="K942" i="1"/>
  <c r="K926" i="1"/>
  <c r="K910" i="1"/>
  <c r="K894" i="1"/>
  <c r="K878" i="1"/>
  <c r="K862" i="1"/>
  <c r="K846" i="1"/>
  <c r="K830" i="1"/>
  <c r="K814" i="1"/>
  <c r="K798" i="1"/>
  <c r="K782" i="1"/>
  <c r="K766" i="1"/>
  <c r="K750" i="1"/>
  <c r="K734" i="1"/>
  <c r="K718" i="1"/>
  <c r="K702" i="1"/>
  <c r="K686" i="1"/>
  <c r="K670" i="1"/>
  <c r="K654" i="1"/>
  <c r="K638" i="1"/>
  <c r="K622" i="1"/>
  <c r="K606" i="1"/>
  <c r="K590" i="1"/>
  <c r="K574" i="1"/>
  <c r="K558" i="1"/>
  <c r="K542" i="1"/>
  <c r="K526" i="1"/>
  <c r="K510" i="1"/>
  <c r="K494" i="1"/>
  <c r="K478" i="1"/>
  <c r="K462" i="1"/>
  <c r="K403" i="1"/>
  <c r="K387" i="1"/>
  <c r="K371" i="1"/>
  <c r="K16" i="1"/>
  <c r="K32" i="1"/>
  <c r="K48" i="1"/>
  <c r="K64" i="1"/>
  <c r="K80" i="1"/>
  <c r="K96" i="1"/>
  <c r="K112" i="1"/>
  <c r="K128" i="1"/>
  <c r="K144" i="1"/>
  <c r="K160" i="1"/>
  <c r="K176" i="1"/>
  <c r="K192" i="1"/>
  <c r="K208" i="1"/>
  <c r="K224" i="1"/>
  <c r="K240" i="1"/>
  <c r="K256" i="1"/>
  <c r="K272" i="1"/>
  <c r="K288" i="1"/>
  <c r="K304" i="1"/>
  <c r="K320" i="1"/>
  <c r="K336" i="1"/>
  <c r="K352" i="1"/>
  <c r="K368" i="1"/>
  <c r="K384" i="1"/>
  <c r="K400" i="1"/>
  <c r="K416" i="1"/>
  <c r="K432" i="1"/>
  <c r="K448" i="1"/>
  <c r="K9" i="1"/>
  <c r="K25" i="1"/>
  <c r="K41" i="1"/>
  <c r="K57" i="1"/>
  <c r="K73" i="1"/>
  <c r="K89" i="1"/>
  <c r="K105" i="1"/>
  <c r="K121" i="1"/>
  <c r="K137" i="1"/>
  <c r="K153" i="1"/>
  <c r="K169" i="1"/>
  <c r="K185" i="1"/>
  <c r="K201" i="1"/>
  <c r="K217" i="1"/>
  <c r="K233" i="1"/>
  <c r="K249" i="1"/>
  <c r="K265" i="1"/>
  <c r="K281" i="1"/>
  <c r="K297" i="1"/>
  <c r="K313" i="1"/>
  <c r="K329" i="1"/>
  <c r="K345" i="1"/>
  <c r="K361" i="1"/>
  <c r="K385" i="1"/>
  <c r="K460" i="1"/>
  <c r="K492" i="1"/>
  <c r="K524" i="1"/>
  <c r="K556" i="1"/>
  <c r="K588" i="1"/>
  <c r="K620" i="1"/>
  <c r="K652" i="1"/>
  <c r="K684" i="1"/>
  <c r="K716" i="1"/>
  <c r="K748" i="1"/>
  <c r="K780" i="1"/>
  <c r="K812" i="1"/>
  <c r="K172" i="1"/>
  <c r="K204" i="1"/>
  <c r="K236" i="1"/>
  <c r="K268" i="1"/>
  <c r="K300" i="1"/>
  <c r="K332" i="1"/>
  <c r="K364" i="1"/>
  <c r="K396" i="1"/>
  <c r="K428" i="1"/>
  <c r="K5" i="1"/>
  <c r="K37" i="1"/>
  <c r="K69" i="1"/>
  <c r="K101" i="1"/>
  <c r="K133" i="1"/>
  <c r="K165" i="1"/>
  <c r="K197" i="1"/>
  <c r="K229" i="1"/>
  <c r="K261" i="1"/>
  <c r="K293" i="1"/>
  <c r="K325" i="1"/>
  <c r="K357" i="1"/>
  <c r="K409" i="1"/>
  <c r="K516" i="1"/>
  <c r="K580" i="1"/>
  <c r="K644" i="1"/>
  <c r="K708" i="1"/>
  <c r="K772" i="1"/>
  <c r="K184" i="1"/>
  <c r="K216" i="1"/>
  <c r="K248" i="1"/>
  <c r="K280" i="1"/>
  <c r="K312" i="1"/>
  <c r="K344" i="1"/>
  <c r="K376" i="1"/>
  <c r="K408" i="1"/>
  <c r="K440" i="1"/>
  <c r="K17" i="1"/>
  <c r="K49" i="1"/>
  <c r="K81" i="1"/>
  <c r="K113" i="1"/>
  <c r="K145" i="1"/>
  <c r="K177" i="1"/>
  <c r="K209" i="1"/>
  <c r="K241" i="1"/>
  <c r="K273" i="1"/>
  <c r="K305" i="1"/>
  <c r="K337" i="1"/>
  <c r="K369" i="1"/>
  <c r="K476" i="1"/>
  <c r="K540" i="1"/>
  <c r="K604" i="1"/>
  <c r="K668" i="1"/>
  <c r="K732" i="1"/>
  <c r="K796" i="1"/>
  <c r="K152" i="1"/>
  <c r="K188" i="1"/>
  <c r="K220" i="1"/>
  <c r="K252" i="1"/>
  <c r="K284" i="1"/>
  <c r="K316" i="1"/>
  <c r="K348" i="1"/>
  <c r="K380" i="1"/>
  <c r="K412" i="1"/>
  <c r="K444" i="1"/>
  <c r="K21" i="1"/>
  <c r="K53" i="1"/>
  <c r="K85" i="1"/>
  <c r="K117" i="1"/>
  <c r="K149" i="1"/>
  <c r="K181" i="1"/>
  <c r="K213" i="1"/>
  <c r="K245" i="1"/>
  <c r="K277" i="1"/>
  <c r="K309" i="1"/>
  <c r="K341" i="1"/>
  <c r="K377" i="1"/>
  <c r="K484" i="1"/>
  <c r="K548" i="1"/>
  <c r="K612" i="1"/>
  <c r="K676" i="1"/>
  <c r="K740" i="1"/>
  <c r="K804" i="1"/>
  <c r="K168" i="1"/>
  <c r="K200" i="1"/>
  <c r="K232" i="1"/>
  <c r="K264" i="1"/>
  <c r="K296" i="1"/>
  <c r="K328" i="1"/>
  <c r="K360" i="1"/>
  <c r="K392" i="1"/>
  <c r="K424" i="1"/>
  <c r="K456" i="1"/>
  <c r="K33" i="1"/>
  <c r="K65" i="1"/>
  <c r="K97" i="1"/>
  <c r="K129" i="1"/>
  <c r="K161" i="1"/>
  <c r="K193" i="1"/>
  <c r="K225" i="1"/>
  <c r="K257" i="1"/>
  <c r="K289" i="1"/>
  <c r="K321" i="1"/>
  <c r="K353" i="1"/>
  <c r="K401" i="1"/>
  <c r="K508" i="1"/>
  <c r="K572" i="1"/>
  <c r="K636" i="1"/>
  <c r="K700" i="1"/>
  <c r="K764" i="1"/>
  <c r="K10" i="1"/>
  <c r="K26" i="1"/>
  <c r="J42" i="8" l="1"/>
  <c r="G42" i="8"/>
  <c r="L6" i="8"/>
  <c r="E42" i="8"/>
  <c r="B42" i="8" s="1"/>
  <c r="F42" i="8"/>
  <c r="E6" i="8"/>
  <c r="B6" i="8" s="1"/>
  <c r="I6" i="8"/>
  <c r="J6" i="8"/>
  <c r="K6" i="8"/>
  <c r="F6" i="8"/>
  <c r="J53" i="8"/>
  <c r="K53" i="8"/>
  <c r="L53" i="8"/>
  <c r="F53" i="8"/>
  <c r="G53" i="8"/>
  <c r="D53" i="8"/>
  <c r="H53" i="8"/>
  <c r="I53" i="8"/>
  <c r="E53" i="8"/>
  <c r="B53" i="8" s="1"/>
  <c r="H177" i="8"/>
  <c r="I177" i="8"/>
  <c r="E177" i="8"/>
  <c r="B177" i="8" s="1"/>
  <c r="L177" i="8"/>
  <c r="D177" i="8"/>
  <c r="G177" i="8"/>
  <c r="K177" i="8"/>
  <c r="J177" i="8"/>
  <c r="F177" i="8"/>
  <c r="H248" i="8"/>
  <c r="I248" i="8"/>
  <c r="F248" i="8"/>
  <c r="J248" i="8"/>
  <c r="E248" i="8"/>
  <c r="B248" i="8" s="1"/>
  <c r="L248" i="8"/>
  <c r="K248" i="8"/>
  <c r="G248" i="8"/>
  <c r="D248" i="8"/>
  <c r="J133" i="8"/>
  <c r="K133" i="8"/>
  <c r="L133" i="8"/>
  <c r="F133" i="8"/>
  <c r="G133" i="8"/>
  <c r="D133" i="8"/>
  <c r="H133" i="8"/>
  <c r="I133" i="8"/>
  <c r="E133" i="8"/>
  <c r="B133" i="8" s="1"/>
  <c r="J5" i="8"/>
  <c r="K5" i="8"/>
  <c r="L5" i="8"/>
  <c r="F5" i="8"/>
  <c r="G5" i="8"/>
  <c r="D5" i="8"/>
  <c r="H5" i="8"/>
  <c r="I5" i="8"/>
  <c r="E5" i="8"/>
  <c r="B5" i="8" s="1"/>
  <c r="G204" i="8"/>
  <c r="H204" i="8"/>
  <c r="I204" i="8"/>
  <c r="F204" i="8"/>
  <c r="J204" i="8"/>
  <c r="K204" i="8"/>
  <c r="D204" i="8"/>
  <c r="L204" i="8"/>
  <c r="E204" i="8"/>
  <c r="B204" i="8" s="1"/>
  <c r="L217" i="8"/>
  <c r="F217" i="8"/>
  <c r="I217" i="8"/>
  <c r="H217" i="8"/>
  <c r="K217" i="8"/>
  <c r="J217" i="8"/>
  <c r="D217" i="8"/>
  <c r="G217" i="8"/>
  <c r="E217" i="8"/>
  <c r="B217" i="8" s="1"/>
  <c r="L153" i="8"/>
  <c r="F153" i="8"/>
  <c r="I153" i="8"/>
  <c r="H153" i="8"/>
  <c r="K153" i="8"/>
  <c r="J153" i="8"/>
  <c r="D153" i="8"/>
  <c r="G153" i="8"/>
  <c r="E153" i="8"/>
  <c r="B153" i="8" s="1"/>
  <c r="L89" i="8"/>
  <c r="F89" i="8"/>
  <c r="I89" i="8"/>
  <c r="H89" i="8"/>
  <c r="K89" i="8"/>
  <c r="J89" i="8"/>
  <c r="D89" i="8"/>
  <c r="G89" i="8"/>
  <c r="E89" i="8"/>
  <c r="B89" i="8" s="1"/>
  <c r="L25" i="8"/>
  <c r="F25" i="8"/>
  <c r="I25" i="8"/>
  <c r="H25" i="8"/>
  <c r="K25" i="8"/>
  <c r="G25" i="8"/>
  <c r="E25" i="8"/>
  <c r="B25" i="8" s="1"/>
  <c r="D25" i="8"/>
  <c r="J25" i="8"/>
  <c r="L224" i="8"/>
  <c r="E224" i="8"/>
  <c r="B224" i="8" s="1"/>
  <c r="G224" i="8"/>
  <c r="F224" i="8"/>
  <c r="J224" i="8"/>
  <c r="I224" i="8"/>
  <c r="K224" i="8"/>
  <c r="D224" i="8"/>
  <c r="H224" i="8"/>
  <c r="L160" i="8"/>
  <c r="E160" i="8"/>
  <c r="B160" i="8" s="1"/>
  <c r="G160" i="8"/>
  <c r="F160" i="8"/>
  <c r="J160" i="8"/>
  <c r="D160" i="8"/>
  <c r="H160" i="8"/>
  <c r="I160" i="8"/>
  <c r="K160" i="8"/>
  <c r="L96" i="8"/>
  <c r="E96" i="8"/>
  <c r="B96" i="8" s="1"/>
  <c r="J96" i="8"/>
  <c r="I96" i="8"/>
  <c r="K96" i="8"/>
  <c r="H96" i="8"/>
  <c r="F96" i="8"/>
  <c r="G96" i="8"/>
  <c r="D96" i="8"/>
  <c r="G32" i="8"/>
  <c r="I32" i="8"/>
  <c r="D32" i="8"/>
  <c r="H32" i="8"/>
  <c r="K32" i="8"/>
  <c r="J32" i="8"/>
  <c r="E32" i="8"/>
  <c r="B32" i="8" s="1"/>
  <c r="L32" i="8"/>
  <c r="F32" i="8"/>
  <c r="G156" i="8"/>
  <c r="H156" i="8"/>
  <c r="I156" i="8"/>
  <c r="F156" i="8"/>
  <c r="J156" i="8"/>
  <c r="K156" i="8"/>
  <c r="D156" i="8"/>
  <c r="L156" i="8"/>
  <c r="E156" i="8"/>
  <c r="B156" i="8" s="1"/>
  <c r="G92" i="8"/>
  <c r="H92" i="8"/>
  <c r="I92" i="8"/>
  <c r="F92" i="8"/>
  <c r="J92" i="8"/>
  <c r="K92" i="8"/>
  <c r="D92" i="8"/>
  <c r="L92" i="8"/>
  <c r="E92" i="8"/>
  <c r="B92" i="8" s="1"/>
  <c r="G28" i="8"/>
  <c r="H28" i="8"/>
  <c r="I28" i="8"/>
  <c r="L28" i="8"/>
  <c r="E28" i="8"/>
  <c r="B28" i="8" s="1"/>
  <c r="D28" i="8"/>
  <c r="J28" i="8"/>
  <c r="K28" i="8"/>
  <c r="F28" i="8"/>
  <c r="H136" i="8"/>
  <c r="I136" i="8"/>
  <c r="F136" i="8"/>
  <c r="K136" i="8"/>
  <c r="G136" i="8"/>
  <c r="D136" i="8"/>
  <c r="J136" i="8"/>
  <c r="L136" i="8"/>
  <c r="E136" i="8"/>
  <c r="B136" i="8" s="1"/>
  <c r="J72" i="8"/>
  <c r="K72" i="8"/>
  <c r="D72" i="8"/>
  <c r="H72" i="8"/>
  <c r="E72" i="8"/>
  <c r="B72" i="8" s="1"/>
  <c r="L72" i="8"/>
  <c r="G72" i="8"/>
  <c r="F72" i="8"/>
  <c r="I72" i="8"/>
  <c r="J8" i="8"/>
  <c r="K8" i="8"/>
  <c r="D8" i="8"/>
  <c r="H8" i="8"/>
  <c r="E8" i="8"/>
  <c r="B8" i="8" s="1"/>
  <c r="L8" i="8"/>
  <c r="G8" i="8"/>
  <c r="F8" i="8"/>
  <c r="I8" i="8"/>
  <c r="J221" i="8"/>
  <c r="K221" i="8"/>
  <c r="I221" i="8"/>
  <c r="H221" i="8"/>
  <c r="F221" i="8"/>
  <c r="L221" i="8"/>
  <c r="D221" i="8"/>
  <c r="G221" i="8"/>
  <c r="E221" i="8"/>
  <c r="B221" i="8" s="1"/>
  <c r="G157" i="8"/>
  <c r="D157" i="8"/>
  <c r="H157" i="8"/>
  <c r="I157" i="8"/>
  <c r="E157" i="8"/>
  <c r="B157" i="8" s="1"/>
  <c r="J157" i="8"/>
  <c r="K157" i="8"/>
  <c r="L157" i="8"/>
  <c r="F157" i="8"/>
  <c r="G93" i="8"/>
  <c r="D93" i="8"/>
  <c r="H93" i="8"/>
  <c r="I93" i="8"/>
  <c r="E93" i="8"/>
  <c r="B93" i="8" s="1"/>
  <c r="J93" i="8"/>
  <c r="K93" i="8"/>
  <c r="L93" i="8"/>
  <c r="F93" i="8"/>
  <c r="G29" i="8"/>
  <c r="D29" i="8"/>
  <c r="H29" i="8"/>
  <c r="I29" i="8"/>
  <c r="E29" i="8"/>
  <c r="B29" i="8" s="1"/>
  <c r="J29" i="8"/>
  <c r="K29" i="8"/>
  <c r="L29" i="8"/>
  <c r="F29" i="8"/>
  <c r="J228" i="8"/>
  <c r="K228" i="8"/>
  <c r="D228" i="8"/>
  <c r="L228" i="8"/>
  <c r="E228" i="8"/>
  <c r="B228" i="8" s="1"/>
  <c r="G228" i="8"/>
  <c r="H228" i="8"/>
  <c r="I228" i="8"/>
  <c r="F228" i="8"/>
  <c r="J164" i="8"/>
  <c r="K164" i="8"/>
  <c r="D164" i="8"/>
  <c r="L164" i="8"/>
  <c r="E164" i="8"/>
  <c r="B164" i="8" s="1"/>
  <c r="G164" i="8"/>
  <c r="H164" i="8"/>
  <c r="I164" i="8"/>
  <c r="F164" i="8"/>
  <c r="J100" i="8"/>
  <c r="K100" i="8"/>
  <c r="D100" i="8"/>
  <c r="L100" i="8"/>
  <c r="E100" i="8"/>
  <c r="B100" i="8" s="1"/>
  <c r="G100" i="8"/>
  <c r="H100" i="8"/>
  <c r="I100" i="8"/>
  <c r="F100" i="8"/>
  <c r="J36" i="8"/>
  <c r="K36" i="8"/>
  <c r="D36" i="8"/>
  <c r="L36" i="8"/>
  <c r="E36" i="8"/>
  <c r="B36" i="8" s="1"/>
  <c r="H36" i="8"/>
  <c r="I36" i="8"/>
  <c r="F36" i="8"/>
  <c r="G36" i="8"/>
  <c r="F2" i="8"/>
  <c r="D2" i="8"/>
  <c r="I2" i="8"/>
  <c r="L2" i="8"/>
  <c r="K2" i="8"/>
  <c r="E2" i="8"/>
  <c r="B2" i="8" s="1"/>
  <c r="H2" i="8"/>
  <c r="G2" i="8"/>
  <c r="J2" i="8"/>
  <c r="J219" i="8"/>
  <c r="K219" i="8"/>
  <c r="D219" i="8"/>
  <c r="H219" i="8"/>
  <c r="I219" i="8"/>
  <c r="E219" i="8"/>
  <c r="B219" i="8" s="1"/>
  <c r="L219" i="8"/>
  <c r="G219" i="8"/>
  <c r="F219" i="8"/>
  <c r="H155" i="8"/>
  <c r="I155" i="8"/>
  <c r="F155" i="8"/>
  <c r="L155" i="8"/>
  <c r="E155" i="8"/>
  <c r="B155" i="8" s="1"/>
  <c r="G155" i="8"/>
  <c r="D155" i="8"/>
  <c r="K155" i="8"/>
  <c r="J155" i="8"/>
  <c r="H91" i="8"/>
  <c r="I91" i="8"/>
  <c r="F91" i="8"/>
  <c r="L91" i="8"/>
  <c r="E91" i="8"/>
  <c r="B91" i="8" s="1"/>
  <c r="G91" i="8"/>
  <c r="D91" i="8"/>
  <c r="K91" i="8"/>
  <c r="J91" i="8"/>
  <c r="H27" i="8"/>
  <c r="I27" i="8"/>
  <c r="F27" i="8"/>
  <c r="J27" i="8"/>
  <c r="E27" i="8"/>
  <c r="B27" i="8" s="1"/>
  <c r="L27" i="8"/>
  <c r="D27" i="8"/>
  <c r="K27" i="8"/>
  <c r="G27" i="8"/>
  <c r="H226" i="8"/>
  <c r="I226" i="8"/>
  <c r="F226" i="8"/>
  <c r="J226" i="8"/>
  <c r="E226" i="8"/>
  <c r="B226" i="8" s="1"/>
  <c r="L226" i="8"/>
  <c r="G226" i="8"/>
  <c r="D226" i="8"/>
  <c r="K226" i="8"/>
  <c r="H162" i="8"/>
  <c r="I162" i="8"/>
  <c r="F162" i="8"/>
  <c r="J162" i="8"/>
  <c r="E162" i="8"/>
  <c r="B162" i="8" s="1"/>
  <c r="L162" i="8"/>
  <c r="G162" i="8"/>
  <c r="D162" i="8"/>
  <c r="K162" i="8"/>
  <c r="H98" i="8"/>
  <c r="I98" i="8"/>
  <c r="F98" i="8"/>
  <c r="J98" i="8"/>
  <c r="E98" i="8"/>
  <c r="B98" i="8" s="1"/>
  <c r="L98" i="8"/>
  <c r="G98" i="8"/>
  <c r="D98" i="8"/>
  <c r="K98" i="8"/>
  <c r="I34" i="8"/>
  <c r="J34" i="8"/>
  <c r="K34" i="8"/>
  <c r="D34" i="8"/>
  <c r="L34" i="8"/>
  <c r="E34" i="8"/>
  <c r="B34" i="8" s="1"/>
  <c r="G34" i="8"/>
  <c r="H34" i="8"/>
  <c r="F34" i="8"/>
  <c r="G199" i="8"/>
  <c r="E199" i="8"/>
  <c r="B199" i="8" s="1"/>
  <c r="J199" i="8"/>
  <c r="F199" i="8"/>
  <c r="L199" i="8"/>
  <c r="I199" i="8"/>
  <c r="D199" i="8"/>
  <c r="H199" i="8"/>
  <c r="K199" i="8"/>
  <c r="G135" i="8"/>
  <c r="E135" i="8"/>
  <c r="B135" i="8" s="1"/>
  <c r="J135" i="8"/>
  <c r="F135" i="8"/>
  <c r="L135" i="8"/>
  <c r="I135" i="8"/>
  <c r="D135" i="8"/>
  <c r="H135" i="8"/>
  <c r="K135" i="8"/>
  <c r="G71" i="8"/>
  <c r="E71" i="8"/>
  <c r="B71" i="8" s="1"/>
  <c r="J71" i="8"/>
  <c r="F71" i="8"/>
  <c r="L71" i="8"/>
  <c r="I71" i="8"/>
  <c r="D71" i="8"/>
  <c r="H71" i="8"/>
  <c r="K71" i="8"/>
  <c r="G7" i="8"/>
  <c r="E7" i="8"/>
  <c r="B7" i="8" s="1"/>
  <c r="J7" i="8"/>
  <c r="F7" i="8"/>
  <c r="L7" i="8"/>
  <c r="I7" i="8"/>
  <c r="D7" i="8"/>
  <c r="H7" i="8"/>
  <c r="K7" i="8"/>
  <c r="J206" i="8"/>
  <c r="K206" i="8"/>
  <c r="D206" i="8"/>
  <c r="H206" i="8"/>
  <c r="E206" i="8"/>
  <c r="B206" i="8" s="1"/>
  <c r="L206" i="8"/>
  <c r="G206" i="8"/>
  <c r="F206" i="8"/>
  <c r="I206" i="8"/>
  <c r="J142" i="8"/>
  <c r="K142" i="8"/>
  <c r="D142" i="8"/>
  <c r="H142" i="8"/>
  <c r="E142" i="8"/>
  <c r="B142" i="8" s="1"/>
  <c r="L142" i="8"/>
  <c r="G142" i="8"/>
  <c r="F142" i="8"/>
  <c r="I142" i="8"/>
  <c r="J78" i="8"/>
  <c r="K78" i="8"/>
  <c r="D78" i="8"/>
  <c r="H78" i="8"/>
  <c r="E78" i="8"/>
  <c r="B78" i="8" s="1"/>
  <c r="L78" i="8"/>
  <c r="G78" i="8"/>
  <c r="F78" i="8"/>
  <c r="I78" i="8"/>
  <c r="G243" i="8"/>
  <c r="E243" i="8"/>
  <c r="B243" i="8" s="1"/>
  <c r="L243" i="8"/>
  <c r="F243" i="8"/>
  <c r="K243" i="8"/>
  <c r="H243" i="8"/>
  <c r="J243" i="8"/>
  <c r="D243" i="8"/>
  <c r="I243" i="8"/>
  <c r="L179" i="8"/>
  <c r="F179" i="8"/>
  <c r="I179" i="8"/>
  <c r="D179" i="8"/>
  <c r="H179" i="8"/>
  <c r="K179" i="8"/>
  <c r="J179" i="8"/>
  <c r="E179" i="8"/>
  <c r="B179" i="8" s="1"/>
  <c r="G179" i="8"/>
  <c r="L115" i="8"/>
  <c r="F115" i="8"/>
  <c r="H115" i="8"/>
  <c r="K115" i="8"/>
  <c r="J115" i="8"/>
  <c r="E115" i="8"/>
  <c r="B115" i="8" s="1"/>
  <c r="G115" i="8"/>
  <c r="I115" i="8"/>
  <c r="D115" i="8"/>
  <c r="L51" i="8"/>
  <c r="F51" i="8"/>
  <c r="H51" i="8"/>
  <c r="K51" i="8"/>
  <c r="J51" i="8"/>
  <c r="E51" i="8"/>
  <c r="B51" i="8" s="1"/>
  <c r="G51" i="8"/>
  <c r="I51" i="8"/>
  <c r="D51" i="8"/>
  <c r="L250" i="8"/>
  <c r="E250" i="8"/>
  <c r="B250" i="8" s="1"/>
  <c r="I250" i="8"/>
  <c r="D250" i="8"/>
  <c r="H250" i="8"/>
  <c r="K250" i="8"/>
  <c r="J250" i="8"/>
  <c r="G250" i="8"/>
  <c r="F250" i="8"/>
  <c r="L186" i="8"/>
  <c r="E186" i="8"/>
  <c r="B186" i="8" s="1"/>
  <c r="G186" i="8"/>
  <c r="I186" i="8"/>
  <c r="D186" i="8"/>
  <c r="H186" i="8"/>
  <c r="K186" i="8"/>
  <c r="J186" i="8"/>
  <c r="F186" i="8"/>
  <c r="L122" i="8"/>
  <c r="E122" i="8"/>
  <c r="B122" i="8" s="1"/>
  <c r="I122" i="8"/>
  <c r="D122" i="8"/>
  <c r="H122" i="8"/>
  <c r="K122" i="8"/>
  <c r="J122" i="8"/>
  <c r="G122" i="8"/>
  <c r="F122" i="8"/>
  <c r="L58" i="8"/>
  <c r="E58" i="8"/>
  <c r="B58" i="8" s="1"/>
  <c r="F58" i="8"/>
  <c r="I58" i="8"/>
  <c r="D58" i="8"/>
  <c r="H58" i="8"/>
  <c r="K58" i="8"/>
  <c r="J58" i="8"/>
  <c r="G58" i="8"/>
  <c r="J207" i="8"/>
  <c r="K207" i="8"/>
  <c r="D207" i="8"/>
  <c r="H207" i="8"/>
  <c r="F207" i="8"/>
  <c r="L207" i="8"/>
  <c r="E207" i="8"/>
  <c r="B207" i="8" s="1"/>
  <c r="G207" i="8"/>
  <c r="I207" i="8"/>
  <c r="J143" i="8"/>
  <c r="K143" i="8"/>
  <c r="D143" i="8"/>
  <c r="H143" i="8"/>
  <c r="F143" i="8"/>
  <c r="L143" i="8"/>
  <c r="E143" i="8"/>
  <c r="B143" i="8" s="1"/>
  <c r="G143" i="8"/>
  <c r="I143" i="8"/>
  <c r="J79" i="8"/>
  <c r="K79" i="8"/>
  <c r="D79" i="8"/>
  <c r="H79" i="8"/>
  <c r="F79" i="8"/>
  <c r="L79" i="8"/>
  <c r="E79" i="8"/>
  <c r="B79" i="8" s="1"/>
  <c r="G79" i="8"/>
  <c r="I79" i="8"/>
  <c r="J15" i="8"/>
  <c r="K15" i="8"/>
  <c r="D15" i="8"/>
  <c r="H15" i="8"/>
  <c r="F15" i="8"/>
  <c r="L15" i="8"/>
  <c r="E15" i="8"/>
  <c r="B15" i="8" s="1"/>
  <c r="G15" i="8"/>
  <c r="I15" i="8"/>
  <c r="G214" i="8"/>
  <c r="H214" i="8"/>
  <c r="K214" i="8"/>
  <c r="J214" i="8"/>
  <c r="E214" i="8"/>
  <c r="B214" i="8" s="1"/>
  <c r="L214" i="8"/>
  <c r="F214" i="8"/>
  <c r="I214" i="8"/>
  <c r="D214" i="8"/>
  <c r="G150" i="8"/>
  <c r="H150" i="8"/>
  <c r="K150" i="8"/>
  <c r="J150" i="8"/>
  <c r="E150" i="8"/>
  <c r="B150" i="8" s="1"/>
  <c r="L150" i="8"/>
  <c r="F150" i="8"/>
  <c r="I150" i="8"/>
  <c r="D150" i="8"/>
  <c r="G86" i="8"/>
  <c r="H86" i="8"/>
  <c r="K86" i="8"/>
  <c r="J86" i="8"/>
  <c r="E86" i="8"/>
  <c r="B86" i="8" s="1"/>
  <c r="L86" i="8"/>
  <c r="F86" i="8"/>
  <c r="I86" i="8"/>
  <c r="D86" i="8"/>
  <c r="G22" i="8"/>
  <c r="H22" i="8"/>
  <c r="K22" i="8"/>
  <c r="J22" i="8"/>
  <c r="E22" i="8"/>
  <c r="B22" i="8" s="1"/>
  <c r="L22" i="8"/>
  <c r="F22" i="8"/>
  <c r="I22" i="8"/>
  <c r="D22" i="8"/>
  <c r="L10" i="8"/>
  <c r="G10" i="8"/>
  <c r="H10" i="8"/>
  <c r="I10" i="8"/>
  <c r="F10" i="8"/>
  <c r="J10" i="8"/>
  <c r="K10" i="8"/>
  <c r="D10" i="8"/>
  <c r="E10" i="8"/>
  <c r="B10" i="8" s="1"/>
  <c r="H193" i="8"/>
  <c r="I193" i="8"/>
  <c r="E193" i="8"/>
  <c r="B193" i="8" s="1"/>
  <c r="J193" i="8"/>
  <c r="F193" i="8"/>
  <c r="L193" i="8"/>
  <c r="D193" i="8"/>
  <c r="G193" i="8"/>
  <c r="K193" i="8"/>
  <c r="H49" i="8"/>
  <c r="I49" i="8"/>
  <c r="E49" i="8"/>
  <c r="B49" i="8" s="1"/>
  <c r="L49" i="8"/>
  <c r="D49" i="8"/>
  <c r="G49" i="8"/>
  <c r="K49" i="8"/>
  <c r="J49" i="8"/>
  <c r="F49" i="8"/>
  <c r="E26" i="8"/>
  <c r="B26" i="8" s="1"/>
  <c r="G26" i="8"/>
  <c r="H26" i="8"/>
  <c r="I26" i="8"/>
  <c r="F26" i="8"/>
  <c r="J26" i="8"/>
  <c r="K26" i="8"/>
  <c r="D26" i="8"/>
  <c r="L26" i="8"/>
  <c r="H161" i="8"/>
  <c r="I161" i="8"/>
  <c r="E161" i="8"/>
  <c r="B161" i="8" s="1"/>
  <c r="G161" i="8"/>
  <c r="K161" i="8"/>
  <c r="J161" i="8"/>
  <c r="F161" i="8"/>
  <c r="L161" i="8"/>
  <c r="D161" i="8"/>
  <c r="J149" i="8"/>
  <c r="K149" i="8"/>
  <c r="L149" i="8"/>
  <c r="F149" i="8"/>
  <c r="G149" i="8"/>
  <c r="D149" i="8"/>
  <c r="H149" i="8"/>
  <c r="I149" i="8"/>
  <c r="E149" i="8"/>
  <c r="B149" i="8" s="1"/>
  <c r="J21" i="8"/>
  <c r="K21" i="8"/>
  <c r="L21" i="8"/>
  <c r="F21" i="8"/>
  <c r="G21" i="8"/>
  <c r="D21" i="8"/>
  <c r="H21" i="8"/>
  <c r="I21" i="8"/>
  <c r="E21" i="8"/>
  <c r="B21" i="8" s="1"/>
  <c r="G220" i="8"/>
  <c r="H220" i="8"/>
  <c r="I220" i="8"/>
  <c r="F220" i="8"/>
  <c r="J220" i="8"/>
  <c r="K220" i="8"/>
  <c r="D220" i="8"/>
  <c r="L220" i="8"/>
  <c r="E220" i="8"/>
  <c r="B220" i="8" s="1"/>
  <c r="H145" i="8"/>
  <c r="I145" i="8"/>
  <c r="E145" i="8"/>
  <c r="B145" i="8" s="1"/>
  <c r="K145" i="8"/>
  <c r="J145" i="8"/>
  <c r="F145" i="8"/>
  <c r="L145" i="8"/>
  <c r="D145" i="8"/>
  <c r="G145" i="8"/>
  <c r="H17" i="8"/>
  <c r="I17" i="8"/>
  <c r="E17" i="8"/>
  <c r="B17" i="8" s="1"/>
  <c r="K17" i="8"/>
  <c r="J17" i="8"/>
  <c r="F17" i="8"/>
  <c r="G17" i="8"/>
  <c r="L17" i="8"/>
  <c r="D17" i="8"/>
  <c r="H216" i="8"/>
  <c r="I216" i="8"/>
  <c r="F216" i="8"/>
  <c r="G216" i="8"/>
  <c r="D216" i="8"/>
  <c r="L216" i="8"/>
  <c r="K216" i="8"/>
  <c r="E216" i="8"/>
  <c r="B216" i="8" s="1"/>
  <c r="J216" i="8"/>
  <c r="G229" i="8"/>
  <c r="D229" i="8"/>
  <c r="I229" i="8"/>
  <c r="H229" i="8"/>
  <c r="K229" i="8"/>
  <c r="J229" i="8"/>
  <c r="F229" i="8"/>
  <c r="L229" i="8"/>
  <c r="E229" i="8"/>
  <c r="B229" i="8" s="1"/>
  <c r="J101" i="8"/>
  <c r="K101" i="8"/>
  <c r="L101" i="8"/>
  <c r="F101" i="8"/>
  <c r="G101" i="8"/>
  <c r="D101" i="8"/>
  <c r="H101" i="8"/>
  <c r="I101" i="8"/>
  <c r="E101" i="8"/>
  <c r="B101" i="8" s="1"/>
  <c r="G172" i="8"/>
  <c r="H172" i="8"/>
  <c r="I172" i="8"/>
  <c r="F172" i="8"/>
  <c r="J172" i="8"/>
  <c r="K172" i="8"/>
  <c r="D172" i="8"/>
  <c r="L172" i="8"/>
  <c r="E172" i="8"/>
  <c r="B172" i="8" s="1"/>
  <c r="L201" i="8"/>
  <c r="F201" i="8"/>
  <c r="H201" i="8"/>
  <c r="K201" i="8"/>
  <c r="J201" i="8"/>
  <c r="D201" i="8"/>
  <c r="G201" i="8"/>
  <c r="E201" i="8"/>
  <c r="B201" i="8" s="1"/>
  <c r="I201" i="8"/>
  <c r="L137" i="8"/>
  <c r="F137" i="8"/>
  <c r="H137" i="8"/>
  <c r="K137" i="8"/>
  <c r="J137" i="8"/>
  <c r="D137" i="8"/>
  <c r="G137" i="8"/>
  <c r="E137" i="8"/>
  <c r="B137" i="8" s="1"/>
  <c r="I137" i="8"/>
  <c r="L73" i="8"/>
  <c r="F73" i="8"/>
  <c r="H73" i="8"/>
  <c r="K73" i="8"/>
  <c r="J73" i="8"/>
  <c r="D73" i="8"/>
  <c r="G73" i="8"/>
  <c r="E73" i="8"/>
  <c r="B73" i="8" s="1"/>
  <c r="I73" i="8"/>
  <c r="L9" i="8"/>
  <c r="F9" i="8"/>
  <c r="H9" i="8"/>
  <c r="K9" i="8"/>
  <c r="J9" i="8"/>
  <c r="D9" i="8"/>
  <c r="I9" i="8"/>
  <c r="E9" i="8"/>
  <c r="B9" i="8" s="1"/>
  <c r="G9" i="8"/>
  <c r="L208" i="8"/>
  <c r="E208" i="8"/>
  <c r="B208" i="8" s="1"/>
  <c r="I208" i="8"/>
  <c r="D208" i="8"/>
  <c r="G208" i="8"/>
  <c r="F208" i="8"/>
  <c r="K208" i="8"/>
  <c r="H208" i="8"/>
  <c r="J208" i="8"/>
  <c r="L144" i="8"/>
  <c r="E144" i="8"/>
  <c r="B144" i="8" s="1"/>
  <c r="I144" i="8"/>
  <c r="D144" i="8"/>
  <c r="G144" i="8"/>
  <c r="F144" i="8"/>
  <c r="H144" i="8"/>
  <c r="J144" i="8"/>
  <c r="K144" i="8"/>
  <c r="L80" i="8"/>
  <c r="G80" i="8"/>
  <c r="K80" i="8"/>
  <c r="H80" i="8"/>
  <c r="E80" i="8"/>
  <c r="B80" i="8" s="1"/>
  <c r="J80" i="8"/>
  <c r="F80" i="8"/>
  <c r="I80" i="8"/>
  <c r="D80" i="8"/>
  <c r="G16" i="8"/>
  <c r="H16" i="8"/>
  <c r="K16" i="8"/>
  <c r="J16" i="8"/>
  <c r="E16" i="8"/>
  <c r="B16" i="8" s="1"/>
  <c r="L16" i="8"/>
  <c r="F16" i="8"/>
  <c r="I16" i="8"/>
  <c r="D16" i="8"/>
  <c r="J140" i="8"/>
  <c r="H140" i="8"/>
  <c r="L140" i="8"/>
  <c r="F140" i="8"/>
  <c r="G140" i="8"/>
  <c r="K140" i="8"/>
  <c r="D140" i="8"/>
  <c r="I140" i="8"/>
  <c r="E140" i="8"/>
  <c r="B140" i="8" s="1"/>
  <c r="G76" i="8"/>
  <c r="H76" i="8"/>
  <c r="I76" i="8"/>
  <c r="F76" i="8"/>
  <c r="L76" i="8"/>
  <c r="E76" i="8"/>
  <c r="B76" i="8" s="1"/>
  <c r="D76" i="8"/>
  <c r="J76" i="8"/>
  <c r="K76" i="8"/>
  <c r="G12" i="8"/>
  <c r="L12" i="8"/>
  <c r="E12" i="8"/>
  <c r="B12" i="8" s="1"/>
  <c r="K12" i="8"/>
  <c r="H12" i="8"/>
  <c r="F12" i="8"/>
  <c r="J12" i="8"/>
  <c r="D12" i="8"/>
  <c r="I12" i="8"/>
  <c r="H120" i="8"/>
  <c r="I120" i="8"/>
  <c r="F120" i="8"/>
  <c r="K120" i="8"/>
  <c r="E120" i="8"/>
  <c r="B120" i="8" s="1"/>
  <c r="J120" i="8"/>
  <c r="L120" i="8"/>
  <c r="D120" i="8"/>
  <c r="G120" i="8"/>
  <c r="J56" i="8"/>
  <c r="K56" i="8"/>
  <c r="D56" i="8"/>
  <c r="L56" i="8"/>
  <c r="G56" i="8"/>
  <c r="F56" i="8"/>
  <c r="I56" i="8"/>
  <c r="H56" i="8"/>
  <c r="E56" i="8"/>
  <c r="B56" i="8" s="1"/>
  <c r="J205" i="8"/>
  <c r="K205" i="8"/>
  <c r="H205" i="8"/>
  <c r="F205" i="8"/>
  <c r="L205" i="8"/>
  <c r="D205" i="8"/>
  <c r="G205" i="8"/>
  <c r="E205" i="8"/>
  <c r="B205" i="8" s="1"/>
  <c r="I205" i="8"/>
  <c r="G141" i="8"/>
  <c r="D141" i="8"/>
  <c r="H141" i="8"/>
  <c r="I141" i="8"/>
  <c r="E141" i="8"/>
  <c r="B141" i="8" s="1"/>
  <c r="J141" i="8"/>
  <c r="K141" i="8"/>
  <c r="L141" i="8"/>
  <c r="F141" i="8"/>
  <c r="G77" i="8"/>
  <c r="D77" i="8"/>
  <c r="H77" i="8"/>
  <c r="I77" i="8"/>
  <c r="E77" i="8"/>
  <c r="B77" i="8" s="1"/>
  <c r="J77" i="8"/>
  <c r="K77" i="8"/>
  <c r="L77" i="8"/>
  <c r="F77" i="8"/>
  <c r="G13" i="8"/>
  <c r="D13" i="8"/>
  <c r="H13" i="8"/>
  <c r="I13" i="8"/>
  <c r="E13" i="8"/>
  <c r="B13" i="8" s="1"/>
  <c r="J13" i="8"/>
  <c r="K13" i="8"/>
  <c r="L13" i="8"/>
  <c r="F13" i="8"/>
  <c r="J212" i="8"/>
  <c r="K212" i="8"/>
  <c r="D212" i="8"/>
  <c r="L212" i="8"/>
  <c r="E212" i="8"/>
  <c r="B212" i="8" s="1"/>
  <c r="G212" i="8"/>
  <c r="H212" i="8"/>
  <c r="I212" i="8"/>
  <c r="F212" i="8"/>
  <c r="J148" i="8"/>
  <c r="K148" i="8"/>
  <c r="D148" i="8"/>
  <c r="L148" i="8"/>
  <c r="E148" i="8"/>
  <c r="B148" i="8" s="1"/>
  <c r="G148" i="8"/>
  <c r="H148" i="8"/>
  <c r="I148" i="8"/>
  <c r="F148" i="8"/>
  <c r="J84" i="8"/>
  <c r="K84" i="8"/>
  <c r="D84" i="8"/>
  <c r="L84" i="8"/>
  <c r="E84" i="8"/>
  <c r="B84" i="8" s="1"/>
  <c r="G84" i="8"/>
  <c r="H84" i="8"/>
  <c r="I84" i="8"/>
  <c r="F84" i="8"/>
  <c r="J20" i="8"/>
  <c r="K20" i="8"/>
  <c r="D20" i="8"/>
  <c r="H20" i="8"/>
  <c r="I20" i="8"/>
  <c r="F20" i="8"/>
  <c r="L20" i="8"/>
  <c r="G20" i="8"/>
  <c r="E20" i="8"/>
  <c r="B20" i="8" s="1"/>
  <c r="J203" i="8"/>
  <c r="K203" i="8"/>
  <c r="D203" i="8"/>
  <c r="H203" i="8"/>
  <c r="I203" i="8"/>
  <c r="G203" i="8"/>
  <c r="F203" i="8"/>
  <c r="E203" i="8"/>
  <c r="B203" i="8" s="1"/>
  <c r="L203" i="8"/>
  <c r="H139" i="8"/>
  <c r="I139" i="8"/>
  <c r="L139" i="8"/>
  <c r="G139" i="8"/>
  <c r="D139" i="8"/>
  <c r="K139" i="8"/>
  <c r="J139" i="8"/>
  <c r="F139" i="8"/>
  <c r="E139" i="8"/>
  <c r="B139" i="8" s="1"/>
  <c r="H75" i="8"/>
  <c r="I75" i="8"/>
  <c r="E75" i="8"/>
  <c r="B75" i="8" s="1"/>
  <c r="G75" i="8"/>
  <c r="D75" i="8"/>
  <c r="K75" i="8"/>
  <c r="J75" i="8"/>
  <c r="F75" i="8"/>
  <c r="L75" i="8"/>
  <c r="H11" i="8"/>
  <c r="I11" i="8"/>
  <c r="L11" i="8"/>
  <c r="G11" i="8"/>
  <c r="D11" i="8"/>
  <c r="K11" i="8"/>
  <c r="J11" i="8"/>
  <c r="F11" i="8"/>
  <c r="E11" i="8"/>
  <c r="B11" i="8" s="1"/>
  <c r="H210" i="8"/>
  <c r="I210" i="8"/>
  <c r="F210" i="8"/>
  <c r="E210" i="8"/>
  <c r="B210" i="8" s="1"/>
  <c r="L210" i="8"/>
  <c r="G210" i="8"/>
  <c r="D210" i="8"/>
  <c r="K210" i="8"/>
  <c r="J210" i="8"/>
  <c r="H146" i="8"/>
  <c r="I146" i="8"/>
  <c r="F146" i="8"/>
  <c r="E146" i="8"/>
  <c r="B146" i="8" s="1"/>
  <c r="L146" i="8"/>
  <c r="G146" i="8"/>
  <c r="D146" i="8"/>
  <c r="K146" i="8"/>
  <c r="J146" i="8"/>
  <c r="H82" i="8"/>
  <c r="I82" i="8"/>
  <c r="F82" i="8"/>
  <c r="E82" i="8"/>
  <c r="B82" i="8" s="1"/>
  <c r="L82" i="8"/>
  <c r="G82" i="8"/>
  <c r="D82" i="8"/>
  <c r="K82" i="8"/>
  <c r="J82" i="8"/>
  <c r="I18" i="8"/>
  <c r="J18" i="8"/>
  <c r="K18" i="8"/>
  <c r="D18" i="8"/>
  <c r="L18" i="8"/>
  <c r="E18" i="8"/>
  <c r="B18" i="8" s="1"/>
  <c r="G18" i="8"/>
  <c r="H18" i="8"/>
  <c r="F18" i="8"/>
  <c r="G247" i="8"/>
  <c r="E247" i="8"/>
  <c r="B247" i="8" s="1"/>
  <c r="L247" i="8"/>
  <c r="I247" i="8"/>
  <c r="D247" i="8"/>
  <c r="H247" i="8"/>
  <c r="K247" i="8"/>
  <c r="J247" i="8"/>
  <c r="F247" i="8"/>
  <c r="G183" i="8"/>
  <c r="E183" i="8"/>
  <c r="B183" i="8" s="1"/>
  <c r="L183" i="8"/>
  <c r="I183" i="8"/>
  <c r="D183" i="8"/>
  <c r="H183" i="8"/>
  <c r="K183" i="8"/>
  <c r="J183" i="8"/>
  <c r="F183" i="8"/>
  <c r="G119" i="8"/>
  <c r="E119" i="8"/>
  <c r="B119" i="8" s="1"/>
  <c r="L119" i="8"/>
  <c r="I119" i="8"/>
  <c r="D119" i="8"/>
  <c r="H119" i="8"/>
  <c r="K119" i="8"/>
  <c r="J119" i="8"/>
  <c r="F119" i="8"/>
  <c r="G55" i="8"/>
  <c r="E55" i="8"/>
  <c r="B55" i="8" s="1"/>
  <c r="L55" i="8"/>
  <c r="I55" i="8"/>
  <c r="D55" i="8"/>
  <c r="H55" i="8"/>
  <c r="K55" i="8"/>
  <c r="J55" i="8"/>
  <c r="F55" i="8"/>
  <c r="I254" i="8"/>
  <c r="L254" i="8"/>
  <c r="D254" i="8"/>
  <c r="K254" i="8"/>
  <c r="H254" i="8"/>
  <c r="F254" i="8"/>
  <c r="J254" i="8"/>
  <c r="G254" i="8"/>
  <c r="E254" i="8"/>
  <c r="B254" i="8" s="1"/>
  <c r="J190" i="8"/>
  <c r="K190" i="8"/>
  <c r="D190" i="8"/>
  <c r="L190" i="8"/>
  <c r="G190" i="8"/>
  <c r="F190" i="8"/>
  <c r="I190" i="8"/>
  <c r="H190" i="8"/>
  <c r="E190" i="8"/>
  <c r="B190" i="8" s="1"/>
  <c r="J126" i="8"/>
  <c r="K126" i="8"/>
  <c r="D126" i="8"/>
  <c r="L126" i="8"/>
  <c r="G126" i="8"/>
  <c r="F126" i="8"/>
  <c r="I126" i="8"/>
  <c r="H126" i="8"/>
  <c r="E126" i="8"/>
  <c r="B126" i="8" s="1"/>
  <c r="J62" i="8"/>
  <c r="K62" i="8"/>
  <c r="D62" i="8"/>
  <c r="L62" i="8"/>
  <c r="G62" i="8"/>
  <c r="F62" i="8"/>
  <c r="I62" i="8"/>
  <c r="H62" i="8"/>
  <c r="E62" i="8"/>
  <c r="B62" i="8" s="1"/>
  <c r="G227" i="8"/>
  <c r="E227" i="8"/>
  <c r="B227" i="8" s="1"/>
  <c r="L227" i="8"/>
  <c r="F227" i="8"/>
  <c r="J227" i="8"/>
  <c r="D227" i="8"/>
  <c r="I227" i="8"/>
  <c r="K227" i="8"/>
  <c r="H227" i="8"/>
  <c r="L163" i="8"/>
  <c r="F163" i="8"/>
  <c r="K163" i="8"/>
  <c r="J163" i="8"/>
  <c r="E163" i="8"/>
  <c r="B163" i="8" s="1"/>
  <c r="G163" i="8"/>
  <c r="I163" i="8"/>
  <c r="D163" i="8"/>
  <c r="H163" i="8"/>
  <c r="L99" i="8"/>
  <c r="F99" i="8"/>
  <c r="J99" i="8"/>
  <c r="E99" i="8"/>
  <c r="B99" i="8" s="1"/>
  <c r="G99" i="8"/>
  <c r="I99" i="8"/>
  <c r="D99" i="8"/>
  <c r="H99" i="8"/>
  <c r="K99" i="8"/>
  <c r="L35" i="8"/>
  <c r="F35" i="8"/>
  <c r="H35" i="8"/>
  <c r="J35" i="8"/>
  <c r="E35" i="8"/>
  <c r="B35" i="8" s="1"/>
  <c r="G35" i="8"/>
  <c r="I35" i="8"/>
  <c r="D35" i="8"/>
  <c r="K35" i="8"/>
  <c r="L234" i="8"/>
  <c r="E234" i="8"/>
  <c r="B234" i="8" s="1"/>
  <c r="I234" i="8"/>
  <c r="H234" i="8"/>
  <c r="K234" i="8"/>
  <c r="J234" i="8"/>
  <c r="G234" i="8"/>
  <c r="F234" i="8"/>
  <c r="D234" i="8"/>
  <c r="L170" i="8"/>
  <c r="E170" i="8"/>
  <c r="B170" i="8" s="1"/>
  <c r="D170" i="8"/>
  <c r="H170" i="8"/>
  <c r="K170" i="8"/>
  <c r="J170" i="8"/>
  <c r="G170" i="8"/>
  <c r="F170" i="8"/>
  <c r="I170" i="8"/>
  <c r="L106" i="8"/>
  <c r="E106" i="8"/>
  <c r="B106" i="8" s="1"/>
  <c r="I106" i="8"/>
  <c r="H106" i="8"/>
  <c r="K106" i="8"/>
  <c r="J106" i="8"/>
  <c r="G106" i="8"/>
  <c r="F106" i="8"/>
  <c r="D106" i="8"/>
  <c r="I255" i="8"/>
  <c r="L255" i="8"/>
  <c r="D255" i="8"/>
  <c r="K255" i="8"/>
  <c r="E255" i="8"/>
  <c r="B255" i="8" s="1"/>
  <c r="H255" i="8"/>
  <c r="J255" i="8"/>
  <c r="G255" i="8"/>
  <c r="F255" i="8"/>
  <c r="J191" i="8"/>
  <c r="K191" i="8"/>
  <c r="D191" i="8"/>
  <c r="L191" i="8"/>
  <c r="E191" i="8"/>
  <c r="B191" i="8" s="1"/>
  <c r="G191" i="8"/>
  <c r="I191" i="8"/>
  <c r="H191" i="8"/>
  <c r="F191" i="8"/>
  <c r="J127" i="8"/>
  <c r="K127" i="8"/>
  <c r="D127" i="8"/>
  <c r="L127" i="8"/>
  <c r="E127" i="8"/>
  <c r="B127" i="8" s="1"/>
  <c r="G127" i="8"/>
  <c r="I127" i="8"/>
  <c r="H127" i="8"/>
  <c r="F127" i="8"/>
  <c r="J63" i="8"/>
  <c r="K63" i="8"/>
  <c r="D63" i="8"/>
  <c r="L63" i="8"/>
  <c r="E63" i="8"/>
  <c r="B63" i="8" s="1"/>
  <c r="G63" i="8"/>
  <c r="I63" i="8"/>
  <c r="H63" i="8"/>
  <c r="F63" i="8"/>
  <c r="G198" i="8"/>
  <c r="J198" i="8"/>
  <c r="E198" i="8"/>
  <c r="B198" i="8" s="1"/>
  <c r="L198" i="8"/>
  <c r="F198" i="8"/>
  <c r="I198" i="8"/>
  <c r="D198" i="8"/>
  <c r="H198" i="8"/>
  <c r="K198" i="8"/>
  <c r="G134" i="8"/>
  <c r="J134" i="8"/>
  <c r="E134" i="8"/>
  <c r="B134" i="8" s="1"/>
  <c r="L134" i="8"/>
  <c r="F134" i="8"/>
  <c r="I134" i="8"/>
  <c r="D134" i="8"/>
  <c r="H134" i="8"/>
  <c r="K134" i="8"/>
  <c r="G70" i="8"/>
  <c r="J70" i="8"/>
  <c r="E70" i="8"/>
  <c r="B70" i="8" s="1"/>
  <c r="L70" i="8"/>
  <c r="F70" i="8"/>
  <c r="I70" i="8"/>
  <c r="D70" i="8"/>
  <c r="H70" i="8"/>
  <c r="K70" i="8"/>
  <c r="J14" i="8"/>
  <c r="K14" i="8"/>
  <c r="D14" i="8"/>
  <c r="H14" i="8"/>
  <c r="E14" i="8"/>
  <c r="B14" i="8" s="1"/>
  <c r="L14" i="8"/>
  <c r="G14" i="8"/>
  <c r="F14" i="8"/>
  <c r="I14" i="8"/>
  <c r="H65" i="8"/>
  <c r="I65" i="8"/>
  <c r="E65" i="8"/>
  <c r="B65" i="8" s="1"/>
  <c r="J65" i="8"/>
  <c r="F65" i="8"/>
  <c r="L65" i="8"/>
  <c r="D65" i="8"/>
  <c r="G65" i="8"/>
  <c r="K65" i="8"/>
  <c r="G181" i="8"/>
  <c r="D181" i="8"/>
  <c r="L181" i="8"/>
  <c r="E181" i="8"/>
  <c r="B181" i="8" s="1"/>
  <c r="I181" i="8"/>
  <c r="H181" i="8"/>
  <c r="K181" i="8"/>
  <c r="J181" i="8"/>
  <c r="F181" i="8"/>
  <c r="G252" i="8"/>
  <c r="H252" i="8"/>
  <c r="I252" i="8"/>
  <c r="F252" i="8"/>
  <c r="J252" i="8"/>
  <c r="K252" i="8"/>
  <c r="D252" i="8"/>
  <c r="L252" i="8"/>
  <c r="E252" i="8"/>
  <c r="B252" i="8" s="1"/>
  <c r="H33" i="8"/>
  <c r="I33" i="8"/>
  <c r="E33" i="8"/>
  <c r="B33" i="8" s="1"/>
  <c r="G33" i="8"/>
  <c r="K33" i="8"/>
  <c r="J33" i="8"/>
  <c r="L33" i="8"/>
  <c r="D33" i="8"/>
  <c r="F33" i="8"/>
  <c r="H232" i="8"/>
  <c r="I232" i="8"/>
  <c r="F232" i="8"/>
  <c r="L232" i="8"/>
  <c r="G232" i="8"/>
  <c r="J232" i="8"/>
  <c r="E232" i="8"/>
  <c r="B232" i="8" s="1"/>
  <c r="K232" i="8"/>
  <c r="D232" i="8"/>
  <c r="H129" i="8"/>
  <c r="I129" i="8"/>
  <c r="E129" i="8"/>
  <c r="B129" i="8" s="1"/>
  <c r="J129" i="8"/>
  <c r="F129" i="8"/>
  <c r="L129" i="8"/>
  <c r="D129" i="8"/>
  <c r="G129" i="8"/>
  <c r="K129" i="8"/>
  <c r="H200" i="8"/>
  <c r="I200" i="8"/>
  <c r="F200" i="8"/>
  <c r="K200" i="8"/>
  <c r="G200" i="8"/>
  <c r="D200" i="8"/>
  <c r="E200" i="8"/>
  <c r="B200" i="8" s="1"/>
  <c r="J200" i="8"/>
  <c r="L200" i="8"/>
  <c r="G245" i="8"/>
  <c r="D245" i="8"/>
  <c r="L245" i="8"/>
  <c r="E245" i="8"/>
  <c r="B245" i="8" s="1"/>
  <c r="I245" i="8"/>
  <c r="H245" i="8"/>
  <c r="K245" i="8"/>
  <c r="J245" i="8"/>
  <c r="F245" i="8"/>
  <c r="J117" i="8"/>
  <c r="K117" i="8"/>
  <c r="L117" i="8"/>
  <c r="F117" i="8"/>
  <c r="G117" i="8"/>
  <c r="D117" i="8"/>
  <c r="H117" i="8"/>
  <c r="I117" i="8"/>
  <c r="E117" i="8"/>
  <c r="B117" i="8" s="1"/>
  <c r="G188" i="8"/>
  <c r="H188" i="8"/>
  <c r="I188" i="8"/>
  <c r="F188" i="8"/>
  <c r="J188" i="8"/>
  <c r="K188" i="8"/>
  <c r="D188" i="8"/>
  <c r="L188" i="8"/>
  <c r="E188" i="8"/>
  <c r="B188" i="8" s="1"/>
  <c r="J241" i="8"/>
  <c r="K241" i="8"/>
  <c r="H241" i="8"/>
  <c r="I241" i="8"/>
  <c r="E241" i="8"/>
  <c r="B241" i="8" s="1"/>
  <c r="D241" i="8"/>
  <c r="L241" i="8"/>
  <c r="G241" i="8"/>
  <c r="F241" i="8"/>
  <c r="H113" i="8"/>
  <c r="I113" i="8"/>
  <c r="E113" i="8"/>
  <c r="B113" i="8" s="1"/>
  <c r="L113" i="8"/>
  <c r="D113" i="8"/>
  <c r="G113" i="8"/>
  <c r="K113" i="8"/>
  <c r="J113" i="8"/>
  <c r="F113" i="8"/>
  <c r="H184" i="8"/>
  <c r="I184" i="8"/>
  <c r="F184" i="8"/>
  <c r="J184" i="8"/>
  <c r="E184" i="8"/>
  <c r="B184" i="8" s="1"/>
  <c r="K184" i="8"/>
  <c r="D184" i="8"/>
  <c r="L184" i="8"/>
  <c r="G184" i="8"/>
  <c r="G197" i="8"/>
  <c r="D197" i="8"/>
  <c r="J197" i="8"/>
  <c r="F197" i="8"/>
  <c r="L197" i="8"/>
  <c r="E197" i="8"/>
  <c r="B197" i="8" s="1"/>
  <c r="I197" i="8"/>
  <c r="H197" i="8"/>
  <c r="K197" i="8"/>
  <c r="J69" i="8"/>
  <c r="K69" i="8"/>
  <c r="L69" i="8"/>
  <c r="F69" i="8"/>
  <c r="G69" i="8"/>
  <c r="D69" i="8"/>
  <c r="H69" i="8"/>
  <c r="I69" i="8"/>
  <c r="E69" i="8"/>
  <c r="B69" i="8" s="1"/>
  <c r="G249" i="8"/>
  <c r="D249" i="8"/>
  <c r="L249" i="8"/>
  <c r="F249" i="8"/>
  <c r="J249" i="8"/>
  <c r="I249" i="8"/>
  <c r="K249" i="8"/>
  <c r="H249" i="8"/>
  <c r="E249" i="8"/>
  <c r="B249" i="8" s="1"/>
  <c r="L185" i="8"/>
  <c r="F185" i="8"/>
  <c r="J185" i="8"/>
  <c r="D185" i="8"/>
  <c r="G185" i="8"/>
  <c r="E185" i="8"/>
  <c r="B185" i="8" s="1"/>
  <c r="I185" i="8"/>
  <c r="H185" i="8"/>
  <c r="K185" i="8"/>
  <c r="L121" i="8"/>
  <c r="F121" i="8"/>
  <c r="J121" i="8"/>
  <c r="D121" i="8"/>
  <c r="G121" i="8"/>
  <c r="E121" i="8"/>
  <c r="B121" i="8" s="1"/>
  <c r="I121" i="8"/>
  <c r="H121" i="8"/>
  <c r="K121" i="8"/>
  <c r="L57" i="8"/>
  <c r="F57" i="8"/>
  <c r="J57" i="8"/>
  <c r="D57" i="8"/>
  <c r="G57" i="8"/>
  <c r="E57" i="8"/>
  <c r="B57" i="8" s="1"/>
  <c r="I57" i="8"/>
  <c r="H57" i="8"/>
  <c r="K57" i="8"/>
  <c r="L192" i="8"/>
  <c r="E192" i="8"/>
  <c r="B192" i="8" s="1"/>
  <c r="H192" i="8"/>
  <c r="K192" i="8"/>
  <c r="I192" i="8"/>
  <c r="D192" i="8"/>
  <c r="F192" i="8"/>
  <c r="J192" i="8"/>
  <c r="G192" i="8"/>
  <c r="L128" i="8"/>
  <c r="E128" i="8"/>
  <c r="B128" i="8" s="1"/>
  <c r="H128" i="8"/>
  <c r="I128" i="8"/>
  <c r="D128" i="8"/>
  <c r="J128" i="8"/>
  <c r="F128" i="8"/>
  <c r="G128" i="8"/>
  <c r="K128" i="8"/>
  <c r="G64" i="8"/>
  <c r="J64" i="8"/>
  <c r="E64" i="8"/>
  <c r="B64" i="8" s="1"/>
  <c r="L64" i="8"/>
  <c r="F64" i="8"/>
  <c r="I64" i="8"/>
  <c r="D64" i="8"/>
  <c r="H64" i="8"/>
  <c r="K64" i="8"/>
  <c r="G124" i="8"/>
  <c r="H124" i="8"/>
  <c r="I124" i="8"/>
  <c r="F124" i="8"/>
  <c r="J124" i="8"/>
  <c r="K124" i="8"/>
  <c r="D124" i="8"/>
  <c r="L124" i="8"/>
  <c r="E124" i="8"/>
  <c r="B124" i="8" s="1"/>
  <c r="G60" i="8"/>
  <c r="H60" i="8"/>
  <c r="I60" i="8"/>
  <c r="F60" i="8"/>
  <c r="L60" i="8"/>
  <c r="E60" i="8"/>
  <c r="B60" i="8" s="1"/>
  <c r="K60" i="8"/>
  <c r="D60" i="8"/>
  <c r="J60" i="8"/>
  <c r="H104" i="8"/>
  <c r="I104" i="8"/>
  <c r="F104" i="8"/>
  <c r="J104" i="8"/>
  <c r="E104" i="8"/>
  <c r="B104" i="8" s="1"/>
  <c r="L104" i="8"/>
  <c r="D104" i="8"/>
  <c r="G104" i="8"/>
  <c r="K104" i="8"/>
  <c r="J40" i="8"/>
  <c r="K40" i="8"/>
  <c r="D40" i="8"/>
  <c r="G40" i="8"/>
  <c r="F40" i="8"/>
  <c r="I40" i="8"/>
  <c r="H40" i="8"/>
  <c r="E40" i="8"/>
  <c r="B40" i="8" s="1"/>
  <c r="L40" i="8"/>
  <c r="J253" i="8"/>
  <c r="K253" i="8"/>
  <c r="L253" i="8"/>
  <c r="D253" i="8"/>
  <c r="G253" i="8"/>
  <c r="E253" i="8"/>
  <c r="B253" i="8" s="1"/>
  <c r="I253" i="8"/>
  <c r="H253" i="8"/>
  <c r="F253" i="8"/>
  <c r="J189" i="8"/>
  <c r="K189" i="8"/>
  <c r="L189" i="8"/>
  <c r="D189" i="8"/>
  <c r="G189" i="8"/>
  <c r="E189" i="8"/>
  <c r="B189" i="8" s="1"/>
  <c r="I189" i="8"/>
  <c r="H189" i="8"/>
  <c r="F189" i="8"/>
  <c r="G125" i="8"/>
  <c r="D125" i="8"/>
  <c r="H125" i="8"/>
  <c r="I125" i="8"/>
  <c r="E125" i="8"/>
  <c r="B125" i="8" s="1"/>
  <c r="J125" i="8"/>
  <c r="K125" i="8"/>
  <c r="L125" i="8"/>
  <c r="F125" i="8"/>
  <c r="G61" i="8"/>
  <c r="D61" i="8"/>
  <c r="H61" i="8"/>
  <c r="I61" i="8"/>
  <c r="E61" i="8"/>
  <c r="B61" i="8" s="1"/>
  <c r="J61" i="8"/>
  <c r="K61" i="8"/>
  <c r="L61" i="8"/>
  <c r="F61" i="8"/>
  <c r="J196" i="8"/>
  <c r="K196" i="8"/>
  <c r="D196" i="8"/>
  <c r="L196" i="8"/>
  <c r="E196" i="8"/>
  <c r="B196" i="8" s="1"/>
  <c r="G196" i="8"/>
  <c r="H196" i="8"/>
  <c r="I196" i="8"/>
  <c r="F196" i="8"/>
  <c r="J132" i="8"/>
  <c r="K132" i="8"/>
  <c r="D132" i="8"/>
  <c r="L132" i="8"/>
  <c r="E132" i="8"/>
  <c r="B132" i="8" s="1"/>
  <c r="G132" i="8"/>
  <c r="H132" i="8"/>
  <c r="I132" i="8"/>
  <c r="F132" i="8"/>
  <c r="J68" i="8"/>
  <c r="K68" i="8"/>
  <c r="D68" i="8"/>
  <c r="L68" i="8"/>
  <c r="E68" i="8"/>
  <c r="B68" i="8" s="1"/>
  <c r="H68" i="8"/>
  <c r="I68" i="8"/>
  <c r="F68" i="8"/>
  <c r="G68" i="8"/>
  <c r="J4" i="8"/>
  <c r="K4" i="8"/>
  <c r="D4" i="8"/>
  <c r="H4" i="8"/>
  <c r="I4" i="8"/>
  <c r="F4" i="8"/>
  <c r="G4" i="8"/>
  <c r="E4" i="8"/>
  <c r="B4" i="8" s="1"/>
  <c r="L4" i="8"/>
  <c r="G3" i="8"/>
  <c r="E3" i="8"/>
  <c r="B3" i="8" s="1"/>
  <c r="L3" i="8"/>
  <c r="F3" i="8"/>
  <c r="D3" i="8"/>
  <c r="I3" i="8"/>
  <c r="K3" i="8"/>
  <c r="H3" i="8"/>
  <c r="J3" i="8"/>
  <c r="J251" i="8"/>
  <c r="K251" i="8"/>
  <c r="D251" i="8"/>
  <c r="H251" i="8"/>
  <c r="I251" i="8"/>
  <c r="E251" i="8"/>
  <c r="B251" i="8" s="1"/>
  <c r="L251" i="8"/>
  <c r="G251" i="8"/>
  <c r="F251" i="8"/>
  <c r="J187" i="8"/>
  <c r="K187" i="8"/>
  <c r="D187" i="8"/>
  <c r="H187" i="8"/>
  <c r="I187" i="8"/>
  <c r="L187" i="8"/>
  <c r="G187" i="8"/>
  <c r="F187" i="8"/>
  <c r="E187" i="8"/>
  <c r="B187" i="8" s="1"/>
  <c r="H123" i="8"/>
  <c r="I123" i="8"/>
  <c r="D123" i="8"/>
  <c r="K123" i="8"/>
  <c r="J123" i="8"/>
  <c r="F123" i="8"/>
  <c r="L123" i="8"/>
  <c r="E123" i="8"/>
  <c r="B123" i="8" s="1"/>
  <c r="G123" i="8"/>
  <c r="H59" i="8"/>
  <c r="I59" i="8"/>
  <c r="D59" i="8"/>
  <c r="K59" i="8"/>
  <c r="J59" i="8"/>
  <c r="F59" i="8"/>
  <c r="L59" i="8"/>
  <c r="E59" i="8"/>
  <c r="B59" i="8" s="1"/>
  <c r="G59" i="8"/>
  <c r="H194" i="8"/>
  <c r="I194" i="8"/>
  <c r="F194" i="8"/>
  <c r="G194" i="8"/>
  <c r="D194" i="8"/>
  <c r="K194" i="8"/>
  <c r="J194" i="8"/>
  <c r="E194" i="8"/>
  <c r="B194" i="8" s="1"/>
  <c r="L194" i="8"/>
  <c r="H130" i="8"/>
  <c r="I130" i="8"/>
  <c r="F130" i="8"/>
  <c r="G130" i="8"/>
  <c r="D130" i="8"/>
  <c r="K130" i="8"/>
  <c r="J130" i="8"/>
  <c r="E130" i="8"/>
  <c r="B130" i="8" s="1"/>
  <c r="L130" i="8"/>
  <c r="H66" i="8"/>
  <c r="I66" i="8"/>
  <c r="F66" i="8"/>
  <c r="L66" i="8"/>
  <c r="G66" i="8"/>
  <c r="D66" i="8"/>
  <c r="K66" i="8"/>
  <c r="J66" i="8"/>
  <c r="E66" i="8"/>
  <c r="B66" i="8" s="1"/>
  <c r="G231" i="8"/>
  <c r="E231" i="8"/>
  <c r="B231" i="8" s="1"/>
  <c r="I231" i="8"/>
  <c r="D231" i="8"/>
  <c r="H231" i="8"/>
  <c r="K231" i="8"/>
  <c r="J231" i="8"/>
  <c r="F231" i="8"/>
  <c r="L231" i="8"/>
  <c r="G167" i="8"/>
  <c r="E167" i="8"/>
  <c r="B167" i="8" s="1"/>
  <c r="I167" i="8"/>
  <c r="D167" i="8"/>
  <c r="H167" i="8"/>
  <c r="K167" i="8"/>
  <c r="J167" i="8"/>
  <c r="F167" i="8"/>
  <c r="L167" i="8"/>
  <c r="G103" i="8"/>
  <c r="E103" i="8"/>
  <c r="B103" i="8" s="1"/>
  <c r="I103" i="8"/>
  <c r="D103" i="8"/>
  <c r="H103" i="8"/>
  <c r="K103" i="8"/>
  <c r="J103" i="8"/>
  <c r="F103" i="8"/>
  <c r="L103" i="8"/>
  <c r="G39" i="8"/>
  <c r="E39" i="8"/>
  <c r="B39" i="8" s="1"/>
  <c r="I39" i="8"/>
  <c r="D39" i="8"/>
  <c r="H39" i="8"/>
  <c r="K39" i="8"/>
  <c r="J39" i="8"/>
  <c r="F39" i="8"/>
  <c r="L39" i="8"/>
  <c r="J238" i="8"/>
  <c r="K238" i="8"/>
  <c r="D238" i="8"/>
  <c r="G238" i="8"/>
  <c r="F238" i="8"/>
  <c r="I238" i="8"/>
  <c r="H238" i="8"/>
  <c r="E238" i="8"/>
  <c r="B238" i="8" s="1"/>
  <c r="L238" i="8"/>
  <c r="J174" i="8"/>
  <c r="K174" i="8"/>
  <c r="D174" i="8"/>
  <c r="G174" i="8"/>
  <c r="F174" i="8"/>
  <c r="I174" i="8"/>
  <c r="H174" i="8"/>
  <c r="E174" i="8"/>
  <c r="B174" i="8" s="1"/>
  <c r="L174" i="8"/>
  <c r="J110" i="8"/>
  <c r="K110" i="8"/>
  <c r="D110" i="8"/>
  <c r="G110" i="8"/>
  <c r="F110" i="8"/>
  <c r="I110" i="8"/>
  <c r="H110" i="8"/>
  <c r="E110" i="8"/>
  <c r="B110" i="8" s="1"/>
  <c r="L110" i="8"/>
  <c r="J46" i="8"/>
  <c r="K46" i="8"/>
  <c r="D46" i="8"/>
  <c r="G46" i="8"/>
  <c r="F46" i="8"/>
  <c r="I46" i="8"/>
  <c r="H46" i="8"/>
  <c r="E46" i="8"/>
  <c r="B46" i="8" s="1"/>
  <c r="L46" i="8"/>
  <c r="G211" i="8"/>
  <c r="E211" i="8"/>
  <c r="B211" i="8" s="1"/>
  <c r="L211" i="8"/>
  <c r="F211" i="8"/>
  <c r="K211" i="8"/>
  <c r="H211" i="8"/>
  <c r="J211" i="8"/>
  <c r="D211" i="8"/>
  <c r="I211" i="8"/>
  <c r="L147" i="8"/>
  <c r="F147" i="8"/>
  <c r="G147" i="8"/>
  <c r="I147" i="8"/>
  <c r="D147" i="8"/>
  <c r="H147" i="8"/>
  <c r="K147" i="8"/>
  <c r="J147" i="8"/>
  <c r="E147" i="8"/>
  <c r="B147" i="8" s="1"/>
  <c r="G83" i="8"/>
  <c r="F83" i="8"/>
  <c r="I83" i="8"/>
  <c r="K83" i="8"/>
  <c r="D83" i="8"/>
  <c r="H83" i="8"/>
  <c r="L83" i="8"/>
  <c r="J83" i="8"/>
  <c r="E83" i="8"/>
  <c r="B83" i="8" s="1"/>
  <c r="L19" i="8"/>
  <c r="F19" i="8"/>
  <c r="G19" i="8"/>
  <c r="I19" i="8"/>
  <c r="D19" i="8"/>
  <c r="H19" i="8"/>
  <c r="K19" i="8"/>
  <c r="J19" i="8"/>
  <c r="E19" i="8"/>
  <c r="B19" i="8" s="1"/>
  <c r="L218" i="8"/>
  <c r="E218" i="8"/>
  <c r="B218" i="8" s="1"/>
  <c r="H218" i="8"/>
  <c r="J218" i="8"/>
  <c r="G218" i="8"/>
  <c r="F218" i="8"/>
  <c r="I218" i="8"/>
  <c r="D218" i="8"/>
  <c r="K218" i="8"/>
  <c r="L154" i="8"/>
  <c r="E154" i="8"/>
  <c r="B154" i="8" s="1"/>
  <c r="K154" i="8"/>
  <c r="J154" i="8"/>
  <c r="G154" i="8"/>
  <c r="F154" i="8"/>
  <c r="I154" i="8"/>
  <c r="D154" i="8"/>
  <c r="H154" i="8"/>
  <c r="L90" i="8"/>
  <c r="E90" i="8"/>
  <c r="B90" i="8" s="1"/>
  <c r="H90" i="8"/>
  <c r="J90" i="8"/>
  <c r="G90" i="8"/>
  <c r="F90" i="8"/>
  <c r="I90" i="8"/>
  <c r="D90" i="8"/>
  <c r="K90" i="8"/>
  <c r="J239" i="8"/>
  <c r="K239" i="8"/>
  <c r="D239" i="8"/>
  <c r="G239" i="8"/>
  <c r="I239" i="8"/>
  <c r="H239" i="8"/>
  <c r="F239" i="8"/>
  <c r="L239" i="8"/>
  <c r="E239" i="8"/>
  <c r="B239" i="8" s="1"/>
  <c r="J175" i="8"/>
  <c r="K175" i="8"/>
  <c r="D175" i="8"/>
  <c r="G175" i="8"/>
  <c r="I175" i="8"/>
  <c r="H175" i="8"/>
  <c r="F175" i="8"/>
  <c r="L175" i="8"/>
  <c r="E175" i="8"/>
  <c r="B175" i="8" s="1"/>
  <c r="J111" i="8"/>
  <c r="K111" i="8"/>
  <c r="D111" i="8"/>
  <c r="G111" i="8"/>
  <c r="I111" i="8"/>
  <c r="H111" i="8"/>
  <c r="F111" i="8"/>
  <c r="L111" i="8"/>
  <c r="E111" i="8"/>
  <c r="B111" i="8" s="1"/>
  <c r="J47" i="8"/>
  <c r="K47" i="8"/>
  <c r="D47" i="8"/>
  <c r="G47" i="8"/>
  <c r="I47" i="8"/>
  <c r="H47" i="8"/>
  <c r="F47" i="8"/>
  <c r="L47" i="8"/>
  <c r="E47" i="8"/>
  <c r="B47" i="8" s="1"/>
  <c r="G246" i="8"/>
  <c r="L246" i="8"/>
  <c r="F246" i="8"/>
  <c r="I246" i="8"/>
  <c r="D246" i="8"/>
  <c r="H246" i="8"/>
  <c r="K246" i="8"/>
  <c r="J246" i="8"/>
  <c r="E246" i="8"/>
  <c r="B246" i="8" s="1"/>
  <c r="G182" i="8"/>
  <c r="L182" i="8"/>
  <c r="F182" i="8"/>
  <c r="I182" i="8"/>
  <c r="D182" i="8"/>
  <c r="H182" i="8"/>
  <c r="K182" i="8"/>
  <c r="J182" i="8"/>
  <c r="E182" i="8"/>
  <c r="B182" i="8" s="1"/>
  <c r="G118" i="8"/>
  <c r="L118" i="8"/>
  <c r="F118" i="8"/>
  <c r="I118" i="8"/>
  <c r="D118" i="8"/>
  <c r="H118" i="8"/>
  <c r="K118" i="8"/>
  <c r="J118" i="8"/>
  <c r="E118" i="8"/>
  <c r="B118" i="8" s="1"/>
  <c r="G54" i="8"/>
  <c r="L54" i="8"/>
  <c r="F54" i="8"/>
  <c r="I54" i="8"/>
  <c r="D54" i="8"/>
  <c r="H54" i="8"/>
  <c r="K54" i="8"/>
  <c r="J54" i="8"/>
  <c r="E54" i="8"/>
  <c r="B54" i="8" s="1"/>
  <c r="H225" i="8"/>
  <c r="I225" i="8"/>
  <c r="E225" i="8"/>
  <c r="B225" i="8" s="1"/>
  <c r="G225" i="8"/>
  <c r="K225" i="8"/>
  <c r="J225" i="8"/>
  <c r="F225" i="8"/>
  <c r="L225" i="8"/>
  <c r="D225" i="8"/>
  <c r="H97" i="8"/>
  <c r="I97" i="8"/>
  <c r="E97" i="8"/>
  <c r="B97" i="8" s="1"/>
  <c r="G97" i="8"/>
  <c r="K97" i="8"/>
  <c r="J97" i="8"/>
  <c r="F97" i="8"/>
  <c r="L97" i="8"/>
  <c r="D97" i="8"/>
  <c r="H168" i="8"/>
  <c r="I168" i="8"/>
  <c r="F168" i="8"/>
  <c r="L168" i="8"/>
  <c r="J168" i="8"/>
  <c r="E168" i="8"/>
  <c r="B168" i="8" s="1"/>
  <c r="D168" i="8"/>
  <c r="G168" i="8"/>
  <c r="K168" i="8"/>
  <c r="G213" i="8"/>
  <c r="D213" i="8"/>
  <c r="H213" i="8"/>
  <c r="K213" i="8"/>
  <c r="J213" i="8"/>
  <c r="F213" i="8"/>
  <c r="L213" i="8"/>
  <c r="E213" i="8"/>
  <c r="B213" i="8" s="1"/>
  <c r="I213" i="8"/>
  <c r="J85" i="8"/>
  <c r="K85" i="8"/>
  <c r="L85" i="8"/>
  <c r="F85" i="8"/>
  <c r="G85" i="8"/>
  <c r="D85" i="8"/>
  <c r="H85" i="8"/>
  <c r="I85" i="8"/>
  <c r="E85" i="8"/>
  <c r="B85" i="8" s="1"/>
  <c r="H152" i="8"/>
  <c r="I152" i="8"/>
  <c r="F152" i="8"/>
  <c r="G152" i="8"/>
  <c r="D152" i="8"/>
  <c r="L152" i="8"/>
  <c r="J152" i="8"/>
  <c r="K152" i="8"/>
  <c r="E152" i="8"/>
  <c r="B152" i="8" s="1"/>
  <c r="H209" i="8"/>
  <c r="I209" i="8"/>
  <c r="E209" i="8"/>
  <c r="B209" i="8" s="1"/>
  <c r="K209" i="8"/>
  <c r="J209" i="8"/>
  <c r="F209" i="8"/>
  <c r="L209" i="8"/>
  <c r="D209" i="8"/>
  <c r="G209" i="8"/>
  <c r="H81" i="8"/>
  <c r="I81" i="8"/>
  <c r="E81" i="8"/>
  <c r="B81" i="8" s="1"/>
  <c r="K81" i="8"/>
  <c r="J81" i="8"/>
  <c r="F81" i="8"/>
  <c r="L81" i="8"/>
  <c r="D81" i="8"/>
  <c r="G81" i="8"/>
  <c r="G165" i="8"/>
  <c r="D165" i="8"/>
  <c r="I165" i="8"/>
  <c r="H165" i="8"/>
  <c r="K165" i="8"/>
  <c r="J165" i="8"/>
  <c r="F165" i="8"/>
  <c r="L165" i="8"/>
  <c r="E165" i="8"/>
  <c r="B165" i="8" s="1"/>
  <c r="J37" i="8"/>
  <c r="K37" i="8"/>
  <c r="L37" i="8"/>
  <c r="F37" i="8"/>
  <c r="G37" i="8"/>
  <c r="D37" i="8"/>
  <c r="H37" i="8"/>
  <c r="I37" i="8"/>
  <c r="E37" i="8"/>
  <c r="B37" i="8" s="1"/>
  <c r="G236" i="8"/>
  <c r="H236" i="8"/>
  <c r="I236" i="8"/>
  <c r="F236" i="8"/>
  <c r="J236" i="8"/>
  <c r="K236" i="8"/>
  <c r="D236" i="8"/>
  <c r="L236" i="8"/>
  <c r="E236" i="8"/>
  <c r="B236" i="8" s="1"/>
  <c r="L233" i="8"/>
  <c r="F233" i="8"/>
  <c r="G233" i="8"/>
  <c r="E233" i="8"/>
  <c r="B233" i="8" s="1"/>
  <c r="I233" i="8"/>
  <c r="H233" i="8"/>
  <c r="K233" i="8"/>
  <c r="J233" i="8"/>
  <c r="D233" i="8"/>
  <c r="L169" i="8"/>
  <c r="F169" i="8"/>
  <c r="G169" i="8"/>
  <c r="E169" i="8"/>
  <c r="B169" i="8" s="1"/>
  <c r="I169" i="8"/>
  <c r="H169" i="8"/>
  <c r="K169" i="8"/>
  <c r="J169" i="8"/>
  <c r="D169" i="8"/>
  <c r="L105" i="8"/>
  <c r="F105" i="8"/>
  <c r="G105" i="8"/>
  <c r="E105" i="8"/>
  <c r="B105" i="8" s="1"/>
  <c r="I105" i="8"/>
  <c r="H105" i="8"/>
  <c r="K105" i="8"/>
  <c r="J105" i="8"/>
  <c r="D105" i="8"/>
  <c r="L41" i="8"/>
  <c r="F41" i="8"/>
  <c r="G41" i="8"/>
  <c r="E41" i="8"/>
  <c r="B41" i="8" s="1"/>
  <c r="I41" i="8"/>
  <c r="H41" i="8"/>
  <c r="K41" i="8"/>
  <c r="J41" i="8"/>
  <c r="D41" i="8"/>
  <c r="L240" i="8"/>
  <c r="E240" i="8"/>
  <c r="B240" i="8" s="1"/>
  <c r="J240" i="8"/>
  <c r="G240" i="8"/>
  <c r="F240" i="8"/>
  <c r="H240" i="8"/>
  <c r="K240" i="8"/>
  <c r="D240" i="8"/>
  <c r="I240" i="8"/>
  <c r="L176" i="8"/>
  <c r="E176" i="8"/>
  <c r="B176" i="8" s="1"/>
  <c r="J176" i="8"/>
  <c r="H176" i="8"/>
  <c r="K176" i="8"/>
  <c r="F176" i="8"/>
  <c r="D176" i="8"/>
  <c r="G176" i="8"/>
  <c r="I176" i="8"/>
  <c r="L112" i="8"/>
  <c r="E112" i="8"/>
  <c r="B112" i="8" s="1"/>
  <c r="H112" i="8"/>
  <c r="K112" i="8"/>
  <c r="G112" i="8"/>
  <c r="D112" i="8"/>
  <c r="I112" i="8"/>
  <c r="J112" i="8"/>
  <c r="F112" i="8"/>
  <c r="G48" i="8"/>
  <c r="L48" i="8"/>
  <c r="F48" i="8"/>
  <c r="I48" i="8"/>
  <c r="D48" i="8"/>
  <c r="H48" i="8"/>
  <c r="K48" i="8"/>
  <c r="J48" i="8"/>
  <c r="E48" i="8"/>
  <c r="B48" i="8" s="1"/>
  <c r="G108" i="8"/>
  <c r="H108" i="8"/>
  <c r="I108" i="8"/>
  <c r="F108" i="8"/>
  <c r="J108" i="8"/>
  <c r="K108" i="8"/>
  <c r="D108" i="8"/>
  <c r="L108" i="8"/>
  <c r="E108" i="8"/>
  <c r="B108" i="8" s="1"/>
  <c r="G44" i="8"/>
  <c r="H44" i="8"/>
  <c r="I44" i="8"/>
  <c r="F44" i="8"/>
  <c r="L44" i="8"/>
  <c r="E44" i="8"/>
  <c r="B44" i="8" s="1"/>
  <c r="J44" i="8"/>
  <c r="K44" i="8"/>
  <c r="D44" i="8"/>
  <c r="H88" i="8"/>
  <c r="I88" i="8"/>
  <c r="F88" i="8"/>
  <c r="L88" i="8"/>
  <c r="J88" i="8"/>
  <c r="D88" i="8"/>
  <c r="G88" i="8"/>
  <c r="K88" i="8"/>
  <c r="E88" i="8"/>
  <c r="B88" i="8" s="1"/>
  <c r="J24" i="8"/>
  <c r="K24" i="8"/>
  <c r="D24" i="8"/>
  <c r="I24" i="8"/>
  <c r="H24" i="8"/>
  <c r="E24" i="8"/>
  <c r="B24" i="8" s="1"/>
  <c r="L24" i="8"/>
  <c r="G24" i="8"/>
  <c r="F24" i="8"/>
  <c r="J237" i="8"/>
  <c r="K237" i="8"/>
  <c r="G237" i="8"/>
  <c r="E237" i="8"/>
  <c r="B237" i="8" s="1"/>
  <c r="I237" i="8"/>
  <c r="H237" i="8"/>
  <c r="F237" i="8"/>
  <c r="L237" i="8"/>
  <c r="D237" i="8"/>
  <c r="J173" i="8"/>
  <c r="K173" i="8"/>
  <c r="G173" i="8"/>
  <c r="E173" i="8"/>
  <c r="B173" i="8" s="1"/>
  <c r="I173" i="8"/>
  <c r="H173" i="8"/>
  <c r="F173" i="8"/>
  <c r="L173" i="8"/>
  <c r="D173" i="8"/>
  <c r="G109" i="8"/>
  <c r="D109" i="8"/>
  <c r="H109" i="8"/>
  <c r="I109" i="8"/>
  <c r="E109" i="8"/>
  <c r="B109" i="8" s="1"/>
  <c r="J109" i="8"/>
  <c r="K109" i="8"/>
  <c r="L109" i="8"/>
  <c r="F109" i="8"/>
  <c r="G45" i="8"/>
  <c r="D45" i="8"/>
  <c r="H45" i="8"/>
  <c r="I45" i="8"/>
  <c r="E45" i="8"/>
  <c r="B45" i="8" s="1"/>
  <c r="J45" i="8"/>
  <c r="K45" i="8"/>
  <c r="L45" i="8"/>
  <c r="F45" i="8"/>
  <c r="J244" i="8"/>
  <c r="K244" i="8"/>
  <c r="D244" i="8"/>
  <c r="L244" i="8"/>
  <c r="E244" i="8"/>
  <c r="B244" i="8" s="1"/>
  <c r="G244" i="8"/>
  <c r="H244" i="8"/>
  <c r="I244" i="8"/>
  <c r="F244" i="8"/>
  <c r="J180" i="8"/>
  <c r="K180" i="8"/>
  <c r="D180" i="8"/>
  <c r="L180" i="8"/>
  <c r="E180" i="8"/>
  <c r="B180" i="8" s="1"/>
  <c r="G180" i="8"/>
  <c r="H180" i="8"/>
  <c r="I180" i="8"/>
  <c r="F180" i="8"/>
  <c r="J116" i="8"/>
  <c r="K116" i="8"/>
  <c r="D116" i="8"/>
  <c r="L116" i="8"/>
  <c r="E116" i="8"/>
  <c r="B116" i="8" s="1"/>
  <c r="G116" i="8"/>
  <c r="H116" i="8"/>
  <c r="I116" i="8"/>
  <c r="F116" i="8"/>
  <c r="J52" i="8"/>
  <c r="K52" i="8"/>
  <c r="D52" i="8"/>
  <c r="L52" i="8"/>
  <c r="E52" i="8"/>
  <c r="B52" i="8" s="1"/>
  <c r="H52" i="8"/>
  <c r="I52" i="8"/>
  <c r="F52" i="8"/>
  <c r="G52" i="8"/>
  <c r="J235" i="8"/>
  <c r="K235" i="8"/>
  <c r="D235" i="8"/>
  <c r="H235" i="8"/>
  <c r="I235" i="8"/>
  <c r="G235" i="8"/>
  <c r="F235" i="8"/>
  <c r="E235" i="8"/>
  <c r="B235" i="8" s="1"/>
  <c r="L235" i="8"/>
  <c r="H171" i="8"/>
  <c r="I171" i="8"/>
  <c r="K171" i="8"/>
  <c r="J171" i="8"/>
  <c r="F171" i="8"/>
  <c r="L171" i="8"/>
  <c r="E171" i="8"/>
  <c r="B171" i="8" s="1"/>
  <c r="G171" i="8"/>
  <c r="D171" i="8"/>
  <c r="H107" i="8"/>
  <c r="I107" i="8"/>
  <c r="K107" i="8"/>
  <c r="J107" i="8"/>
  <c r="F107" i="8"/>
  <c r="L107" i="8"/>
  <c r="E107" i="8"/>
  <c r="B107" i="8" s="1"/>
  <c r="G107" i="8"/>
  <c r="D107" i="8"/>
  <c r="H43" i="8"/>
  <c r="I43" i="8"/>
  <c r="J43" i="8"/>
  <c r="F43" i="8"/>
  <c r="L43" i="8"/>
  <c r="E43" i="8"/>
  <c r="B43" i="8" s="1"/>
  <c r="G43" i="8"/>
  <c r="D43" i="8"/>
  <c r="K43" i="8"/>
  <c r="H242" i="8"/>
  <c r="I242" i="8"/>
  <c r="F242" i="8"/>
  <c r="G242" i="8"/>
  <c r="K242" i="8"/>
  <c r="J242" i="8"/>
  <c r="E242" i="8"/>
  <c r="B242" i="8" s="1"/>
  <c r="L242" i="8"/>
  <c r="D242" i="8"/>
  <c r="H178" i="8"/>
  <c r="I178" i="8"/>
  <c r="F178" i="8"/>
  <c r="D178" i="8"/>
  <c r="K178" i="8"/>
  <c r="J178" i="8"/>
  <c r="E178" i="8"/>
  <c r="B178" i="8" s="1"/>
  <c r="L178" i="8"/>
  <c r="G178" i="8"/>
  <c r="H114" i="8"/>
  <c r="I114" i="8"/>
  <c r="F114" i="8"/>
  <c r="G114" i="8"/>
  <c r="K114" i="8"/>
  <c r="J114" i="8"/>
  <c r="E114" i="8"/>
  <c r="B114" i="8" s="1"/>
  <c r="L114" i="8"/>
  <c r="D114" i="8"/>
  <c r="H50" i="8"/>
  <c r="I50" i="8"/>
  <c r="K50" i="8"/>
  <c r="D50" i="8"/>
  <c r="J50" i="8"/>
  <c r="E50" i="8"/>
  <c r="B50" i="8" s="1"/>
  <c r="L50" i="8"/>
  <c r="G50" i="8"/>
  <c r="F50" i="8"/>
  <c r="G215" i="8"/>
  <c r="E215" i="8"/>
  <c r="B215" i="8" s="1"/>
  <c r="H215" i="8"/>
  <c r="K215" i="8"/>
  <c r="J215" i="8"/>
  <c r="F215" i="8"/>
  <c r="L215" i="8"/>
  <c r="I215" i="8"/>
  <c r="D215" i="8"/>
  <c r="G151" i="8"/>
  <c r="E151" i="8"/>
  <c r="B151" i="8" s="1"/>
  <c r="H151" i="8"/>
  <c r="K151" i="8"/>
  <c r="J151" i="8"/>
  <c r="F151" i="8"/>
  <c r="L151" i="8"/>
  <c r="I151" i="8"/>
  <c r="D151" i="8"/>
  <c r="G87" i="8"/>
  <c r="E87" i="8"/>
  <c r="B87" i="8" s="1"/>
  <c r="H87" i="8"/>
  <c r="K87" i="8"/>
  <c r="J87" i="8"/>
  <c r="F87" i="8"/>
  <c r="L87" i="8"/>
  <c r="I87" i="8"/>
  <c r="D87" i="8"/>
  <c r="G23" i="8"/>
  <c r="E23" i="8"/>
  <c r="B23" i="8" s="1"/>
  <c r="H23" i="8"/>
  <c r="K23" i="8"/>
  <c r="J23" i="8"/>
  <c r="F23" i="8"/>
  <c r="L23" i="8"/>
  <c r="I23" i="8"/>
  <c r="D23" i="8"/>
  <c r="J222" i="8"/>
  <c r="K222" i="8"/>
  <c r="D222" i="8"/>
  <c r="I222" i="8"/>
  <c r="H222" i="8"/>
  <c r="E222" i="8"/>
  <c r="B222" i="8" s="1"/>
  <c r="L222" i="8"/>
  <c r="G222" i="8"/>
  <c r="F222" i="8"/>
  <c r="J158" i="8"/>
  <c r="K158" i="8"/>
  <c r="D158" i="8"/>
  <c r="I158" i="8"/>
  <c r="H158" i="8"/>
  <c r="E158" i="8"/>
  <c r="B158" i="8" s="1"/>
  <c r="L158" i="8"/>
  <c r="G158" i="8"/>
  <c r="F158" i="8"/>
  <c r="J94" i="8"/>
  <c r="K94" i="8"/>
  <c r="D94" i="8"/>
  <c r="I94" i="8"/>
  <c r="H94" i="8"/>
  <c r="E94" i="8"/>
  <c r="B94" i="8" s="1"/>
  <c r="L94" i="8"/>
  <c r="G94" i="8"/>
  <c r="F94" i="8"/>
  <c r="J30" i="8"/>
  <c r="K30" i="8"/>
  <c r="D30" i="8"/>
  <c r="I30" i="8"/>
  <c r="H30" i="8"/>
  <c r="E30" i="8"/>
  <c r="B30" i="8" s="1"/>
  <c r="L30" i="8"/>
  <c r="G30" i="8"/>
  <c r="F30" i="8"/>
  <c r="G195" i="8"/>
  <c r="E195" i="8"/>
  <c r="B195" i="8" s="1"/>
  <c r="L195" i="8"/>
  <c r="F195" i="8"/>
  <c r="J195" i="8"/>
  <c r="D195" i="8"/>
  <c r="I195" i="8"/>
  <c r="K195" i="8"/>
  <c r="H195" i="8"/>
  <c r="L131" i="8"/>
  <c r="F131" i="8"/>
  <c r="G131" i="8"/>
  <c r="I131" i="8"/>
  <c r="D131" i="8"/>
  <c r="H131" i="8"/>
  <c r="K131" i="8"/>
  <c r="J131" i="8"/>
  <c r="E131" i="8"/>
  <c r="B131" i="8" s="1"/>
  <c r="L67" i="8"/>
  <c r="F67" i="8"/>
  <c r="I67" i="8"/>
  <c r="D67" i="8"/>
  <c r="H67" i="8"/>
  <c r="K67" i="8"/>
  <c r="J67" i="8"/>
  <c r="E67" i="8"/>
  <c r="B67" i="8" s="1"/>
  <c r="G67" i="8"/>
  <c r="L202" i="8"/>
  <c r="E202" i="8"/>
  <c r="B202" i="8" s="1"/>
  <c r="G202" i="8"/>
  <c r="F202" i="8"/>
  <c r="I202" i="8"/>
  <c r="D202" i="8"/>
  <c r="H202" i="8"/>
  <c r="K202" i="8"/>
  <c r="J202" i="8"/>
  <c r="L138" i="8"/>
  <c r="E138" i="8"/>
  <c r="B138" i="8" s="1"/>
  <c r="G138" i="8"/>
  <c r="F138" i="8"/>
  <c r="I138" i="8"/>
  <c r="D138" i="8"/>
  <c r="H138" i="8"/>
  <c r="K138" i="8"/>
  <c r="J138" i="8"/>
  <c r="L74" i="8"/>
  <c r="E74" i="8"/>
  <c r="B74" i="8" s="1"/>
  <c r="G74" i="8"/>
  <c r="F74" i="8"/>
  <c r="I74" i="8"/>
  <c r="D74" i="8"/>
  <c r="H74" i="8"/>
  <c r="K74" i="8"/>
  <c r="J74" i="8"/>
  <c r="J223" i="8"/>
  <c r="K223" i="8"/>
  <c r="D223" i="8"/>
  <c r="I223" i="8"/>
  <c r="H223" i="8"/>
  <c r="F223" i="8"/>
  <c r="L223" i="8"/>
  <c r="E223" i="8"/>
  <c r="B223" i="8" s="1"/>
  <c r="G223" i="8"/>
  <c r="J159" i="8"/>
  <c r="K159" i="8"/>
  <c r="D159" i="8"/>
  <c r="I159" i="8"/>
  <c r="H159" i="8"/>
  <c r="F159" i="8"/>
  <c r="L159" i="8"/>
  <c r="E159" i="8"/>
  <c r="B159" i="8" s="1"/>
  <c r="G159" i="8"/>
  <c r="J95" i="8"/>
  <c r="K95" i="8"/>
  <c r="D95" i="8"/>
  <c r="I95" i="8"/>
  <c r="H95" i="8"/>
  <c r="F95" i="8"/>
  <c r="L95" i="8"/>
  <c r="E95" i="8"/>
  <c r="B95" i="8" s="1"/>
  <c r="G95" i="8"/>
  <c r="J31" i="8"/>
  <c r="K31" i="8"/>
  <c r="D31" i="8"/>
  <c r="I31" i="8"/>
  <c r="H31" i="8"/>
  <c r="F31" i="8"/>
  <c r="L31" i="8"/>
  <c r="E31" i="8"/>
  <c r="B31" i="8" s="1"/>
  <c r="G31" i="8"/>
  <c r="G230" i="8"/>
  <c r="I230" i="8"/>
  <c r="D230" i="8"/>
  <c r="H230" i="8"/>
  <c r="K230" i="8"/>
  <c r="J230" i="8"/>
  <c r="E230" i="8"/>
  <c r="B230" i="8" s="1"/>
  <c r="L230" i="8"/>
  <c r="F230" i="8"/>
  <c r="G166" i="8"/>
  <c r="I166" i="8"/>
  <c r="D166" i="8"/>
  <c r="H166" i="8"/>
  <c r="K166" i="8"/>
  <c r="J166" i="8"/>
  <c r="E166" i="8"/>
  <c r="B166" i="8" s="1"/>
  <c r="L166" i="8"/>
  <c r="F166" i="8"/>
  <c r="G102" i="8"/>
  <c r="I102" i="8"/>
  <c r="D102" i="8"/>
  <c r="H102" i="8"/>
  <c r="K102" i="8"/>
  <c r="J102" i="8"/>
  <c r="E102" i="8"/>
  <c r="B102" i="8" s="1"/>
  <c r="L102" i="8"/>
  <c r="F102" i="8"/>
  <c r="G38" i="8"/>
  <c r="I38" i="8"/>
  <c r="D38" i="8"/>
  <c r="H38" i="8"/>
  <c r="K38" i="8"/>
  <c r="J38" i="8"/>
  <c r="E38" i="8"/>
  <c r="B38" i="8" s="1"/>
  <c r="L38" i="8"/>
  <c r="F38" i="8"/>
  <c r="C13" i="8" l="1"/>
  <c r="C69" i="8"/>
  <c r="C93" i="8"/>
  <c r="C117" i="8"/>
  <c r="C133" i="8"/>
  <c r="C149" i="8"/>
  <c r="C22" i="8"/>
  <c r="C54" i="8"/>
  <c r="C86" i="8"/>
  <c r="C118" i="8"/>
  <c r="C150" i="8"/>
  <c r="C181" i="8"/>
  <c r="C197" i="8"/>
  <c r="C213" i="8"/>
  <c r="C237" i="8"/>
  <c r="C12" i="8"/>
  <c r="C108" i="8"/>
  <c r="C168" i="8"/>
  <c r="C216" i="8"/>
  <c r="C248" i="8"/>
  <c r="C32" i="8"/>
  <c r="C96" i="8"/>
  <c r="C160" i="8"/>
  <c r="C210" i="8"/>
  <c r="C242" i="8"/>
  <c r="C106" i="8"/>
  <c r="C154" i="8"/>
  <c r="C183" i="8"/>
  <c r="C207" i="8"/>
  <c r="C223" i="8"/>
  <c r="C247" i="8"/>
  <c r="C84" i="8"/>
  <c r="C148" i="8"/>
  <c r="C204" i="8"/>
  <c r="C251" i="8"/>
  <c r="C40" i="8"/>
  <c r="C136" i="8"/>
  <c r="C182" i="8"/>
  <c r="C230" i="8"/>
  <c r="C253" i="8"/>
  <c r="C144" i="8"/>
  <c r="C202" i="8"/>
  <c r="C7" i="8"/>
  <c r="C15" i="8"/>
  <c r="C23" i="8"/>
  <c r="C31" i="8"/>
  <c r="C39" i="8"/>
  <c r="C47" i="8"/>
  <c r="C55" i="8"/>
  <c r="C63" i="8"/>
  <c r="C71" i="8"/>
  <c r="C79" i="8"/>
  <c r="C87" i="8"/>
  <c r="C95" i="8"/>
  <c r="C103" i="8"/>
  <c r="C111" i="8"/>
  <c r="C119" i="8"/>
  <c r="C127" i="8"/>
  <c r="C135" i="8"/>
  <c r="C143" i="8"/>
  <c r="C151" i="8"/>
  <c r="C159" i="8"/>
  <c r="C10" i="8"/>
  <c r="C26" i="8"/>
  <c r="C42" i="8"/>
  <c r="C58" i="8"/>
  <c r="C74" i="8"/>
  <c r="C122" i="8"/>
  <c r="C167" i="8"/>
  <c r="C199" i="8"/>
  <c r="C231" i="8"/>
  <c r="C52" i="8"/>
  <c r="C172" i="8"/>
  <c r="C236" i="8"/>
  <c r="C104" i="8"/>
  <c r="C198" i="8"/>
  <c r="C3" i="8"/>
  <c r="C48" i="8"/>
  <c r="C170" i="8"/>
  <c r="C250" i="8"/>
  <c r="C9" i="8"/>
  <c r="C17" i="8"/>
  <c r="C25" i="8"/>
  <c r="C33" i="8"/>
  <c r="C41" i="8"/>
  <c r="C49" i="8"/>
  <c r="C57" i="8"/>
  <c r="C65" i="8"/>
  <c r="C73" i="8"/>
  <c r="C81" i="8"/>
  <c r="C89" i="8"/>
  <c r="C97" i="8"/>
  <c r="C105" i="8"/>
  <c r="C113" i="8"/>
  <c r="C121" i="8"/>
  <c r="C129" i="8"/>
  <c r="C137" i="8"/>
  <c r="C145" i="8"/>
  <c r="C153" i="8"/>
  <c r="C161" i="8"/>
  <c r="C14" i="8"/>
  <c r="C30" i="8"/>
  <c r="C46" i="8"/>
  <c r="C62" i="8"/>
  <c r="C78" i="8"/>
  <c r="C94" i="8"/>
  <c r="C110" i="8"/>
  <c r="C126" i="8"/>
  <c r="C142" i="8"/>
  <c r="C158" i="8"/>
  <c r="C169" i="8"/>
  <c r="C177" i="8"/>
  <c r="C185" i="8"/>
  <c r="C193" i="8"/>
  <c r="C201" i="8"/>
  <c r="C209" i="8"/>
  <c r="C217" i="8"/>
  <c r="C225" i="8"/>
  <c r="C233" i="8"/>
  <c r="C241" i="8"/>
  <c r="C249" i="8"/>
  <c r="C28" i="8"/>
  <c r="C60" i="8"/>
  <c r="C92" i="8"/>
  <c r="C124" i="8"/>
  <c r="C156" i="8"/>
  <c r="C176" i="8"/>
  <c r="C192" i="8"/>
  <c r="C208" i="8"/>
  <c r="C240" i="8"/>
  <c r="C80" i="8"/>
  <c r="C218" i="8"/>
  <c r="C11" i="8"/>
  <c r="C19" i="8"/>
  <c r="C27" i="8"/>
  <c r="C35" i="8"/>
  <c r="C43" i="8"/>
  <c r="C51" i="8"/>
  <c r="C59" i="8"/>
  <c r="C67" i="8"/>
  <c r="C75" i="8"/>
  <c r="C83" i="8"/>
  <c r="C91" i="8"/>
  <c r="C99" i="8"/>
  <c r="C107" i="8"/>
  <c r="C115" i="8"/>
  <c r="C123" i="8"/>
  <c r="C131" i="8"/>
  <c r="C139" i="8"/>
  <c r="C147" i="8"/>
  <c r="C155" i="8"/>
  <c r="C163" i="8"/>
  <c r="C18" i="8"/>
  <c r="C34" i="8"/>
  <c r="C50" i="8"/>
  <c r="C66" i="8"/>
  <c r="C82" i="8"/>
  <c r="C98" i="8"/>
  <c r="C114" i="8"/>
  <c r="C130" i="8"/>
  <c r="C146" i="8"/>
  <c r="C162" i="8"/>
  <c r="C171" i="8"/>
  <c r="C179" i="8"/>
  <c r="C187" i="8"/>
  <c r="C195" i="8"/>
  <c r="C203" i="8"/>
  <c r="C211" i="8"/>
  <c r="C219" i="8"/>
  <c r="C227" i="8"/>
  <c r="C235" i="8"/>
  <c r="C243" i="8"/>
  <c r="C4" i="8"/>
  <c r="C36" i="8"/>
  <c r="C68" i="8"/>
  <c r="C100" i="8"/>
  <c r="C132" i="8"/>
  <c r="C164" i="8"/>
  <c r="C180" i="8"/>
  <c r="C196" i="8"/>
  <c r="C212" i="8"/>
  <c r="C228" i="8"/>
  <c r="C244" i="8"/>
  <c r="C255" i="8"/>
  <c r="C24" i="8"/>
  <c r="C56" i="8"/>
  <c r="C88" i="8"/>
  <c r="C120" i="8"/>
  <c r="C152" i="8"/>
  <c r="C174" i="8"/>
  <c r="C190" i="8"/>
  <c r="C206" i="8"/>
  <c r="C222" i="8"/>
  <c r="C238" i="8"/>
  <c r="C252" i="8"/>
  <c r="C5" i="8"/>
  <c r="C21" i="8"/>
  <c r="C29" i="8"/>
  <c r="C37" i="8"/>
  <c r="C45" i="8"/>
  <c r="C53" i="8"/>
  <c r="C61" i="8"/>
  <c r="C77" i="8"/>
  <c r="C85" i="8"/>
  <c r="C101" i="8"/>
  <c r="C109" i="8"/>
  <c r="C125" i="8"/>
  <c r="C141" i="8"/>
  <c r="C157" i="8"/>
  <c r="C6" i="8"/>
  <c r="C38" i="8"/>
  <c r="C70" i="8"/>
  <c r="C102" i="8"/>
  <c r="C134" i="8"/>
  <c r="C165" i="8"/>
  <c r="C173" i="8"/>
  <c r="C189" i="8"/>
  <c r="C205" i="8"/>
  <c r="C221" i="8"/>
  <c r="C229" i="8"/>
  <c r="C245" i="8"/>
  <c r="C44" i="8"/>
  <c r="C76" i="8"/>
  <c r="C140" i="8"/>
  <c r="C184" i="8"/>
  <c r="C200" i="8"/>
  <c r="C232" i="8"/>
  <c r="C2" i="8"/>
  <c r="C64" i="8"/>
  <c r="C128" i="8"/>
  <c r="C178" i="8"/>
  <c r="C194" i="8"/>
  <c r="C226" i="8"/>
  <c r="C254" i="8"/>
  <c r="C90" i="8"/>
  <c r="C138" i="8"/>
  <c r="C175" i="8"/>
  <c r="C191" i="8"/>
  <c r="C215" i="8"/>
  <c r="C239" i="8"/>
  <c r="C20" i="8"/>
  <c r="C116" i="8"/>
  <c r="C188" i="8"/>
  <c r="C220" i="8"/>
  <c r="C8" i="8"/>
  <c r="C72" i="8"/>
  <c r="C166" i="8"/>
  <c r="C214" i="8"/>
  <c r="C246" i="8"/>
  <c r="C224" i="8"/>
  <c r="C16" i="8"/>
  <c r="C112" i="8"/>
  <c r="C186" i="8"/>
  <c r="C234" i="8"/>
  <c r="E2" i="10" l="1"/>
  <c r="C2" i="10"/>
  <c r="I2" i="10"/>
  <c r="F2" i="10"/>
  <c r="G2" i="10"/>
  <c r="B2" i="10"/>
  <c r="H2" i="10"/>
  <c r="A2" i="10"/>
  <c r="D2" i="10"/>
  <c r="J14" i="14" l="1"/>
  <c r="J21" i="14"/>
  <c r="J16" i="14" l="1"/>
  <c r="J42" i="14"/>
  <c r="J44" i="14" s="1"/>
  <c r="J23" i="14"/>
  <c r="J29" i="14" s="1"/>
  <c r="J37" i="14" s="1"/>
  <c r="J26" i="14"/>
  <c r="J34" i="14" s="1"/>
  <c r="J47" i="14" l="1"/>
  <c r="J50" i="14" s="1"/>
</calcChain>
</file>

<file path=xl/sharedStrings.xml><?xml version="1.0" encoding="utf-8"?>
<sst xmlns="http://schemas.openxmlformats.org/spreadsheetml/2006/main" count="38684" uniqueCount="11446">
  <si>
    <t>NY: Chautauqua County (36013)</t>
  </si>
  <si>
    <t>Queen Annes, MD - Talbot, MD</t>
  </si>
  <si>
    <t>MD: Caroline County (24011)</t>
  </si>
  <si>
    <t>MD: Dorchester County (24019)</t>
  </si>
  <si>
    <t>MD: Queen Annes County (24035)</t>
  </si>
  <si>
    <t>MD: Talbot County (24041)</t>
  </si>
  <si>
    <t>Monmouth, NJ - Ocean (Brick Township), NJ</t>
  </si>
  <si>
    <t>NJ: Monmouth County (34025)</t>
  </si>
  <si>
    <t>NJ: Ocean County (34029)</t>
  </si>
  <si>
    <t>Prince William (Dale City), VA - Fauquier, VA</t>
  </si>
  <si>
    <t>VA: Fauquier County (51061)</t>
  </si>
  <si>
    <t>VA: Prince William County (51153) - 1982+</t>
  </si>
  <si>
    <t>VA: Manassas City (51683) - 1982+</t>
  </si>
  <si>
    <t>VA: Manassas Park City (51685) - 1982+</t>
  </si>
  <si>
    <t>VA: Prince William/Manassas (51910) - 1969-1981</t>
  </si>
  <si>
    <t>Mifflin, PA - Huntingdon, PA</t>
  </si>
  <si>
    <t>PA: Huntingdon County (42061)</t>
  </si>
  <si>
    <t>PA: Juniata County (42067)</t>
  </si>
  <si>
    <t>PA: Mifflin County (42087)</t>
  </si>
  <si>
    <t>Berkshire (Pittsfield), MA</t>
  </si>
  <si>
    <t>MA: Berkshire County (25003)</t>
  </si>
  <si>
    <t>Franklin, KY - Anderson, KY</t>
  </si>
  <si>
    <t>KY: Anderson County (21005)</t>
  </si>
  <si>
    <t>KY: Franklin County (21073)</t>
  </si>
  <si>
    <t>KY: Owen County (21187)</t>
  </si>
  <si>
    <t>Calloway, KY</t>
  </si>
  <si>
    <t>KY: Calloway County (21035)</t>
  </si>
  <si>
    <t>Mason, KY - Fleming, KY</t>
  </si>
  <si>
    <t>KY: Bracken County (21023)</t>
  </si>
  <si>
    <t>KY: Fleming County (21069)</t>
  </si>
  <si>
    <t>KY: Mason County (21161)</t>
  </si>
  <si>
    <t>Crawford, PA</t>
  </si>
  <si>
    <t>PA: Crawford County (42039)</t>
  </si>
  <si>
    <t>Harrison, KY - Robertson, KY</t>
  </si>
  <si>
    <t>KY: Harrison County (21097)</t>
  </si>
  <si>
    <t>KY: Robertson County (21201)</t>
  </si>
  <si>
    <t>Fairfield, CT</t>
  </si>
  <si>
    <t>CT: Fairfield County (09001)</t>
  </si>
  <si>
    <t>Rutland, VT</t>
  </si>
  <si>
    <t>VT: Rutland County (50021)</t>
  </si>
  <si>
    <t>Letcher, KY</t>
  </si>
  <si>
    <t>KY: Letcher County (21133)</t>
  </si>
  <si>
    <t>Kent, MD</t>
  </si>
  <si>
    <t>MD: Kent County (24029)</t>
  </si>
  <si>
    <t>Elk, PA</t>
  </si>
  <si>
    <t>PA: Elk County (42047)</t>
  </si>
  <si>
    <t>Mercer, NJ</t>
  </si>
  <si>
    <t>NJ: Mercer County (34021)</t>
  </si>
  <si>
    <t>Cumberland, NJ</t>
  </si>
  <si>
    <t>NJ: Cumberland County (34011)</t>
  </si>
  <si>
    <t>Tioga, PA</t>
  </si>
  <si>
    <t>PA: Tioga County (42117)</t>
  </si>
  <si>
    <t>Lawrence, PA</t>
  </si>
  <si>
    <t>PA: Lawrence County (42073)</t>
  </si>
  <si>
    <t>Brunswick, VA - Greensville, VA</t>
  </si>
  <si>
    <t>VA: Brunswick County (51025)</t>
  </si>
  <si>
    <t>VA: Greensville County (51081)</t>
  </si>
  <si>
    <t>VA: Emporia City (51595)</t>
  </si>
  <si>
    <t>Montgomery, KY - Bath, KY</t>
  </si>
  <si>
    <t>KY: Bath County (21011)</t>
  </si>
  <si>
    <t>KY: Montgomery County (21173)</t>
  </si>
  <si>
    <t>Caswell, NC</t>
  </si>
  <si>
    <t>NC: Caswell County (37033)</t>
  </si>
  <si>
    <t>Stafford, VA - Spotsylvania, VA</t>
  </si>
  <si>
    <t>VA: Caroline County (51033)</t>
  </si>
  <si>
    <t>VA: King George County (51099)</t>
  </si>
  <si>
    <t>VA: Spotsylvania County (51177) - 1980+</t>
  </si>
  <si>
    <t>VA: Stafford County (51179) - 1980+</t>
  </si>
  <si>
    <t>VA: Fredericksburg City (51630) - 1980+</t>
  </si>
  <si>
    <t>VA: Spotsylva/Stafford/Fredericksbur (51915) - 1969-1979</t>
  </si>
  <si>
    <t>Aroostook, ME</t>
  </si>
  <si>
    <t>ME: Aroostook County (23003)</t>
  </si>
  <si>
    <t>Accomack, VA - Northampton, VA</t>
  </si>
  <si>
    <t>VA: Accomack County (51001)</t>
  </si>
  <si>
    <t>VA: Northampton County (51131)</t>
  </si>
  <si>
    <t>Coos, NH</t>
  </si>
  <si>
    <t>NH: Coos County (33007)</t>
  </si>
  <si>
    <t>Berks, PA</t>
  </si>
  <si>
    <t>PA: Berks County (42011)</t>
  </si>
  <si>
    <t>Lancaster, PA</t>
  </si>
  <si>
    <t>PA: Lancaster County (42071)</t>
  </si>
  <si>
    <t>Walker, GA - Catoosa, GA</t>
  </si>
  <si>
    <t>GA: Catoosa County (13047)</t>
  </si>
  <si>
    <t>GA: Dade County (13083)</t>
  </si>
  <si>
    <t>GA: Walker County (13295)</t>
  </si>
  <si>
    <t>Orange (Orlando), FL - Volusia, FL</t>
  </si>
  <si>
    <t>FL: Flagler County (12035)</t>
  </si>
  <si>
    <t>FL: Lake County (12069)</t>
  </si>
  <si>
    <t>FL: Orange County (12095)</t>
  </si>
  <si>
    <t>FL: Seminole County (12117)</t>
  </si>
  <si>
    <t>FL: Sumter County (12119)</t>
  </si>
  <si>
    <t>FL: Volusia County (12127)</t>
  </si>
  <si>
    <t>Chatham (Savannah), GA - Liberty, GA</t>
  </si>
  <si>
    <t>GA: Bryan County (13029)</t>
  </si>
  <si>
    <t>GA: Chatham County (13051)</t>
  </si>
  <si>
    <t>GA: Effingham County (13103)</t>
  </si>
  <si>
    <t>GA: Evans County (13109)</t>
  </si>
  <si>
    <t>GA: Liberty County (13179)</t>
  </si>
  <si>
    <t>GA: Long County (13183)</t>
  </si>
  <si>
    <t>GA: Tattnall County (13267)</t>
  </si>
  <si>
    <t>Dougherty (Albany), GA - Lee, GA</t>
  </si>
  <si>
    <t>GA: Baker County (13007)</t>
  </si>
  <si>
    <t>GA: Calhoun County (13037)</t>
  </si>
  <si>
    <t>GA: Clay County (13061)</t>
  </si>
  <si>
    <t>GA: Dougherty County (13095)</t>
  </si>
  <si>
    <t>GA: Early County (13099)</t>
  </si>
  <si>
    <t>GA: Lee County (13177)</t>
  </si>
  <si>
    <t>GA: Randolph County (13243)</t>
  </si>
  <si>
    <t>GA: Terrell County (13273)</t>
  </si>
  <si>
    <t>GA: Worth County (13321)</t>
  </si>
  <si>
    <t>Whitfield, GA - Murray, GA</t>
  </si>
  <si>
    <t>GA: Murray County (13213)</t>
  </si>
  <si>
    <t>GA: Whitfield County (13313)</t>
  </si>
  <si>
    <t>DeSoto, MS - Marshall, MS</t>
  </si>
  <si>
    <t>MS: Benton County (28009)</t>
  </si>
  <si>
    <t>MS: DeSoto County (28033)</t>
  </si>
  <si>
    <t>MS: Marshall County (28093)</t>
  </si>
  <si>
    <t>MS: Panola County (28107)</t>
  </si>
  <si>
    <t>MS: Tate County (28137)</t>
  </si>
  <si>
    <t>MS: Tunica County (28143)</t>
  </si>
  <si>
    <t>Knox (Knoxville), TN - Blount, TN</t>
  </si>
  <si>
    <t>TN: Blount County (47009)</t>
  </si>
  <si>
    <t>TN: Knox County (47093)</t>
  </si>
  <si>
    <t>TN: Loudon County (47105)</t>
  </si>
  <si>
    <t>TN: McMinn County (47107)</t>
  </si>
  <si>
    <t>TN: Meigs County (47121)</t>
  </si>
  <si>
    <t>TN: Monroe County (47123)</t>
  </si>
  <si>
    <t>TN: Sevier County (47155)</t>
  </si>
  <si>
    <t>TN: Union County (47173)</t>
  </si>
  <si>
    <t>Davidson (Nashville-Davidson), TN - Williamson, TN</t>
  </si>
  <si>
    <t>TN: Cheatham County (47021)</t>
  </si>
  <si>
    <t>TN: Davidson County (47037)</t>
  </si>
  <si>
    <t>AK: Aleutian Islands Census Area (02010) - 1990-1993</t>
  </si>
  <si>
    <t>AK: Aleutians East Borough (02013) - 1994+</t>
  </si>
  <si>
    <t>AK: Aleutians West Census Area (02016) - 1994+</t>
  </si>
  <si>
    <t>AK: Anchorage Municipality (02020) - 1990+</t>
  </si>
  <si>
    <t>AK: Bethel Census Area (02050) - 1990+</t>
  </si>
  <si>
    <t>AK: Bristol Bay Borough (02060) - 1990+</t>
  </si>
  <si>
    <t>AK: Dillingham Census Area (02070) - 1994+</t>
  </si>
  <si>
    <t>AK: Denali Borough (02068) - 1990+</t>
  </si>
  <si>
    <t>AK: Yukon-Koyukuk Census Area (02290) - 1990+</t>
  </si>
  <si>
    <t>AK: Dillingham/Lake and Peninsula (02910) - 1990-1993</t>
  </si>
  <si>
    <t>AK: Kenai Peninsula Borough (02122) - 1990+</t>
  </si>
  <si>
    <t>AK: Kodiak Island Borough (02150) - 1990+</t>
  </si>
  <si>
    <t>AK: Lake and Peninsula Borough (02164) - 1994+</t>
  </si>
  <si>
    <t>AK: Matanuska-Susitna Borough (02170) - 1990+</t>
  </si>
  <si>
    <t>AK: Nome Census Area (02180) - 1990+</t>
  </si>
  <si>
    <t>AK: North Slope Borough (02185) - 1990+</t>
  </si>
  <si>
    <t>AK: Northwest Arctic Borough (02188) - 1990+</t>
  </si>
  <si>
    <t>AK: Valdez-Cordova Census Area (02261) - 1990+</t>
  </si>
  <si>
    <t>AK: Wade Hampton Census Area (02270) - 1990+</t>
  </si>
  <si>
    <t>AK: Fairbanks North Star Borough (02090) - 1990+</t>
  </si>
  <si>
    <t>AK: Southeast Fairbanks Census Area (02240) - 1990+</t>
  </si>
  <si>
    <t>AK: Haines Borough (02100) - 1990+</t>
  </si>
  <si>
    <t>AK: Juneau City and Borough (02110) - 1990+</t>
  </si>
  <si>
    <t>AK: Sitka City and Borough (02220) - 1990+</t>
  </si>
  <si>
    <t>AK: Skagway-Hoonah-Angoon Census Area (02232) - 1994+</t>
  </si>
  <si>
    <t>AK: Skagway-Yakutat-Angoon Census Ar (02231) - 1990-1993</t>
  </si>
  <si>
    <t>AK: Yakutat City and Borough (02282) - 1994+</t>
  </si>
  <si>
    <t>AK: Ketchikan Gateway Borough (02130) - 1990+</t>
  </si>
  <si>
    <t>AK: Prince of Wales-Outer Ketchikan Cen Ar (02201) - 1990+</t>
  </si>
  <si>
    <t>AK: Wrangell-Petersburg Census Area (02280) - 1990+</t>
  </si>
  <si>
    <t>OH: Carroll County (39019)</t>
  </si>
  <si>
    <t>OH: Holmes County (39075)</t>
  </si>
  <si>
    <t>OH: Stark County (39151)</t>
  </si>
  <si>
    <t>OH: Tuscarawas County (39157)</t>
  </si>
  <si>
    <t>OH: Wayne County (39169)</t>
  </si>
  <si>
    <t>Kalamazoo (Kalamazoo), MI - St. Joseph, MI</t>
  </si>
  <si>
    <t>MI: Kalamazoo County (26077)</t>
  </si>
  <si>
    <t>MI: St. Joseph County (26149)</t>
  </si>
  <si>
    <t>Elkhart (Elkhart), IN - Kosciusko, IN</t>
  </si>
  <si>
    <t>IN: Elkhart County (18039)</t>
  </si>
  <si>
    <t>IN: Kosciusko County (18085)</t>
  </si>
  <si>
    <t>Clayton, IA - Delaware, IA</t>
  </si>
  <si>
    <t>IA: Clayton County (19043)</t>
  </si>
  <si>
    <t>IA: Delaware County (19055)</t>
  </si>
  <si>
    <t>Richland, IL - Clay, IL</t>
  </si>
  <si>
    <t>IL: Clay County (17025)</t>
  </si>
  <si>
    <t>IL: Edwards County (17047)</t>
  </si>
  <si>
    <t>IL: Jasper County (17079)</t>
  </si>
  <si>
    <t>IL: Richland County (17159)</t>
  </si>
  <si>
    <t>Summit (Akron), OH - Portage, OH</t>
  </si>
  <si>
    <t>OH: Medina County (39103)</t>
  </si>
  <si>
    <t>OH: Portage County (39133)</t>
  </si>
  <si>
    <t>OH: Summit County (39153)</t>
  </si>
  <si>
    <t>Adams, IL - Pike, IL</t>
  </si>
  <si>
    <t>IL: Adams County (17001)</t>
  </si>
  <si>
    <t>IL: Pike County (17149)</t>
  </si>
  <si>
    <t>Marion, OH - Crawford, OH</t>
  </si>
  <si>
    <t>OH: Crawford County (39033)</t>
  </si>
  <si>
    <t>OH: Marion County (39101)</t>
  </si>
  <si>
    <t>OH: Morrow County (39117)</t>
  </si>
  <si>
    <t>OH: Union County (39159)</t>
  </si>
  <si>
    <t>OH: Wyandot County (39175)</t>
  </si>
  <si>
    <t>Sheboygan (Sheboygan), WI - Manitowoc, WI</t>
  </si>
  <si>
    <t>WI: Calumet County (55015)</t>
  </si>
  <si>
    <t>WI: Manitowoc County (55071)</t>
  </si>
  <si>
    <t>WI: Sheboygan County (55117)</t>
  </si>
  <si>
    <t>Defiance, OH - Williams, OH</t>
  </si>
  <si>
    <t>OH: Defiance County (39039)</t>
  </si>
  <si>
    <t>OH: Henry County (39069)</t>
  </si>
  <si>
    <t>OH: Paulding County (39125)</t>
  </si>
  <si>
    <t>OH: Williams County (39171)</t>
  </si>
  <si>
    <t>Ashland, WI - Sawyer, WI</t>
  </si>
  <si>
    <t>WI: Ashland County (55003)</t>
  </si>
  <si>
    <t>WI: Bayfield County (55007)</t>
  </si>
  <si>
    <t>WI: Price County (55099)</t>
  </si>
  <si>
    <t>WI: Sawyer County (55113)</t>
  </si>
  <si>
    <t>Marion, IL - Washington, IL</t>
  </si>
  <si>
    <t>IL: Marion County (17121)</t>
  </si>
  <si>
    <t>IL: Washington County (17189)</t>
  </si>
  <si>
    <t>Houghton, MI - Baraga, MI</t>
  </si>
  <si>
    <t>MI: Baraga County (26013)</t>
  </si>
  <si>
    <t>MI: Houghton County (26061)</t>
  </si>
  <si>
    <t>MI: Keweenaw County (26083)</t>
  </si>
  <si>
    <t>Jefferson (Steubenville), OH - Harrison, OH</t>
  </si>
  <si>
    <t>OH: Harrison County (39067)</t>
  </si>
  <si>
    <t>OH: Jefferson County (39081)</t>
  </si>
  <si>
    <t>Whiteside, IL - Carroll, IL</t>
  </si>
  <si>
    <t>IL: Carroll County (17015)</t>
  </si>
  <si>
    <t>IL: Whiteside County (17195)</t>
  </si>
  <si>
    <t>Hancock, IN - Henry (New Castle), IN</t>
  </si>
  <si>
    <t>IN: Hancock County (18059)</t>
  </si>
  <si>
    <t>IN: Henry County (18065)</t>
  </si>
  <si>
    <t>Effingham, IL - Fayette, IL</t>
  </si>
  <si>
    <t>IL: Effingham County (17049)</t>
  </si>
  <si>
    <t>IL: Fayette County (17051)</t>
  </si>
  <si>
    <t>Howard (Kokomo), IN - Cass, IN</t>
  </si>
  <si>
    <t>IN: Cass County (18017)</t>
  </si>
  <si>
    <t>IN: Howard County (18067)</t>
  </si>
  <si>
    <t>IN: Tipton County (18159)</t>
  </si>
  <si>
    <t>Clark (Jeffersonville), IN - Scott, IN</t>
  </si>
  <si>
    <t>IN: Clark County (18019)</t>
  </si>
  <si>
    <t>IN: Scott County (18143)</t>
  </si>
  <si>
    <t>Lorain (Lorain), OH - Erie, OH</t>
  </si>
  <si>
    <t>OH: Erie County (39043)</t>
  </si>
  <si>
    <t>OH: Huron County (39077)</t>
  </si>
  <si>
    <t>OH: Lorain County (39093)</t>
  </si>
  <si>
    <t>OH: Sandusky County (39143)</t>
  </si>
  <si>
    <t>Hancock, IL</t>
  </si>
  <si>
    <t>IL: Hancock County (17067)</t>
  </si>
  <si>
    <t>Fairfield (Lancaster), OH - Athens, OH</t>
  </si>
  <si>
    <t>OH: Athens County (39009)</t>
  </si>
  <si>
    <t>OH: Fairfield County (39045)</t>
  </si>
  <si>
    <t>OH: Hocking County (39073)</t>
  </si>
  <si>
    <t>OH: Vinton County (39163)</t>
  </si>
  <si>
    <t>Richland (Mansfield), OH - Ashland, OH</t>
  </si>
  <si>
    <t>OH: Ashland County (39005)</t>
  </si>
  <si>
    <t>OH: Richland County (39139)</t>
  </si>
  <si>
    <t>Goodhue, MN</t>
  </si>
  <si>
    <t>MN: Goodhue County (27049)</t>
  </si>
  <si>
    <t>Alpena, MI - Presque Isle, MI</t>
  </si>
  <si>
    <t>MI: Alcona County (26001)</t>
  </si>
  <si>
    <t>MI: Alpena County (26007)</t>
  </si>
  <si>
    <t>MI: Montmorency County (26119)</t>
  </si>
  <si>
    <t>MI: Presque Isle County (26141)</t>
  </si>
  <si>
    <t>Highland, OH - Clinton, OH</t>
  </si>
  <si>
    <t>OH: Clinton County (39027)</t>
  </si>
  <si>
    <t>OH: Highland County (39071)</t>
  </si>
  <si>
    <t>Kane (Aurora), IL - DeKalb, IL</t>
  </si>
  <si>
    <t>IL: DeKalb County (17037)</t>
  </si>
  <si>
    <t>IL: Kane County (17089)</t>
  </si>
  <si>
    <t>IL: Kendall County (17093)</t>
  </si>
  <si>
    <t>Barron, WI - Rusk, WI</t>
  </si>
  <si>
    <t>WI: Barron County (55005)</t>
  </si>
  <si>
    <t>WI: Rusk County (55107)</t>
  </si>
  <si>
    <t>Jackson (Jackson), MI - Lenawee, MI</t>
  </si>
  <si>
    <t>MI: Branch County (26023)</t>
  </si>
  <si>
    <t>MI: Hillsdale County (26059)</t>
  </si>
  <si>
    <t>MI: Jackson County (26075)</t>
  </si>
  <si>
    <t>MI: Lenawee County (26091)</t>
  </si>
  <si>
    <t>Miami (Piqua), OH - Shelby, OH</t>
  </si>
  <si>
    <t>OH: Miami County (39109)</t>
  </si>
  <si>
    <t>OH: Shelby County (39149)</t>
  </si>
  <si>
    <t>Muskingum, OH - Guernsey, OH</t>
  </si>
  <si>
    <t>OH: Coshocton County (39031)</t>
  </si>
  <si>
    <t>OH: Guernsey County (39059)</t>
  </si>
  <si>
    <t>OH: Morgan County (39115)</t>
  </si>
  <si>
    <t>OH: Muskingum County (39119)</t>
  </si>
  <si>
    <t>OH: Noble County (39121)</t>
  </si>
  <si>
    <t>OH: Perry County (39127)</t>
  </si>
  <si>
    <t>La Porte, IN - Starke, IN</t>
  </si>
  <si>
    <t>IN: La Porte County (18091)</t>
  </si>
  <si>
    <t>IN: Starke County (18149)</t>
  </si>
  <si>
    <t>Shawano, WI - Langlade, WI</t>
  </si>
  <si>
    <t>WI: Langlade County (55067)</t>
  </si>
  <si>
    <t>WI: Menominee County (55078)</t>
  </si>
  <si>
    <t>WI: Shawano County (55115)</t>
  </si>
  <si>
    <t>Columbiana, OH</t>
  </si>
  <si>
    <t>OH: Columbiana County (39029)</t>
  </si>
  <si>
    <t>AL: Bullock County (01011)</t>
  </si>
  <si>
    <t>AL: Covington County (01039)</t>
  </si>
  <si>
    <t>AL: Crenshaw County (01041)</t>
  </si>
  <si>
    <t>AL: Lowndes County (01085)</t>
  </si>
  <si>
    <t>AL: Montgomery County (01101)</t>
  </si>
  <si>
    <t>AL: Pike County (01109)</t>
  </si>
  <si>
    <t>Chambers, AL - Randolph, AL</t>
  </si>
  <si>
    <t>AL: Chambers County (01017)</t>
  </si>
  <si>
    <t>AL: Randolph County (01111)</t>
  </si>
  <si>
    <t>Gilmer, GA - Fannin, GA</t>
  </si>
  <si>
    <t>GA: Fannin County (13111)</t>
  </si>
  <si>
    <t>GA: Gilmer County (13123)</t>
  </si>
  <si>
    <t>Ware, GA - Pierce, GA</t>
  </si>
  <si>
    <t>GA: Bacon County (13005)</t>
  </si>
  <si>
    <t>GA: Clinch County (13065)</t>
  </si>
  <si>
    <t>GA: Pierce County (13229)</t>
  </si>
  <si>
    <t>GA: Ware County (13299)</t>
  </si>
  <si>
    <t>Dallas, AL - Marengo, AL</t>
  </si>
  <si>
    <t>AL: Dallas County (01047)</t>
  </si>
  <si>
    <t>AL: Marengo County (01091)</t>
  </si>
  <si>
    <t>AL: Perry County (01105)</t>
  </si>
  <si>
    <t>AL: Wilcox County (01131)</t>
  </si>
  <si>
    <t>Orangeburg, SC - Bamberg, SC</t>
  </si>
  <si>
    <t>SC: Allendale County (45005)</t>
  </si>
  <si>
    <t>SC: Bamberg County (45009)</t>
  </si>
  <si>
    <t>SC: Calhoun County (45017)</t>
  </si>
  <si>
    <t>SC: Orangeburg County (45075)</t>
  </si>
  <si>
    <t>Calhoun (Anniston), AL - Cleburne, AL</t>
  </si>
  <si>
    <t>AL: Calhoun County (01015)</t>
  </si>
  <si>
    <t>AL: Cleburne County (01029)</t>
  </si>
  <si>
    <t>Thomas, GA - Mitchell, GA</t>
  </si>
  <si>
    <t>GA: Grady County (13131)</t>
  </si>
  <si>
    <t>GA: Mitchell County (13205)</t>
  </si>
  <si>
    <t>GA: Thomas County (13275)</t>
  </si>
  <si>
    <t>Lee (Auburn), AL - Elmore, AL</t>
  </si>
  <si>
    <t>AL: Elmore County (01051)</t>
  </si>
  <si>
    <t>AL: Lee County (01081)</t>
  </si>
  <si>
    <t>AL: Macon County (01087)</t>
  </si>
  <si>
    <t>AL: Tallapoosa County (01123)</t>
  </si>
  <si>
    <t>Lowndes, GA - Brooks, GA</t>
  </si>
  <si>
    <t>GA: Berrien County (13019)</t>
  </si>
  <si>
    <t>GA: Brooks County (13027)</t>
  </si>
  <si>
    <t>GA: Cook County (13075)</t>
  </si>
  <si>
    <t>GA: Echols County (13101)</t>
  </si>
  <si>
    <t>GA: Lanier County (13173)</t>
  </si>
  <si>
    <t>GA: Lowndes County (13185)</t>
  </si>
  <si>
    <t>Fulton, KY</t>
  </si>
  <si>
    <t>KY: Fulton County (21075)</t>
  </si>
  <si>
    <t>Greenville (Greenville), SC - Anderson, SC</t>
  </si>
  <si>
    <t>SC: Anderson County (45007)</t>
  </si>
  <si>
    <t>SC: Greenville County (45045)</t>
  </si>
  <si>
    <t>SC: Oconee County (45073)</t>
  </si>
  <si>
    <t>SC: Pickens County (45077)</t>
  </si>
  <si>
    <t>Leon (Tallahassee), FL - Gadsden, FL</t>
  </si>
  <si>
    <t>FL: Franklin County (12037)</t>
  </si>
  <si>
    <t>FL: Gadsden County (12039)</t>
  </si>
  <si>
    <t>FL: Jefferson County (12065)</t>
  </si>
  <si>
    <t>FL: Leon County (12073)</t>
  </si>
  <si>
    <t>FL: Liberty County (12077)</t>
  </si>
  <si>
    <t>FL: Madison County (12079)</t>
  </si>
  <si>
    <t>FL: Taylor County (12123)</t>
  </si>
  <si>
    <t>FL: Wakulla County (12129)</t>
  </si>
  <si>
    <t>Florence (Florence), SC - Darlington, SC</t>
  </si>
  <si>
    <t>SC: Chesterfield County (45025)</t>
  </si>
  <si>
    <t>SC: Darlington County (45031)</t>
  </si>
  <si>
    <t>SC: Florence County (45041)</t>
  </si>
  <si>
    <t>SC: Marlboro County (45069)</t>
  </si>
  <si>
    <t>SC: Williamsburg County (45089)</t>
  </si>
  <si>
    <t>Morgan (Decatur), AL - Lawrence, AL</t>
  </si>
  <si>
    <t>AL: Lawrence County (01079)</t>
  </si>
  <si>
    <t>AL: Morgan County (01103)</t>
  </si>
  <si>
    <t>Guilford (Greensboro), NC - Davidson, NC</t>
  </si>
  <si>
    <t>NC: Davidson County (37057)</t>
  </si>
  <si>
    <t>NC: Guilford County (37081)</t>
  </si>
  <si>
    <t>NC: Randolph County (37151)</t>
  </si>
  <si>
    <t>NC: Rockingham County (37157)</t>
  </si>
  <si>
    <t>Laurens, SC - Greenwood, SC</t>
  </si>
  <si>
    <t>SC: Abbeville County (45001)</t>
  </si>
  <si>
    <t>SC: Greenwood County (45047)</t>
  </si>
  <si>
    <t>SC: Laurens County (45059)</t>
  </si>
  <si>
    <t>SC: McCormick County (45065)</t>
  </si>
  <si>
    <t>SC: Saluda County (45081)</t>
  </si>
  <si>
    <t>Madison (Jackson), TN - Gibson, TN</t>
  </si>
  <si>
    <t>TN: Chester County (47023)</t>
  </si>
  <si>
    <t>TN: Crockett County (47033)</t>
  </si>
  <si>
    <t>TN: Decatur County (47039)</t>
  </si>
  <si>
    <t>TN: Gibson County (47053)</t>
  </si>
  <si>
    <t>TN: Hardeman County (47069)</t>
  </si>
  <si>
    <t>TN: Haywood County (47075)</t>
  </si>
  <si>
    <t>TN: Henderson County (47077)</t>
  </si>
  <si>
    <t>TN: Madison County (47113)</t>
  </si>
  <si>
    <t>Tift, GA - Ben Hill, GA</t>
  </si>
  <si>
    <t>GA: Ben Hill County (13017)</t>
  </si>
  <si>
    <t>GA: Irwin County (13155)</t>
  </si>
  <si>
    <t>GA: Tift County (13277)</t>
  </si>
  <si>
    <t>GA: Turner County (13287)</t>
  </si>
  <si>
    <t>Cobb (Marietta), GA</t>
  </si>
  <si>
    <t>GA: Cobb County (13067)</t>
  </si>
  <si>
    <t>Polk, NC</t>
  </si>
  <si>
    <t>NC: Polk County (37149)</t>
  </si>
  <si>
    <t>Iredell (Statesville), NC - Alexander, NC</t>
  </si>
  <si>
    <t>NC: Alexander County (37003)</t>
  </si>
  <si>
    <t>NC: Iredell County (37097)</t>
  </si>
  <si>
    <t>Bibb (Macon), GA - Houston, GA</t>
  </si>
  <si>
    <t>GA: Bibb County (13021)</t>
  </si>
  <si>
    <t>GA: Bleckley County (13023)</t>
  </si>
  <si>
    <t>GA: Crawford County (13079)</t>
  </si>
  <si>
    <t>GA: Houston County (13153)</t>
  </si>
  <si>
    <t>GA: Jones County (13169)</t>
  </si>
  <si>
    <t>GA: Monroe County (13207)</t>
  </si>
  <si>
    <t>GA: Peach County (13225)</t>
  </si>
  <si>
    <t>GA: Pulaski County (13235)</t>
  </si>
  <si>
    <t>GA: Taylor County (13269)</t>
  </si>
  <si>
    <t>GA: Twiggs County (13289)</t>
  </si>
  <si>
    <t>GA: Wilkinson County (13319)</t>
  </si>
  <si>
    <t>Watauga, NC - Ashe, NC</t>
  </si>
  <si>
    <t>NC: Ashe County (37009)</t>
  </si>
  <si>
    <t>NC: Watauga County (37189)</t>
  </si>
  <si>
    <t>Pitt, NC - Beaufort, NC</t>
  </si>
  <si>
    <t>NC: Beaufort County (37013)</t>
  </si>
  <si>
    <t>NC: Hyde County (37095)</t>
  </si>
  <si>
    <t>NC: Martin County (37117)</t>
  </si>
  <si>
    <t>NC: Pitt County (37147)</t>
  </si>
  <si>
    <t>NC: Tyrrell County (37177)</t>
  </si>
  <si>
    <t>NC: Washington County (37187)</t>
  </si>
  <si>
    <t>Sumter, SC - Clarendon, SC</t>
  </si>
  <si>
    <t>SC: Clarendon County (45027)</t>
  </si>
  <si>
    <t>SC: Lee County (45061)</t>
  </si>
  <si>
    <t>SC: Sumter County (45085)</t>
  </si>
  <si>
    <t>TX: Wilson County (48493)</t>
  </si>
  <si>
    <t>TX: Zavala County (48507)</t>
  </si>
  <si>
    <t>Hinds (Jackson), MS - Rankin, MS</t>
  </si>
  <si>
    <t>MS: Attala County (28007)</t>
  </si>
  <si>
    <t>MS: Hinds County (28049)</t>
  </si>
  <si>
    <t>MS: Holmes County (28051)</t>
  </si>
  <si>
    <t>MS: Leake County (28079)</t>
  </si>
  <si>
    <t>MS: Madison County (28089)</t>
  </si>
  <si>
    <t>MS: Rankin County (28121)</t>
  </si>
  <si>
    <t>MS: Scott County (28123)</t>
  </si>
  <si>
    <t>MS: Simpson County (28127)</t>
  </si>
  <si>
    <t>Choctaw, AL - Sumter, AL</t>
  </si>
  <si>
    <t>AL: Choctaw County (01023)</t>
  </si>
  <si>
    <t>AL: Sumter County (01119)</t>
  </si>
  <si>
    <t>Jefferson (Beaumont), TX - Orange, TX</t>
  </si>
  <si>
    <t>TX: Hardin County (48199)</t>
  </si>
  <si>
    <t>TX: Jasper County (48241)</t>
  </si>
  <si>
    <t>TX: Jefferson County (48245)</t>
  </si>
  <si>
    <t>TX: Newton County (48351)</t>
  </si>
  <si>
    <t>TX: Orange County (48361)</t>
  </si>
  <si>
    <t>TX: Tyler County (48457)</t>
  </si>
  <si>
    <t>Tulsa (Tulsa), OK - Rogers, OK</t>
  </si>
  <si>
    <t>OK: Craig County (40035)</t>
  </si>
  <si>
    <t>OK: Creek County (40037)</t>
  </si>
  <si>
    <t>OK: Mayes County (40097)</t>
  </si>
  <si>
    <t>OK: Ottawa County (40115)</t>
  </si>
  <si>
    <t>OK: Rogers County (40131)</t>
  </si>
  <si>
    <t>OK: Tulsa County (40143)</t>
  </si>
  <si>
    <t>El Paso (El Paso), TX - Hudspeth, TX</t>
  </si>
  <si>
    <t>TX: Culberson County (48109)</t>
  </si>
  <si>
    <t>TX: El Paso County (48141)</t>
  </si>
  <si>
    <t>TX: Hudspeth County (48229)</t>
  </si>
  <si>
    <t>TX: Loving County (48301)</t>
  </si>
  <si>
    <t>Caddo (Shreveport), LA - Bossier, LA</t>
  </si>
  <si>
    <t>LA: Bossier Parish (22015)</t>
  </si>
  <si>
    <t>LA: Caddo Parish (22017)</t>
  </si>
  <si>
    <t>LA: De Soto Parish (22031)</t>
  </si>
  <si>
    <t>LA: Natchitoches Parish (22069)</t>
  </si>
  <si>
    <t>LA: Red River Parish (22081)</t>
  </si>
  <si>
    <t>LA: Sabine Parish (22085)</t>
  </si>
  <si>
    <t>LA: Webster Parish (22119)</t>
  </si>
  <si>
    <t>Oklahoma (Oklahoma City), OK - Canadian, OK</t>
  </si>
  <si>
    <t>OK: Canadian County (40017)</t>
  </si>
  <si>
    <t>OK: Lincoln County (40081)</t>
  </si>
  <si>
    <t>OK: Logan County (40083)</t>
  </si>
  <si>
    <t>OK: Oklahoma County (40109)</t>
  </si>
  <si>
    <t>OK: Pottawatomie County (40125)</t>
  </si>
  <si>
    <t>Lee, MS - Monroe, MS</t>
  </si>
  <si>
    <t>MS: Chickasaw County (28017)</t>
  </si>
  <si>
    <t>MS: Itawamba County (28057)</t>
  </si>
  <si>
    <t>MS: Lee County (28081)</t>
  </si>
  <si>
    <t>MS: Monroe County (28095)</t>
  </si>
  <si>
    <t>MS: Prentiss County (28117)</t>
  </si>
  <si>
    <t>East Baton Rouge (Baton Rouge), LA - Livingston, LA</t>
  </si>
  <si>
    <t>LA: Ascension Parish (22005)</t>
  </si>
  <si>
    <t>LA: East Baton Rouge Parish (22033)</t>
  </si>
  <si>
    <t>LA: East Feliciana Parish (22037)</t>
  </si>
  <si>
    <t>LA: Iberville Parish (22047)</t>
  </si>
  <si>
    <t>LA: Livingston Parish (22063)</t>
  </si>
  <si>
    <t>LA: Pointe Coupee Parish (22077)</t>
  </si>
  <si>
    <t>LA: West Baton Rouge Parish (22121)</t>
  </si>
  <si>
    <t>LA: West Feliciana Parish (22125)</t>
  </si>
  <si>
    <t>Wichita (Wichita Falls), TX - Montague, TX</t>
  </si>
  <si>
    <t>TX: Archer County (48009)</t>
  </si>
  <si>
    <t>TX: Baylor County (48023)</t>
  </si>
  <si>
    <t>TX: Clay County (48077)</t>
  </si>
  <si>
    <t>TX: Knox County (48275)</t>
  </si>
  <si>
    <t>TX: Montague County (48337)</t>
  </si>
  <si>
    <t>TX: Throckmorton County (48447)</t>
  </si>
  <si>
    <t>TX: Wichita County (48485)</t>
  </si>
  <si>
    <t>TX: Young County (48503)</t>
  </si>
  <si>
    <t>Sebastian (Fort Smith), AR - Crawford, AR</t>
  </si>
  <si>
    <t>AR: Crawford County (05033)</t>
  </si>
  <si>
    <t>AR: Franklin County (05047)</t>
  </si>
  <si>
    <t>AR: Logan County (05083)</t>
  </si>
  <si>
    <t>AR: Scott County (05127)</t>
  </si>
  <si>
    <t>AR: Sebastian County (05131)</t>
  </si>
  <si>
    <t>Coahoma, MS - Tallahatchie, MS</t>
  </si>
  <si>
    <t>MS: Coahoma County (28027)</t>
  </si>
  <si>
    <t>MS: Quitman County (28119)</t>
  </si>
  <si>
    <t>MS: Tallahatchie County (28135)</t>
  </si>
  <si>
    <t>Tangipahoa, LA - St. Helena, LA</t>
  </si>
  <si>
    <t>LA: St. Helena Parish (22091)</t>
  </si>
  <si>
    <t>LA: Tangipahoa Parish (22105)</t>
  </si>
  <si>
    <t>Lafayette (Lafayette), LA - Iberia, LA</t>
  </si>
  <si>
    <t>LA: Acadia Parish (22001)</t>
  </si>
  <si>
    <t>LA: Iberia Parish (22045)</t>
  </si>
  <si>
    <t>LA: Lafayette Parish (22055)</t>
  </si>
  <si>
    <t>LA: St. Martin Parish (22099)</t>
  </si>
  <si>
    <t>LA: Vermilion Parish (22113)</t>
  </si>
  <si>
    <t>Travis (Austin), TX - Williamson, TX</t>
  </si>
  <si>
    <t>TX: Bastrop County (48021)</t>
  </si>
  <si>
    <t>TX: Burnet County (48053)</t>
  </si>
  <si>
    <t>TX: Lee County (48287)</t>
  </si>
  <si>
    <t>TX: Llano County (48299)</t>
  </si>
  <si>
    <t>TX: Travis County (48453)</t>
  </si>
  <si>
    <t>TX: Williamson County (48491)</t>
  </si>
  <si>
    <t>Tom Green (San Angelo), TX - Runnels, TX</t>
  </si>
  <si>
    <t>TX: Coke County (48081)</t>
  </si>
  <si>
    <t>TX: Concho County (48095)</t>
  </si>
  <si>
    <t>TX: Crockett County (48105)</t>
  </si>
  <si>
    <t>TX: Irion County (48235)</t>
  </si>
  <si>
    <t>TX: McCulloch County (48307)</t>
  </si>
  <si>
    <t>TX: Menard County (48327)</t>
  </si>
  <si>
    <t>TX: Reagan County (48383)</t>
  </si>
  <si>
    <t>TX: Runnels County (48399)</t>
  </si>
  <si>
    <t>TX: Schleicher County (48413)</t>
  </si>
  <si>
    <t>TX: Sterling County (48431)</t>
  </si>
  <si>
    <t>TX: Sutton County (48435)</t>
  </si>
  <si>
    <t>TX: Tom Green County (48451)</t>
  </si>
  <si>
    <t>Hidalgo (Mcallen), TX - Starr, TX</t>
  </si>
  <si>
    <t>TX: Hidalgo County (48215)</t>
  </si>
  <si>
    <t>TX: Starr County (48427)</t>
  </si>
  <si>
    <t>Taylor (Abilene), TX - Jones, TX</t>
  </si>
  <si>
    <t>TX: Callahan County (48059)</t>
  </si>
  <si>
    <t>TX: Eastland County (48133)</t>
  </si>
  <si>
    <t>TX: Haskell County (48207)</t>
  </si>
  <si>
    <t>TX: Jones County (48253)</t>
  </si>
  <si>
    <t>TX: Kent County (48263)</t>
  </si>
  <si>
    <t>TX: Shackelford County (48417)</t>
  </si>
  <si>
    <t>TX: Stephens County (48429)</t>
  </si>
  <si>
    <t>TX: Stonewall County (48433)</t>
  </si>
  <si>
    <t>TX: Taylor County (48441)</t>
  </si>
  <si>
    <t>Garfield (Enid), OK - Kingfisher, OK</t>
  </si>
  <si>
    <t>OK: Alfalfa County (40003)</t>
  </si>
  <si>
    <t>OK: Blaine County (40011)</t>
  </si>
  <si>
    <t>OK: Garfield County (40047)</t>
  </si>
  <si>
    <t>NC: Scotland County (37165)</t>
  </si>
  <si>
    <t>Maury, TN - Giles, TN</t>
  </si>
  <si>
    <t>TN: Giles County (47055)</t>
  </si>
  <si>
    <t>TN: Lewis County (47101)</t>
  </si>
  <si>
    <t>TN: Marshall County (47117)</t>
  </si>
  <si>
    <t>TN: Maury County (47119)</t>
  </si>
  <si>
    <t>Jackson, NC - Macon, NC</t>
  </si>
  <si>
    <t>NC: Graham County (37075)</t>
  </si>
  <si>
    <t>NC: Jackson County (37099)</t>
  </si>
  <si>
    <t>NC: Macon County (37113)</t>
  </si>
  <si>
    <t>NC: Swain County (37173)</t>
  </si>
  <si>
    <t>Madison (Huntsville), AL - Limestone, AL</t>
  </si>
  <si>
    <t>AL: Jackson County (01071)</t>
  </si>
  <si>
    <t>AL: Limestone County (01083)</t>
  </si>
  <si>
    <t>AL: Madison County (01089)</t>
  </si>
  <si>
    <t>Rutherford (Murfreesboro), TN - Warren, TN</t>
  </si>
  <si>
    <t>TN: Cannon County (47015)</t>
  </si>
  <si>
    <t>TN: DeKalb County (47041)</t>
  </si>
  <si>
    <t>TN: Rutherford County (47149)</t>
  </si>
  <si>
    <t>TN: Van Buren County (47175)</t>
  </si>
  <si>
    <t>TN: Warren County (47177)</t>
  </si>
  <si>
    <t>Charleston (Charleston), SC - Berkeley, SC</t>
  </si>
  <si>
    <t>SC: Berkeley County (45015)</t>
  </si>
  <si>
    <t>SC: Charleston County (45019)</t>
  </si>
  <si>
    <t>SC: Colleton County (45029)</t>
  </si>
  <si>
    <t>SC: Dorchester County (45035)</t>
  </si>
  <si>
    <t>SC: Hampton County (45049)</t>
  </si>
  <si>
    <t>Sarasota (Sarasota), FL - Charlotte, FL</t>
  </si>
  <si>
    <t>FL: Charlotte County (12015)</t>
  </si>
  <si>
    <t>FL: DeSoto County (12027)</t>
  </si>
  <si>
    <t>FL: Sarasota County (12115)</t>
  </si>
  <si>
    <t>Nash, NC - Halifax, NC</t>
  </si>
  <si>
    <t>NC: Edgecombe County (37065)</t>
  </si>
  <si>
    <t>NC: Halifax County (37083)</t>
  </si>
  <si>
    <t>NC: Nash County (37127)</t>
  </si>
  <si>
    <t>NC: Northampton County (37131)</t>
  </si>
  <si>
    <t>Putnam, TN - White, TN</t>
  </si>
  <si>
    <t>TN: Clay County (47027)</t>
  </si>
  <si>
    <t>TN: Jackson County (47087)</t>
  </si>
  <si>
    <t>TN: Overton County (47133)</t>
  </si>
  <si>
    <t>TN: Pickett County (47137)</t>
  </si>
  <si>
    <t>TN: Putnam County (47141)</t>
  </si>
  <si>
    <t>TN: White County (47185)</t>
  </si>
  <si>
    <t>Stephens, GA - Hart, GA</t>
  </si>
  <si>
    <t>GA: Franklin County (13119)</t>
  </si>
  <si>
    <t>GA: Hart County (13147)</t>
  </si>
  <si>
    <t>GA: Stephens County (13257)</t>
  </si>
  <si>
    <t>Hamblen (Morristown), TN - Jefferson, TN</t>
  </si>
  <si>
    <t>TN: Grainger County (47057)</t>
  </si>
  <si>
    <t>TN: Hamblen County (47063)</t>
  </si>
  <si>
    <t>TN: Hancock County (47067)</t>
  </si>
  <si>
    <t>TX: San Patricio County (48409)</t>
  </si>
  <si>
    <t>Choctaw, OK</t>
  </si>
  <si>
    <t>OK: Choctaw County (40023)</t>
  </si>
  <si>
    <t>Lincoln, LA - Union, LA</t>
  </si>
  <si>
    <t>LA: Bienville Parish (22013)</t>
  </si>
  <si>
    <t>LA: Jackson Parish (22049)</t>
  </si>
  <si>
    <t>LA: Lincoln Parish (22061)</t>
  </si>
  <si>
    <t>LA: Union Parish (22111)</t>
  </si>
  <si>
    <t>Beckham, OK - Roger Mills, OK</t>
  </si>
  <si>
    <t>OK: Beckham County (40009)</t>
  </si>
  <si>
    <t>OK: Roger Mills County (40129)</t>
  </si>
  <si>
    <t>Smith (Tyler), TX - Henderson, TX</t>
  </si>
  <si>
    <t>TX: Henderson County (48213)</t>
  </si>
  <si>
    <t>TX: Smith County (48423)</t>
  </si>
  <si>
    <t>TX: Van Zandt County (48467)</t>
  </si>
  <si>
    <t>TX: Wood County (48499)</t>
  </si>
  <si>
    <t>Pope, AR - Yell, AR</t>
  </si>
  <si>
    <t>AR: Pope County (05115)</t>
  </si>
  <si>
    <t>AR: Yell County (05149)</t>
  </si>
  <si>
    <t>Ouachita (Monroe), LA - Morehouse, LA</t>
  </si>
  <si>
    <t>LA: Caldwell Parish (22021)</t>
  </si>
  <si>
    <t>LA: East Carroll Parish (22035)</t>
  </si>
  <si>
    <t>LA: Franklin Parish (22041)</t>
  </si>
  <si>
    <t>LA: Morehouse Parish (22067)</t>
  </si>
  <si>
    <t>LA: Ouachita Parish (22073)</t>
  </si>
  <si>
    <t>LA: Richland Parish (22083)</t>
  </si>
  <si>
    <t>LA: West Carroll Parish (22123)</t>
  </si>
  <si>
    <t>Ector (Odessa), TX - Reeves, TX</t>
  </si>
  <si>
    <t>TX: Crane County (48103)</t>
  </si>
  <si>
    <t>TX: Ector County (48135)</t>
  </si>
  <si>
    <t>TX: Reeves County (48389)</t>
  </si>
  <si>
    <t>TX: Ward County (48475)</t>
  </si>
  <si>
    <t>TX: Winkler County (48495)</t>
  </si>
  <si>
    <t>Muskogee, OK - Wagoner, OK</t>
  </si>
  <si>
    <t>OK: Adair County (40001)</t>
  </si>
  <si>
    <t>OK: Cherokee County (40021)</t>
  </si>
  <si>
    <t>OK: McIntosh County (40091)</t>
  </si>
  <si>
    <t>OK: Muskogee County (40101)</t>
  </si>
  <si>
    <t>OK: Wagoner County (40145)</t>
  </si>
  <si>
    <t>Washington (Fayetteville), AR - Benton, AR</t>
  </si>
  <si>
    <t>AR: Benton County (05007)</t>
  </si>
  <si>
    <t>AR: Madison County (05087)</t>
  </si>
  <si>
    <t>AR: Washington County (05143)</t>
  </si>
  <si>
    <t>Nacogdoches, TX - Shelby, TX</t>
  </si>
  <si>
    <t>TX: Nacogdoches County (48347)</t>
  </si>
  <si>
    <t>TX: Sabine County (48403)</t>
  </si>
  <si>
    <t>TX: San Augustine County (48405)</t>
  </si>
  <si>
    <t>TX: Shelby County (48419)</t>
  </si>
  <si>
    <t>Garland, AR - Hot Spring, AR</t>
  </si>
  <si>
    <t>State-county</t>
  </si>
  <si>
    <t>Allegany (Cumberland), MD - Garrett, MD</t>
  </si>
  <si>
    <t>MD: Allegany County (24001)</t>
  </si>
  <si>
    <t>MD: Garrett County (24023)</t>
  </si>
  <si>
    <t>Kenton (Covington), KY - Campbell, KY</t>
  </si>
  <si>
    <t>KY: Boone County (21015)</t>
  </si>
  <si>
    <t>KY: Campbell County (21037)</t>
  </si>
  <si>
    <t>KY: Gallatin County (21077)</t>
  </si>
  <si>
    <t>KY: Grant County (21081)</t>
  </si>
  <si>
    <t>KY: Kenton County (21117)</t>
  </si>
  <si>
    <t>KY: Pendleton County (21191)</t>
  </si>
  <si>
    <t>Sussex, DE - Kent, DE</t>
  </si>
  <si>
    <t>DE: Kent County (10001)</t>
  </si>
  <si>
    <t>DE: Sussex County (10005)</t>
  </si>
  <si>
    <t>Hartford (Hartford), CT - Tolland, CT</t>
  </si>
  <si>
    <t>CT: Hartford County (09003)</t>
  </si>
  <si>
    <t>CT: Tolland County (09013)</t>
  </si>
  <si>
    <t>CT: Windham County (09015)</t>
  </si>
  <si>
    <t>Newport News City, VA - Hampton City, VA</t>
  </si>
  <si>
    <t>VA: Gloucester County (51073)</t>
  </si>
  <si>
    <t>VA: James City County (51095) - 1982+</t>
  </si>
  <si>
    <t>VA: Mathews County (51115)</t>
  </si>
  <si>
    <t>VA: York County (51199) - 1982+</t>
  </si>
  <si>
    <t>VA: Hampton City (51650)</t>
  </si>
  <si>
    <t>VA: Newport News City (51700)</t>
  </si>
  <si>
    <t>VA: Poquoson City (51735) - 1982+</t>
  </si>
  <si>
    <t>VA: Williamsburg City (51830) - 1982+</t>
  </si>
  <si>
    <t>VA: James/York/Poquoson/Williamsburg (51911) - 1969-1981</t>
  </si>
  <si>
    <t>Currituck, NC</t>
  </si>
  <si>
    <t>NC: Currituck County (37053)</t>
  </si>
  <si>
    <t>Kanawha (Charleston), WV - Putnam, WV</t>
  </si>
  <si>
    <t>WV: Boone County (54005)</t>
  </si>
  <si>
    <t>WV: Clay County (54015)</t>
  </si>
  <si>
    <t>WV: Kanawha County (54039)</t>
  </si>
  <si>
    <t>WV: Nicholas County (54067)</t>
  </si>
  <si>
    <t>WV: Putnam County (54079)</t>
  </si>
  <si>
    <t>WV: Webster County (54101)</t>
  </si>
  <si>
    <t>Schuylkill, PA - Northumberland, PA</t>
  </si>
  <si>
    <t>PA: Montour County (42093)</t>
  </si>
  <si>
    <t>PA: Northumberland County (42097)</t>
  </si>
  <si>
    <t>PA: Schuylkill County (42107)</t>
  </si>
  <si>
    <t>PA: Snyder County (42109)</t>
  </si>
  <si>
    <t>PA: Union County (42119)</t>
  </si>
  <si>
    <t>Cumberland (Portland), ME - Knox, ME</t>
  </si>
  <si>
    <t>ME: Cumberland County (23005)</t>
  </si>
  <si>
    <t>ME: Knox County (23013)</t>
  </si>
  <si>
    <t>ME: Lincoln County (23015)</t>
  </si>
  <si>
    <t>ME: Sagadahoc County (23023)</t>
  </si>
  <si>
    <t>Albany (Albany), NY - Rensselaer, NY</t>
  </si>
  <si>
    <t>NY: Albany County (36001)</t>
  </si>
  <si>
    <t>NY: Rensselaer County (36083)</t>
  </si>
  <si>
    <t>Floyd, KY - Johnson, KY</t>
  </si>
  <si>
    <t>KY: Floyd County (21071)</t>
  </si>
  <si>
    <t>KY: Johnson County (21115)</t>
  </si>
  <si>
    <t>KY: Magoffin County (21153)</t>
  </si>
  <si>
    <t>Massac, IL - Johnson, IL</t>
  </si>
  <si>
    <t>IL: Johnson County (17087)</t>
  </si>
  <si>
    <t>IL: Massac County (17127)</t>
  </si>
  <si>
    <t>Pike, KY</t>
  </si>
  <si>
    <t>KY: Pike County (21195)</t>
  </si>
  <si>
    <t>Roanoke City, VA - Roanoke, VA</t>
  </si>
  <si>
    <t>VA: Amherst County (51009)</t>
  </si>
  <si>
    <t>VA: Appomattox County (51011)</t>
  </si>
  <si>
    <t>VA: Bedford County (51019) - 1980+</t>
  </si>
  <si>
    <t>VA: Botetourt County (51023)</t>
  </si>
  <si>
    <t>VA: Campbell County (51031)</t>
  </si>
  <si>
    <t>VA: Craig County (51045)</t>
  </si>
  <si>
    <t>VA: Floyd County (51063)</t>
  </si>
  <si>
    <t>VA: Franklin County (51067)</t>
  </si>
  <si>
    <t>VA: Roanoke County (51161)</t>
  </si>
  <si>
    <t>VA: Bedford City (51515) - 1980+</t>
  </si>
  <si>
    <t>VA: Lynchburg City (51680)</t>
  </si>
  <si>
    <t>VA: Roanoke City (51770)</t>
  </si>
  <si>
    <t>VA: Salem City (51775)</t>
  </si>
  <si>
    <t>VA: Bedford City and County (51917) - 1969-1979</t>
  </si>
  <si>
    <t>Grafton, NH - Sullivan, NH</t>
  </si>
  <si>
    <t>NH: Grafton County (33009)</t>
  </si>
  <si>
    <t>NH: Sullivan County (33019)</t>
  </si>
  <si>
    <t>Baltimore, MD - Baltimore City, MD</t>
  </si>
  <si>
    <t>MD: Anne Arundel County (24003)</t>
  </si>
  <si>
    <t>MD: Baltimore County (24005)</t>
  </si>
  <si>
    <t>MD: Calvert County (24009)</t>
  </si>
  <si>
    <t>MD: Carroll County (24013)</t>
  </si>
  <si>
    <t>MD: Howard County (24027)</t>
  </si>
  <si>
    <t>MD: Baltimore City (24510)</t>
  </si>
  <si>
    <t>Penobscot (Bangor), ME - Hancock, ME</t>
  </si>
  <si>
    <t>ME: Hancock County (23009)</t>
  </si>
  <si>
    <t>ME: Penobscot County (23019)</t>
  </si>
  <si>
    <t>ME: Piscataquis County (23021)</t>
  </si>
  <si>
    <t>ME: Washington County (23029)</t>
  </si>
  <si>
    <t>Fayette (Lexington-Fayette), KY - Jessamine, KY</t>
  </si>
  <si>
    <t>KY: Breathitt County (21025)</t>
  </si>
  <si>
    <t>KY: Clark County (21049)</t>
  </si>
  <si>
    <t>KY: Fayette County (21067)</t>
  </si>
  <si>
    <t>KY: Jessamine County (21113)</t>
  </si>
  <si>
    <t>KY: Knott County (21119)</t>
  </si>
  <si>
    <t>KY: Lee County (21129)</t>
  </si>
  <si>
    <t>KY: Leslie County (21131)</t>
  </si>
  <si>
    <t>KY: Owsley County (21189)</t>
  </si>
  <si>
    <t>KY: Perry County (21193)</t>
  </si>
  <si>
    <t>KY: Powell County (21197)</t>
  </si>
  <si>
    <t>KY: Scott County (21209)</t>
  </si>
  <si>
    <t>KY: Wolfe County (21237)</t>
  </si>
  <si>
    <t>KY: Woodford County (21239)</t>
  </si>
  <si>
    <t>Broome (Binghamton), NY - Tioga, NY</t>
  </si>
  <si>
    <t>NY: Broome County (36007)</t>
  </si>
  <si>
    <t>NY: Tioga County (36107)</t>
  </si>
  <si>
    <t>New London, CT</t>
  </si>
  <si>
    <t>CT: New London County (09011)</t>
  </si>
  <si>
    <t>Ontario (Geneva), NY - Wayne, NY</t>
  </si>
  <si>
    <t>NY: Ontario County (36069)</t>
  </si>
  <si>
    <t>NY: Seneca County (36099)</t>
  </si>
  <si>
    <t>NY: Wayne County (36117)</t>
  </si>
  <si>
    <t>NY: Yates County (36123)</t>
  </si>
  <si>
    <t>Middlesex, MA - Suffolk (Boston), MA</t>
  </si>
  <si>
    <t>MA: Barnstable County (25001)</t>
  </si>
  <si>
    <t>MA: Dukes County (25007)</t>
  </si>
  <si>
    <t>MA: Middlesex County (25017)</t>
  </si>
  <si>
    <t>MA: Nantucket County (25019)</t>
  </si>
  <si>
    <t>MA: Norfolk County (25021)</t>
  </si>
  <si>
    <t>MA: Plymouth County (25023)</t>
  </si>
  <si>
    <t>MA: Suffolk County (25025)</t>
  </si>
  <si>
    <t>Camden (Camden), NJ - Burlington, NJ</t>
  </si>
  <si>
    <t>NJ: Burlington County (34005)</t>
  </si>
  <si>
    <t>NJ: Camden County (34007)</t>
  </si>
  <si>
    <t>NJ: Gloucester County (34015)</t>
  </si>
  <si>
    <t>NJ: Salem County (34033)</t>
  </si>
  <si>
    <t>Belmont, OH - Monroe, OH</t>
  </si>
  <si>
    <t>OH: Belmont County (39013)</t>
  </si>
  <si>
    <t>OH: Monroe County (39111)</t>
  </si>
  <si>
    <t>Frederick, VA - Shenandoah, VA</t>
  </si>
  <si>
    <t>VA: Clarke County (51043)</t>
  </si>
  <si>
    <t>VA: Frederick County (51069)</t>
  </si>
  <si>
    <t>VA: Shenandoah County (51171)</t>
  </si>
  <si>
    <t>VA: Warren County (51187)</t>
  </si>
  <si>
    <t>VA: Winchester City (51840)</t>
  </si>
  <si>
    <t>Centre (State College), PA - Clearfield, PA</t>
  </si>
  <si>
    <t>PA: Centre County (42027)</t>
  </si>
  <si>
    <t>PA: Clearfield County (42033)</t>
  </si>
  <si>
    <t>PA: Jefferson County (42065)</t>
  </si>
  <si>
    <t>Boyle, KY - Lincoln, KY</t>
  </si>
  <si>
    <t>KY: Boyle County (21021)</t>
  </si>
  <si>
    <t>KY: Casey County (21045)</t>
  </si>
  <si>
    <t>KY: Garrard County (21079)</t>
  </si>
  <si>
    <t>KY: Lincoln County (21137)</t>
  </si>
  <si>
    <t>KY: Mercer County (21167)</t>
  </si>
  <si>
    <t>Philadelphia (Philadelphia), PA - Montgomery, PA</t>
  </si>
  <si>
    <t>PA: Bucks County (42017)</t>
  </si>
  <si>
    <t>PA: Chester County (42029)</t>
  </si>
  <si>
    <t>PA: Delaware County (42045)</t>
  </si>
  <si>
    <t>PA: Montgomery County (42091)</t>
  </si>
  <si>
    <t>PA: Philadelphia County (42101)</t>
  </si>
  <si>
    <t>Warren, KY - Logan, KY</t>
  </si>
  <si>
    <t>KY: Allen County (21003)</t>
  </si>
  <si>
    <t>KY: Butler County (21031)</t>
  </si>
  <si>
    <t>KY: Edmonson County (21061)</t>
  </si>
  <si>
    <t>KY: Logan County (21141)</t>
  </si>
  <si>
    <t>KY: Simpson County (21213)</t>
  </si>
  <si>
    <t>KY: Warren County (21227)</t>
  </si>
  <si>
    <t>Alleghany Cnty &amp; Clifton Forge Cty, VA - Covington City, VA</t>
  </si>
  <si>
    <t>VA: Alleghany Cnty and Clifton Forge Cty (51005) - 1980+</t>
  </si>
  <si>
    <t>VA: Bath County (51017)</t>
  </si>
  <si>
    <t>VA: Covington City (51580) - 1980+</t>
  </si>
  <si>
    <t>VA: Alleghany/Clifton Forge/Covingto (51916) - 1969-1979</t>
  </si>
  <si>
    <t>Monongalia, WV - Marion, WV</t>
  </si>
  <si>
    <t>WV: Marion County (54049)</t>
  </si>
  <si>
    <t>WV: Monongalia County (54061)</t>
  </si>
  <si>
    <t>WV: Preston County (54077)</t>
  </si>
  <si>
    <t>WV: Taylor County (54091)</t>
  </si>
  <si>
    <t>Hampden (Springfield), MA - Hampshire, MA</t>
  </si>
  <si>
    <t>MA: Hampden County (25013)</t>
  </si>
  <si>
    <t>MA: Hampshire County (25015)</t>
  </si>
  <si>
    <t>Henrico (Richmond), VA - Chesterfield, VA</t>
  </si>
  <si>
    <t>VA: Amelia County (51007)</t>
  </si>
  <si>
    <t>VA: Charles City County (51036)</t>
  </si>
  <si>
    <t>VA: Charlotte County (51037)</t>
  </si>
  <si>
    <t>VA: Chesterfield County (51041)</t>
  </si>
  <si>
    <t>VA: Cumberland County (51049)</t>
  </si>
  <si>
    <t>VA: Essex County (51057)</t>
  </si>
  <si>
    <t>VA: Goochland County (51075)</t>
  </si>
  <si>
    <t>VA: Hanover County (51085)</t>
  </si>
  <si>
    <t>VA: Henrico County (51087)</t>
  </si>
  <si>
    <t>VA: King and Queen County (51097)</t>
  </si>
  <si>
    <t>VA: King William County (51101)</t>
  </si>
  <si>
    <t>VA: Lancaster County (51103)</t>
  </si>
  <si>
    <t>VA: Middlesex County (51119)</t>
  </si>
  <si>
    <t>VA: New Kent County (51127)</t>
  </si>
  <si>
    <t>VA: Northumberland County (51133)</t>
  </si>
  <si>
    <t>VA: Nottoway County (51135)</t>
  </si>
  <si>
    <t>VA: Powhatan County (51145)</t>
  </si>
  <si>
    <t>VA: Prince Edward County (51147)</t>
  </si>
  <si>
    <t>VA: Richmond County (51159)</t>
  </si>
  <si>
    <t>VA: Westmoreland County (51193)</t>
  </si>
  <si>
    <t>VA: Colonial Heights City (51570)</t>
  </si>
  <si>
    <t>VA: Richmond City (51760)</t>
  </si>
  <si>
    <t>Washington, OH</t>
  </si>
  <si>
    <t>OH: Washington County (39167)</t>
  </si>
  <si>
    <t>Cattaraugus, NY - Allegany, NY</t>
  </si>
  <si>
    <t>NY: Allegany County (36003)</t>
  </si>
  <si>
    <t>NY: Cattaraugus County (36009)</t>
  </si>
  <si>
    <t>Bergen, NJ - Hudson (Jersey City), NJ</t>
  </si>
  <si>
    <t>NJ: Bergen County (34003)</t>
  </si>
  <si>
    <t>NJ: Hudson County (34017)</t>
  </si>
  <si>
    <t>NJ: Passaic County (34031)</t>
  </si>
  <si>
    <t>Pulaski, KY - Wayne, KY</t>
  </si>
  <si>
    <t>KY: McCreary County (21147)</t>
  </si>
  <si>
    <t>KY: Pulaski County (21199)</t>
  </si>
  <si>
    <t>KY: Wayne County (21231)</t>
  </si>
  <si>
    <t>Kennebec, ME - Somerset, ME</t>
  </si>
  <si>
    <t>ME: Kennebec County (23011)</t>
  </si>
  <si>
    <t>ME: Somerset County (23025)</t>
  </si>
  <si>
    <t>ME: Waldo County (23027)</t>
  </si>
  <si>
    <t>Tazewell, VA - Buchanan, VA</t>
  </si>
  <si>
    <t>VA: Bland County (51021)</t>
  </si>
  <si>
    <t>VA: Buchanan County (51027)</t>
  </si>
  <si>
    <t>VA: Tazewell County (51185)</t>
  </si>
  <si>
    <t>Henderson (Henderson), KY - Union, KY</t>
  </si>
  <si>
    <t>KY: Henderson County (21101)</t>
  </si>
  <si>
    <t>KY: Union County (21225)</t>
  </si>
  <si>
    <t>Westchester (Yonkers), NY - Dutchess, NY</t>
  </si>
  <si>
    <t>NY: Dutchess County (36027)</t>
  </si>
  <si>
    <t>NY: Putnam County (36079)</t>
  </si>
  <si>
    <t>NY: Ulster County (36111)</t>
  </si>
  <si>
    <t>NY: Westchester County (36119)</t>
  </si>
  <si>
    <t>Allegheny (Pittsburgh), PA - Westmoreland, PA</t>
  </si>
  <si>
    <t>PA: Allegheny County (42003)</t>
  </si>
  <si>
    <t>PA: Armstrong County (42005)</t>
  </si>
  <si>
    <t>PA: Beaver County (42007)</t>
  </si>
  <si>
    <t>PA: Butler County (42019)</t>
  </si>
  <si>
    <t>PA: Indiana County (42063)</t>
  </si>
  <si>
    <t>PA: Westmoreland County (42129)</t>
  </si>
  <si>
    <t>Dauphin (Harrisburg), PA - Cumberland, PA</t>
  </si>
  <si>
    <t>PA: Cumberland County (42041)</t>
  </si>
  <si>
    <t>PA: Dauphin County (42043)</t>
  </si>
  <si>
    <t>PA: Lebanon County (42075)</t>
  </si>
  <si>
    <t>PA: Perry County (42099)</t>
  </si>
  <si>
    <t>Lycoming (Williamsport), PA - Clinton, PA</t>
  </si>
  <si>
    <t>PA: Clinton County (42035)</t>
  </si>
  <si>
    <t>PA: Lycoming County (42081)</t>
  </si>
  <si>
    <t>Christian (Hopkinsville), KY - Hopkins, KY</t>
  </si>
  <si>
    <t>KY: Caldwell County (21033)</t>
  </si>
  <si>
    <t>KY: Christian County (21047)</t>
  </si>
  <si>
    <t>KY: Hopkins County (21107)</t>
  </si>
  <si>
    <t>KY: Muhlenberg County (21177)</t>
  </si>
  <si>
    <t>KY: Todd County (21219)</t>
  </si>
  <si>
    <t>KY: Trigg County (21221)</t>
  </si>
  <si>
    <t>KY: Webster County (21233)</t>
  </si>
  <si>
    <t>Boyd, KY - Greenup, KY</t>
  </si>
  <si>
    <t>KY: Boyd County (21019)</t>
  </si>
  <si>
    <t>KY: Carter County (21043)</t>
  </si>
  <si>
    <t>KY: Greenup County (21089)</t>
  </si>
  <si>
    <t>KY: Lawrence County (21127)</t>
  </si>
  <si>
    <t>KY: Martin County (21159)</t>
  </si>
  <si>
    <t>Lackawanna (Scranton), PA - Wayne, PA</t>
  </si>
  <si>
    <t>PA: Lackawanna County (42069)</t>
  </si>
  <si>
    <t>PA: Wayne County (42127)</t>
  </si>
  <si>
    <t>Frederick, MD</t>
  </si>
  <si>
    <t>MD: Frederick County (24021)</t>
  </si>
  <si>
    <t>Chittenden (Burlington), VT - Franklin, VT</t>
  </si>
  <si>
    <t>VT: Addison County (50001)</t>
  </si>
  <si>
    <t>VT: Chittenden County (50007)</t>
  </si>
  <si>
    <t>VT: Franklin County (50011)</t>
  </si>
  <si>
    <t>VT: Grand Isle County (50013)</t>
  </si>
  <si>
    <t>Randolph, WV - Barbour, WV</t>
  </si>
  <si>
    <t>WV: Barbour County (54001)</t>
  </si>
  <si>
    <t>WV: Pocahontas County (54075)</t>
  </si>
  <si>
    <t>WV: Randolph County (54083)</t>
  </si>
  <si>
    <t>WV: Tucker County (54093)</t>
  </si>
  <si>
    <t>Laurel, KY - Whitley, KY</t>
  </si>
  <si>
    <t>KY: Clay County (21051)</t>
  </si>
  <si>
    <t>KY: Knox County (21121)</t>
  </si>
  <si>
    <t>KY: Laurel County (21125)</t>
  </si>
  <si>
    <t>KY: Whitley County (21235)</t>
  </si>
  <si>
    <t>Venango, PA - Clarion, PA</t>
  </si>
  <si>
    <t>PA: Clarion County (42031)</t>
  </si>
  <si>
    <t>PA: Forest County (42053)</t>
  </si>
  <si>
    <t>PA: Venango County (42121)</t>
  </si>
  <si>
    <t>Barren, KY - Hart, KY</t>
  </si>
  <si>
    <t>KY: Barren County (21009)</t>
  </si>
  <si>
    <t>KY: Hart County (21099)</t>
  </si>
  <si>
    <t>KY: Metcalfe County (21169)</t>
  </si>
  <si>
    <t>KY: Monroe County (21171)</t>
  </si>
  <si>
    <t>Erie (Buffalo), NY - Monroe, NY</t>
  </si>
  <si>
    <t>NY: Erie County (36029)</t>
  </si>
  <si>
    <t>NY: Genesee County (36037)</t>
  </si>
  <si>
    <t>NY: Livingston County (36051)</t>
  </si>
  <si>
    <t>NY: Monroe County (36055)</t>
  </si>
  <si>
    <t>NY: Niagara County (36063)</t>
  </si>
  <si>
    <t>NY: Orleans County (36073)</t>
  </si>
  <si>
    <t>NY: Wyoming County (36121)</t>
  </si>
  <si>
    <t>Wise, VA - Lee, VA</t>
  </si>
  <si>
    <t>VA: Dickenson County (51051)</t>
  </si>
  <si>
    <t>VA: Lee County (51105)</t>
  </si>
  <si>
    <t>VA: Wise County (51195)</t>
  </si>
  <si>
    <t>VA: Norton City (51720)</t>
  </si>
  <si>
    <t>Onondaga (Syracuse), NY - Oswego, NY</t>
  </si>
  <si>
    <t>NY: Cayuga County (36011)</t>
  </si>
  <si>
    <t>NY: Onondaga County (36067)</t>
  </si>
  <si>
    <t>NY: Oswego County (36075)</t>
  </si>
  <si>
    <t>Cambria, PA - Blair (Altoona), PA</t>
  </si>
  <si>
    <t>PA: Bedford County (42009)</t>
  </si>
  <si>
    <t>PA: Blair County (42013)</t>
  </si>
  <si>
    <t>PA: Cambria County (42021)</t>
  </si>
  <si>
    <t>PA: Somerset County (42111)</t>
  </si>
  <si>
    <t>Otsego, NY - Chenango, NY</t>
  </si>
  <si>
    <t>NY: Chenango County (36017)</t>
  </si>
  <si>
    <t>NY: Delaware County (36025)</t>
  </si>
  <si>
    <t>NY: Otsego County (36077)</t>
  </si>
  <si>
    <t>NY: Schoharie County (36095)</t>
  </si>
  <si>
    <t>Oneida (Utica), NY - Madison, NY</t>
  </si>
  <si>
    <t>NY: Herkimer County (36043)</t>
  </si>
  <si>
    <t>NY: Madison County (36053)</t>
  </si>
  <si>
    <t>NY: Oneida County (36065)</t>
  </si>
  <si>
    <t>Raleigh, WV - Fayette, WV</t>
  </si>
  <si>
    <t>WV: Fayette County (54019)</t>
  </si>
  <si>
    <t>WV: Raleigh County (54081)</t>
  </si>
  <si>
    <t>WV: Summers County (54089)</t>
  </si>
  <si>
    <t>WV: Wyoming County (54109)</t>
  </si>
  <si>
    <t>District of Columbia, DC</t>
  </si>
  <si>
    <t>DC: District of Columbia (11001)</t>
  </si>
  <si>
    <t>Madison, KY - Rockcastle, KY</t>
  </si>
  <si>
    <t>KY: Estill County (21065)</t>
  </si>
  <si>
    <t>KY: Jackson County (21109)</t>
  </si>
  <si>
    <t>KY: Madison County (21151)</t>
  </si>
  <si>
    <t>KY: Rockcastle County (21203)</t>
  </si>
  <si>
    <t>Rockingham, VA - Harrisonburg City, VA</t>
  </si>
  <si>
    <t>VA: Page County (51139)</t>
  </si>
  <si>
    <t>VA: Rockingham County (51165) - 1980+</t>
  </si>
  <si>
    <t>VA: Harrisonburg City (51660) - 1980+</t>
  </si>
  <si>
    <t>VA: Rockingham/Harrisonburg (51914) - 1969-1979</t>
  </si>
  <si>
    <t>Atlantic (Atlantic City), NJ - Cape May, NJ</t>
  </si>
  <si>
    <t>NJ: Atlantic County (34001)</t>
  </si>
  <si>
    <t>NJ: Cape May County (34009)</t>
  </si>
  <si>
    <t>Steuben, NY - Chemung (Elmira), NY</t>
  </si>
  <si>
    <t>NY: Chemung County (36015)</t>
  </si>
  <si>
    <t>NY: Schuyler County (36097)</t>
  </si>
  <si>
    <t>NY: Steuben County (36101)</t>
  </si>
  <si>
    <t>Essex (Newark), NJ - Middlesex, NJ</t>
  </si>
  <si>
    <t>NJ: Essex County (34013)</t>
  </si>
  <si>
    <t>NJ: Middlesex County (34023)</t>
  </si>
  <si>
    <t>NJ: Somerset County (34035)</t>
  </si>
  <si>
    <t>NJ: Union County (34039)</t>
  </si>
  <si>
    <t>Rowan, KY - Morgan, KY</t>
  </si>
  <si>
    <t>KY: Elliott County (21063)</t>
  </si>
  <si>
    <t>KY: Menifee County (21165)</t>
  </si>
  <si>
    <t>KY: Morgan County (21175)</t>
  </si>
  <si>
    <t>KY: Rowan County (21205)</t>
  </si>
  <si>
    <t>Bristol (New Bedford), MA</t>
  </si>
  <si>
    <t>MA: Bristol County (25005)</t>
  </si>
  <si>
    <t>Fairfax, VA - Arlington, VA</t>
  </si>
  <si>
    <t>VA: Arlington County (51013) - 1980+</t>
  </si>
  <si>
    <t>VA: Fairfax County (51059) - 1980+</t>
  </si>
  <si>
    <t>VA: Loudoun County (51107)</t>
  </si>
  <si>
    <t>VA: Alexandria City (51510) - 1980+</t>
  </si>
  <si>
    <t>VA: Fairfax City (51600) - 1980+</t>
  </si>
  <si>
    <t>VA: Falls Church City (51610) - 1980+</t>
  </si>
  <si>
    <t>VA: Arling/Alexan/Fairfax/Falls Chur (51918) - 1969-1979</t>
  </si>
  <si>
    <t>Montgomery, VA - Pulaski, VA</t>
  </si>
  <si>
    <t>VA: Giles County (51071)</t>
  </si>
  <si>
    <t>VA: Montgomery County (51121)</t>
  </si>
  <si>
    <t>VA: Pulaski County (51155)</t>
  </si>
  <si>
    <t>VA: Wythe County (51197)</t>
  </si>
  <si>
    <t>VA: Radford City (51750)</t>
  </si>
  <si>
    <t>Halifax with South Boston City, VA - Mecklenburg, VA</t>
  </si>
  <si>
    <t>VA: Halifax County with South Boston City (51083)</t>
  </si>
  <si>
    <t>VA: Lunenburg County (51111)</t>
  </si>
  <si>
    <t>VA: Mecklenburg County (51117)</t>
  </si>
  <si>
    <t>Washington (Hagerstown), MD</t>
  </si>
  <si>
    <t>MD: Washington County (24043)</t>
  </si>
  <si>
    <t>Alleghany, NC</t>
  </si>
  <si>
    <t>NC: Alleghany County (37005)</t>
  </si>
  <si>
    <t>Essex (Lynn), MA</t>
  </si>
  <si>
    <t>MA: Essex County (25009)</t>
  </si>
  <si>
    <t>New Castle (Wilmington), DE</t>
  </si>
  <si>
    <t>DE: New Castle County (10003)</t>
  </si>
  <si>
    <t>Fulton, NY - Montgomery (Amsterdam), NY</t>
  </si>
  <si>
    <t>NY: Fulton County (36035)</t>
  </si>
  <si>
    <t>NY: Montgomery County (36057)</t>
  </si>
  <si>
    <t>Petersburg City, VA - Prince George, VA</t>
  </si>
  <si>
    <t>VA: Dinwiddie County (51053)</t>
  </si>
  <si>
    <t>VA: Prince George County (51149)</t>
  </si>
  <si>
    <t>VA: Surry County (51181)</t>
  </si>
  <si>
    <t>VA: Sussex County (51183)</t>
  </si>
  <si>
    <t>VA: Hopewell City (51670)</t>
  </si>
  <si>
    <t>VA: Petersburg City (51730)</t>
  </si>
  <si>
    <t>Luzerne (Wilkes-Barre), PA - Columbia, PA</t>
  </si>
  <si>
    <t>PA: Columbia County (42037)</t>
  </si>
  <si>
    <t>PA: Luzerne County (42079)</t>
  </si>
  <si>
    <t>PA: Wyoming County (42131)</t>
  </si>
  <si>
    <t>Henry, VA - Patrick, VA</t>
  </si>
  <si>
    <t>VA: Henry County (51089) - 1980+</t>
  </si>
  <si>
    <t>VA: Patrick County (51141)</t>
  </si>
  <si>
    <t>VA: Martinsville City (51690) - 1980+</t>
  </si>
  <si>
    <t>VA: Henry/Martinsville (51913) - 1969-1979</t>
  </si>
  <si>
    <t>St. Lawrence, NY - Jefferson, NY</t>
  </si>
  <si>
    <t>NY: Jefferson County (36045)</t>
  </si>
  <si>
    <t>NY: Lewis County (36049)</t>
  </si>
  <si>
    <t>NY: St. Lawrence County (36089)</t>
  </si>
  <si>
    <t>Clinton, NY - Franklin, NY</t>
  </si>
  <si>
    <t>NY: Clinton County (36019)</t>
  </si>
  <si>
    <t>NY: Essex County (36031)</t>
  </si>
  <si>
    <t>NY: Franklin County (36033)</t>
  </si>
  <si>
    <t>Taylor, KY - Adair, KY</t>
  </si>
  <si>
    <t>KY: Adair County (21001)</t>
  </si>
  <si>
    <t>KY: Green County (21087)</t>
  </si>
  <si>
    <t>KY: Russell County (21207)</t>
  </si>
  <si>
    <t>KY: Taylor County (21217)</t>
  </si>
  <si>
    <t>Suffolk, NY - Nassau, NY</t>
  </si>
  <si>
    <t>NY: Nassau County (36059)</t>
  </si>
  <si>
    <t>NY: Suffolk County (36103)</t>
  </si>
  <si>
    <t>Lehigh (Allentown), PA - Northampton, PA</t>
  </si>
  <si>
    <t>PA: Carbon County (42025)</t>
  </si>
  <si>
    <t>PA: Lehigh County (42077)</t>
  </si>
  <si>
    <t>PA: Monroe County (42089)</t>
  </si>
  <si>
    <t>PA: Northampton County (42095)</t>
  </si>
  <si>
    <t>New Haven (New Haven), CT - Litchfield, CT</t>
  </si>
  <si>
    <t>CT: Litchfield County (09005)</t>
  </si>
  <si>
    <t>CT: Middlesex County (09007)</t>
  </si>
  <si>
    <t>CT: New Haven County (09009)</t>
  </si>
  <si>
    <t>Orange (Newburgh), NY - Sullivan, NY</t>
  </si>
  <si>
    <t>NY: Orange County (36071)</t>
  </si>
  <si>
    <t>NY: Sullivan County (36105)</t>
  </si>
  <si>
    <t>Morris (Parsippany-Troy Hills Township), NJ - Sussex, NJ</t>
  </si>
  <si>
    <t>NJ: Morris County (34027)</t>
  </si>
  <si>
    <t>NJ: Sussex County (34037)</t>
  </si>
  <si>
    <t>Saratoga, NY - Schenectady (Schenectady), NY</t>
  </si>
  <si>
    <t>NY: Hamilton County (36041)</t>
  </si>
  <si>
    <t>NY: Saratoga County (36091)</t>
  </si>
  <si>
    <t>NY: Schenectady County (36093)</t>
  </si>
  <si>
    <t>NY: Warren County (36113)</t>
  </si>
  <si>
    <t>NY: Washington County (36115)</t>
  </si>
  <si>
    <t>Hardin, KY - Meade, KY</t>
  </si>
  <si>
    <t>KY: Breckinridge County (21027)</t>
  </si>
  <si>
    <t>KY: Grayson County (21085)</t>
  </si>
  <si>
    <t>KY: Hardin County (21093)</t>
  </si>
  <si>
    <t>KY: Larue County (21123)</t>
  </si>
  <si>
    <t>KY: Meade County (21163)</t>
  </si>
  <si>
    <t>Cheshire, NH</t>
  </si>
  <si>
    <t>NH: Cheshire County (33005)</t>
  </si>
  <si>
    <t>Hillsborough (Manchester), NH - Merrimack, NH</t>
  </si>
  <si>
    <t>NH: Belknap County (33001)</t>
  </si>
  <si>
    <t>NH: Carroll County (33003)</t>
  </si>
  <si>
    <t>NH: Hillsborough County (33011)</t>
  </si>
  <si>
    <t>NH: Merrimack County (33013)</t>
  </si>
  <si>
    <t>Harrison, WV - Upshur, WV</t>
  </si>
  <si>
    <t>WV: Braxton County (54007)</t>
  </si>
  <si>
    <t>WV: Doddridge County (54017)</t>
  </si>
  <si>
    <t>WV: Gilmer County (54021)</t>
  </si>
  <si>
    <t>WV: Harrison County (54033)</t>
  </si>
  <si>
    <t>WV: Lewis County (54041)</t>
  </si>
  <si>
    <t>WV: Upshur County (54097)</t>
  </si>
  <si>
    <t>Hunterdon, NJ - Warren (Phillipsburg), NJ</t>
  </si>
  <si>
    <t>NJ: Hunterdon County (34019)</t>
  </si>
  <si>
    <t>NJ: Warren County (34041)</t>
  </si>
  <si>
    <t>Kings (New York), NY - Queens, NY</t>
  </si>
  <si>
    <t>NY: Bronx County (36005) - 1980+</t>
  </si>
  <si>
    <t>NY: Kings County (36047) - 1980+</t>
  </si>
  <si>
    <t>NY: New York County (36061) - 1980+</t>
  </si>
  <si>
    <t>NY: Queens County (36081) - 1980+</t>
  </si>
  <si>
    <t>NY: Richmond County (36085) - 1980+</t>
  </si>
  <si>
    <t>NY: New York City (36910) - 1969-1979</t>
  </si>
  <si>
    <t>Androscoggin (Lewiston), ME - Oxford, ME</t>
  </si>
  <si>
    <t>ME: Androscoggin County (23001)</t>
  </si>
  <si>
    <t>ME: Franklin County (23007)</t>
  </si>
  <si>
    <t>ME: Oxford County (23017)</t>
  </si>
  <si>
    <t>Harlan, KY - Bell, KY</t>
  </si>
  <si>
    <t>KY: Bell County (21013)</t>
  </si>
  <si>
    <t>KY: Harlan County (21095)</t>
  </si>
  <si>
    <t>Augusta, VA - Staunton City, VA</t>
  </si>
  <si>
    <t>VA: Augusta County (51015)</t>
  </si>
  <si>
    <t>VA: Highland County (51091)</t>
  </si>
  <si>
    <t>VA: Rockbridge County (51163)</t>
  </si>
  <si>
    <t>VA: Buena Vista City (51530)</t>
  </si>
  <si>
    <t>VA: Lexington City (51678)</t>
  </si>
  <si>
    <t>VA: Staunton City (51790)</t>
  </si>
  <si>
    <t>VA: Waynesboro City (51820)</t>
  </si>
  <si>
    <t>York, ME</t>
  </si>
  <si>
    <t>ME: York County (23031)</t>
  </si>
  <si>
    <t>Albemarle, VA - Charlottesville City, VA</t>
  </si>
  <si>
    <t>VA: Albemarle County (51003)</t>
  </si>
  <si>
    <t>VA: Buckingham County (51029)</t>
  </si>
  <si>
    <t>VA: Culpeper County (51047)</t>
  </si>
  <si>
    <t>VA: Fluvanna County (51065)</t>
  </si>
  <si>
    <t>VA: Greene County (51079)</t>
  </si>
  <si>
    <t>VA: Louisa County (51109)</t>
  </si>
  <si>
    <t>VA: Madison County (51113)</t>
  </si>
  <si>
    <t>VA: Nelson County (51125)</t>
  </si>
  <si>
    <t>VA: Orange County (51137)</t>
  </si>
  <si>
    <t>VA: Rappahannock County (51157)</t>
  </si>
  <si>
    <t>VA: Charlottesville City (51540)</t>
  </si>
  <si>
    <t>Washington, PA - Fayette, PA</t>
  </si>
  <si>
    <t>PA: Fayette County (42051)</t>
  </si>
  <si>
    <t>PA: Greene County (42059)</t>
  </si>
  <si>
    <t>PA: Washington County (42125)</t>
  </si>
  <si>
    <t>Worcester (Worcester), MA - Franklin, MA</t>
  </si>
  <si>
    <t>MA: Franklin County (25011)</t>
  </si>
  <si>
    <t>MA: Worcester County (25027)</t>
  </si>
  <si>
    <t>Bourbon (Paris), KY - Nicholas, KY</t>
  </si>
  <si>
    <t>KY: Bourbon County (21017)</t>
  </si>
  <si>
    <t>KY: Nicholas County (21181)</t>
  </si>
  <si>
    <t>Caledonia, VT - Orleans, VT</t>
  </si>
  <si>
    <t>VT: Caledonia County (50005)</t>
  </si>
  <si>
    <t>VT: Lamoille County (50015)</t>
  </si>
  <si>
    <t>VT: Orleans County (50019)</t>
  </si>
  <si>
    <t>Clinton, KY - Cumberland, KY</t>
  </si>
  <si>
    <t>KY: Clinton County (21053)</t>
  </si>
  <si>
    <t>KY: Cumberland County (21057)</t>
  </si>
  <si>
    <t>Tompkins, NY - Cortland, NY</t>
  </si>
  <si>
    <t>NY: Cortland County (36023)</t>
  </si>
  <si>
    <t>NY: Tompkins County (36109)</t>
  </si>
  <si>
    <t>Chautauqua, NY</t>
  </si>
  <si>
    <t>Buffalo, NE - Dawson, NE</t>
  </si>
  <si>
    <t>NE: Buffalo County (31019)</t>
  </si>
  <si>
    <t>NE: Dawson County (31047)</t>
  </si>
  <si>
    <t>NE: Franklin County (31061)</t>
  </si>
  <si>
    <t>NE: Frontier County (31063)</t>
  </si>
  <si>
    <t>NE: Gosper County (31073)</t>
  </si>
  <si>
    <t>NE: Kearney County (31099)</t>
  </si>
  <si>
    <t>NE: Sherman County (31163)</t>
  </si>
  <si>
    <t>Craighead, AR - Greene, AR</t>
  </si>
  <si>
    <t>AR: Clay County (05021)</t>
  </si>
  <si>
    <t>AR: Craighead County (05031)</t>
  </si>
  <si>
    <t>AR: Greene County (05055)</t>
  </si>
  <si>
    <t>AR: Lawrence County (05075)</t>
  </si>
  <si>
    <t>AR: Poinsett County (05111)</t>
  </si>
  <si>
    <t>AR: Randolph County (05121)</t>
  </si>
  <si>
    <t>Brown, SD - Spink, SD</t>
  </si>
  <si>
    <t>SD: Brown County (46013)</t>
  </si>
  <si>
    <t>SD: Day County (46037)</t>
  </si>
  <si>
    <t>SD: Edmunds County (46045)</t>
  </si>
  <si>
    <t>SD: Faulk County (46049)</t>
  </si>
  <si>
    <t>SD: McPherson County (46089)</t>
  </si>
  <si>
    <t>SD: Marshall County (46091)</t>
  </si>
  <si>
    <t>SD: Spink County (46115)</t>
  </si>
  <si>
    <t>Blue Earth, MN - Nicollet, MN</t>
  </si>
  <si>
    <t>MN: Blue Earth County (27013)</t>
  </si>
  <si>
    <t>MN: Nicollet County (27103)</t>
  </si>
  <si>
    <t>MN: Waseca County (27161)</t>
  </si>
  <si>
    <t>MN: Watonwan County (27165)</t>
  </si>
  <si>
    <t>Independence, AR - Sharp, AR</t>
  </si>
  <si>
    <t>AR: Fulton County (05049)</t>
  </si>
  <si>
    <t>AR: Independence County (05063)</t>
  </si>
  <si>
    <t>AR: Izard County (05065)</t>
  </si>
  <si>
    <t>AR: Sharp County (05135)</t>
  </si>
  <si>
    <t>AR: Stone County (05137)</t>
  </si>
  <si>
    <t>Finney, KS - Scott, KS</t>
  </si>
  <si>
    <t>KS: Finney County (20055)</t>
  </si>
  <si>
    <t>KS: Hamilton County (20075)</t>
  </si>
  <si>
    <t>KS: Haskell County (20081)</t>
  </si>
  <si>
    <t>KS: Kearny County (20093)</t>
  </si>
  <si>
    <t>KS: Lane County (20101)</t>
  </si>
  <si>
    <t>KS: Scott County (20171)</t>
  </si>
  <si>
    <t>Sedgwick (Wichita), KS - Butler, KS</t>
  </si>
  <si>
    <t>KS: Butler County (20015)</t>
  </si>
  <si>
    <t>KS: Cowley County (20035)</t>
  </si>
  <si>
    <t>KS: Harvey County (20079)</t>
  </si>
  <si>
    <t>KS: Marion County (20115)</t>
  </si>
  <si>
    <t>KS: Sedgwick County (20173)</t>
  </si>
  <si>
    <t>KS: Sumner County (20191)</t>
  </si>
  <si>
    <t>Madison, NE - Wayne, NE</t>
  </si>
  <si>
    <t>NE: Antelope County (31003)</t>
  </si>
  <si>
    <t>NE: Madison County (31119)</t>
  </si>
  <si>
    <t>NE: Pierce County (31139)</t>
  </si>
  <si>
    <t>NE: Stanton County (31167)</t>
  </si>
  <si>
    <t>NE: Wayne County (31179)</t>
  </si>
  <si>
    <t>Cedar, NE - Knox, NE</t>
  </si>
  <si>
    <t>NE: Cedar County (31027)</t>
  </si>
  <si>
    <t>NE: Knox County (31107)</t>
  </si>
  <si>
    <t>Williams, ND - McKenzie, ND</t>
  </si>
  <si>
    <t>ND: Divide County (38023)</t>
  </si>
  <si>
    <t>ND: McKenzie County (38053)</t>
  </si>
  <si>
    <t>ND: Williams County (38105)</t>
  </si>
  <si>
    <t>Scotts Bluff, NE - Box Butte, NE</t>
  </si>
  <si>
    <t>NE: Banner County (31007)</t>
  </si>
  <si>
    <t>NE: Box Butte County (31013)</t>
  </si>
  <si>
    <t>NE: Garden County (31069)</t>
  </si>
  <si>
    <t>NE: Grant County (31075)</t>
  </si>
  <si>
    <t>NE: Morrill County (31123)</t>
  </si>
  <si>
    <t>NE: Scotts Bluff County (31157)</t>
  </si>
  <si>
    <t>Cole, MO - Callaway, MO</t>
  </si>
  <si>
    <t>MO: Callaway County (29027)</t>
  </si>
  <si>
    <t>MO: Cole County (29051)</t>
  </si>
  <si>
    <t>MO: Crawford County (29055)</t>
  </si>
  <si>
    <t>MO: Gasconade County (29073)</t>
  </si>
  <si>
    <t>MO: Maries County (29125)</t>
  </si>
  <si>
    <t>MO: Miller County (29131)</t>
  </si>
  <si>
    <t>MO: Moniteau County (29135)</t>
  </si>
  <si>
    <t>MO: Osage County (29151)</t>
  </si>
  <si>
    <t>Otter Tail, MN - Grant, MN</t>
  </si>
  <si>
    <t>MN: Grant County (27051)</t>
  </si>
  <si>
    <t>MN: Otter Tail County (27111)</t>
  </si>
  <si>
    <t>Barton, KS - Pawnee, KS</t>
  </si>
  <si>
    <t>KS: Barton County (20009)</t>
  </si>
  <si>
    <t>KS: Edwards County (20047)</t>
  </si>
  <si>
    <t>KS: Pawnee County (20145)</t>
  </si>
  <si>
    <t>KS: Rush County (20165)</t>
  </si>
  <si>
    <t>Polk, MN</t>
  </si>
  <si>
    <t>MN: Polk County (27119)</t>
  </si>
  <si>
    <t>Webster, IA - Humboldt, IA</t>
  </si>
  <si>
    <t>IA: Humboldt County (19091)</t>
  </si>
  <si>
    <t>IA: Pocahontas County (19151)</t>
  </si>
  <si>
    <t>IA: Webster County (19187)</t>
  </si>
  <si>
    <t>Lawrence, SD</t>
  </si>
  <si>
    <t>SD: Lawrence County (46081)</t>
  </si>
  <si>
    <t>Seward, KS - Morton, KS</t>
  </si>
  <si>
    <t>KS: Morton County (20129)</t>
  </si>
  <si>
    <t>KS: Seward County (20175)</t>
  </si>
  <si>
    <t>Stearns (St. Cloud), MN - Benton, MN</t>
  </si>
  <si>
    <t>MN: Benton County (27009)</t>
  </si>
  <si>
    <t>MN: Meeker County (27093)</t>
  </si>
  <si>
    <t>MN: Morrison County (27097)</t>
  </si>
  <si>
    <t>MN: Stearns County (27145)</t>
  </si>
  <si>
    <t>MN: Todd County (27153)</t>
  </si>
  <si>
    <t>Wapello, IA - Mahaska, IA</t>
  </si>
  <si>
    <t>IA: Jefferson County (19101)</t>
  </si>
  <si>
    <t>IA: Keokuk County (19107)</t>
  </si>
  <si>
    <t>IA: Mahaska County (19123)</t>
  </si>
  <si>
    <t>IA: Monroe County (19135)</t>
  </si>
  <si>
    <t>IA: Van Buren County (19177)</t>
  </si>
  <si>
    <t>IA: Wapello County (19179)</t>
  </si>
  <si>
    <t>Big Stone, MN - Traverse, MN</t>
  </si>
  <si>
    <t>MN: Big Stone County (27011)</t>
  </si>
  <si>
    <t>MN: Traverse County (27155)</t>
  </si>
  <si>
    <t>Doniphan, KS</t>
  </si>
  <si>
    <t>KS: Doniphan County (20043)</t>
  </si>
  <si>
    <t>Kandiyohi, MN - Chippewa, MN</t>
  </si>
  <si>
    <t>MN: Chippewa County (27023)</t>
  </si>
  <si>
    <t>MN: Kandiyohi County (27067)</t>
  </si>
  <si>
    <t>MN: Lac qui Parle County (27073)</t>
  </si>
  <si>
    <t>MN: Swift County (27151)</t>
  </si>
  <si>
    <t>MN: Yellow Medicine County (27173)</t>
  </si>
  <si>
    <t>Lincoln, NE - Keith, NE</t>
  </si>
  <si>
    <t>NE: Arthur County (31005)</t>
  </si>
  <si>
    <t>NE: Hooker County (31091)</t>
  </si>
  <si>
    <t>NE: Keith County (31101)</t>
  </si>
  <si>
    <t>NE: Lincoln County (31111)</t>
  </si>
  <si>
    <t>NE: McPherson County (31117)</t>
  </si>
  <si>
    <t>NE: Perkins County (31135)</t>
  </si>
  <si>
    <t>Custer, NE - Valley, NE</t>
  </si>
  <si>
    <t>NE: Blaine County (31009)</t>
  </si>
  <si>
    <t>NE: Custer County (31041)</t>
  </si>
  <si>
    <t>NE: Garfield County (31071)</t>
  </si>
  <si>
    <t>NE: Logan County (31113)</t>
  </si>
  <si>
    <t>TN: Dickson County (47043)</t>
  </si>
  <si>
    <t>TN: Hickman County (47081)</t>
  </si>
  <si>
    <t>TN: Humphreys County (47085)</t>
  </si>
  <si>
    <t>TN: Robertson County (47147)</t>
  </si>
  <si>
    <t>TN: Williamson County (47187)</t>
  </si>
  <si>
    <t>Forsyth (Winston-Salem), NC - Surry, NC</t>
  </si>
  <si>
    <t>NC: Davie County (37059)</t>
  </si>
  <si>
    <t>NC: Forsyth County (37067)</t>
  </si>
  <si>
    <t>NC: Stokes County (37169)</t>
  </si>
  <si>
    <t>NC: Surry County (37171)</t>
  </si>
  <si>
    <t>NC: Yadkin County (37197)</t>
  </si>
  <si>
    <t>Jefferson (Birmingham), AL - Shelby, AL</t>
  </si>
  <si>
    <t>AL: Bibb County (01007)</t>
  </si>
  <si>
    <t>AL: Blount County (01009)</t>
  </si>
  <si>
    <t>AL: Chilton County (01021)</t>
  </si>
  <si>
    <t>AL: Cullman County (01043)</t>
  </si>
  <si>
    <t>AL: Jefferson County (01073)</t>
  </si>
  <si>
    <t>AL: St. Clair County (01115)</t>
  </si>
  <si>
    <t>AL: Shelby County (01117)</t>
  </si>
  <si>
    <t>AL: Walker County (01127)</t>
  </si>
  <si>
    <t>Sullivan (Kingsport), TN - Hawkins, TN</t>
  </si>
  <si>
    <t>TN: Hawkins County (47073)</t>
  </si>
  <si>
    <t>TN: Sullivan County (47163)</t>
  </si>
  <si>
    <t>Warren, GA - Glascock, GA</t>
  </si>
  <si>
    <t>GA: Glascock County (13125)</t>
  </si>
  <si>
    <t>GA: Taliaferro County (13265)</t>
  </si>
  <si>
    <t>GA: Warren County (13301)</t>
  </si>
  <si>
    <t>Fulton (Atlanta), GA - DeKalb, GA</t>
  </si>
  <si>
    <t>GA: Clayton County (13063)</t>
  </si>
  <si>
    <t>GA: DeKalb County (13089)</t>
  </si>
  <si>
    <t>GA: Fulton County (13121)</t>
  </si>
  <si>
    <t>GA: Gwinnett County (13135)</t>
  </si>
  <si>
    <t>Floyd, GA - Bartow, GA</t>
  </si>
  <si>
    <t>GA: Bartow County (13015)</t>
  </si>
  <si>
    <t>GA: Chattooga County (13055)</t>
  </si>
  <si>
    <t>GA: Floyd County (13115)</t>
  </si>
  <si>
    <t>GA: Gordon County (13129)</t>
  </si>
  <si>
    <t>GA: Polk County (13233)</t>
  </si>
  <si>
    <t>Bay (Panama City), FL - Jackson, FL</t>
  </si>
  <si>
    <t>FL: Bay County (12005)</t>
  </si>
  <si>
    <t>FL: Calhoun County (12013)</t>
  </si>
  <si>
    <t>FL: Gulf County (12045)</t>
  </si>
  <si>
    <t>FL: Holmes County (12059)</t>
  </si>
  <si>
    <t>FL: Jackson County (12063)</t>
  </si>
  <si>
    <t>FL: Washington County (12133)</t>
  </si>
  <si>
    <t>Tuscaloosa (Tuscaloosa), AL - Pickens, AL</t>
  </si>
  <si>
    <t>AL: Greene County (01063)</t>
  </si>
  <si>
    <t>AL: Hale County (01065)</t>
  </si>
  <si>
    <t>AL: Pickens County (01107)</t>
  </si>
  <si>
    <t>AL: Tuscaloosa County (01125)</t>
  </si>
  <si>
    <t>Hall, GA - Habersham, GA</t>
  </si>
  <si>
    <t>GA: Banks County (13011)</t>
  </si>
  <si>
    <t>GA: Dawson County (13085)</t>
  </si>
  <si>
    <t>GA: Habersham County (13137)</t>
  </si>
  <si>
    <t>GA: Hall County (13139)</t>
  </si>
  <si>
    <t>GA: Lumpkin County (13187)</t>
  </si>
  <si>
    <t>GA: Towns County (13281)</t>
  </si>
  <si>
    <t>GA: Union County (13291)</t>
  </si>
  <si>
    <t>GA: White County (13311)</t>
  </si>
  <si>
    <t>Duval (Jacksonville), FL - Clay, FL</t>
  </si>
  <si>
    <t>FL: Baker County (12003)</t>
  </si>
  <si>
    <t>FL: Clay County (12019)</t>
  </si>
  <si>
    <t>FL: Duval County (12031)</t>
  </si>
  <si>
    <t>FL: Nassau County (12089)</t>
  </si>
  <si>
    <t>Alachua (Gainesville), FL - Columbia, FL</t>
  </si>
  <si>
    <t>FL: Alachua County (12001)</t>
  </si>
  <si>
    <t>FL: Bradford County (12007)</t>
  </si>
  <si>
    <t>FL: Columbia County (12023)</t>
  </si>
  <si>
    <t>FL: Dixie County (12029)</t>
  </si>
  <si>
    <t>FL: Gilchrist County (12041)</t>
  </si>
  <si>
    <t>FL: Hamilton County (12047)</t>
  </si>
  <si>
    <t>FL: Lafayette County (12067)</t>
  </si>
  <si>
    <t>FL: Levy County (12075)</t>
  </si>
  <si>
    <t>FL: Suwannee County (12121)</t>
  </si>
  <si>
    <t>FL: Union County (12125)</t>
  </si>
  <si>
    <t>Richland (Columbia), SC - Lexington, SC</t>
  </si>
  <si>
    <t>SC: Fairfield County (45039)</t>
  </si>
  <si>
    <t>SC: Lexington County (45063)</t>
  </si>
  <si>
    <t>SC: Newberry County (45071)</t>
  </si>
  <si>
    <t>SC: Richland County (45079)</t>
  </si>
  <si>
    <t>Mobile (Mobile), AL - Baldwin, AL</t>
  </si>
  <si>
    <t>AL: Baldwin County (01003)</t>
  </si>
  <si>
    <t>AL: Clarke County (01025)</t>
  </si>
  <si>
    <t>AL: Mobile County (01097)</t>
  </si>
  <si>
    <t>AL: Monroe County (01099)</t>
  </si>
  <si>
    <t>AL: Washington County (01129)</t>
  </si>
  <si>
    <t>Houston (Dothan), AL - Dale, AL</t>
  </si>
  <si>
    <t>AL: Barbour County (01005)</t>
  </si>
  <si>
    <t>AL: Coffee County (01031)</t>
  </si>
  <si>
    <t>AL: Dale County (01045)</t>
  </si>
  <si>
    <t>AL: Geneva County (01061)</t>
  </si>
  <si>
    <t>AL: Henry County (01067)</t>
  </si>
  <si>
    <t>AL: Houston County (01069)</t>
  </si>
  <si>
    <t>Escambia, AL - Conecuh, AL</t>
  </si>
  <si>
    <t>AL: Conecuh County (01035)</t>
  </si>
  <si>
    <t>AL: Escambia County (01053)</t>
  </si>
  <si>
    <t>Morgan, GA - Greene, GA</t>
  </si>
  <si>
    <t>GA: Greene County (13133)</t>
  </si>
  <si>
    <t>GA: Morgan County (13211)</t>
  </si>
  <si>
    <t>Lee (Cape Coral), FL - Collier, FL</t>
  </si>
  <si>
    <t>FL: Collier County (12021)</t>
  </si>
  <si>
    <t>FL: Glades County (12043)</t>
  </si>
  <si>
    <t>FL: Hendry County (12051)</t>
  </si>
  <si>
    <t>FL: Lee County (12071)</t>
  </si>
  <si>
    <t>Russell, AL</t>
  </si>
  <si>
    <t>AL: Russell County (01113)</t>
  </si>
  <si>
    <t>Mecklenburg (Charlotte), NC - Union, NC</t>
  </si>
  <si>
    <t>NC: Anson County (37007)</t>
  </si>
  <si>
    <t>NC: Mecklenburg County (37119)</t>
  </si>
  <si>
    <t>NC: Union County (37179)</t>
  </si>
  <si>
    <t>New Hanover (Wilmington), NC - Brunswick, NC</t>
  </si>
  <si>
    <t>NC: Brunswick County (37019)</t>
  </si>
  <si>
    <t>NC: New Hanover County (37129)</t>
  </si>
  <si>
    <t>NC: Pender County (37141)</t>
  </si>
  <si>
    <t>Washington (Johnson City), TN - Carter, TN</t>
  </si>
  <si>
    <t>TN: Carter County (47019)</t>
  </si>
  <si>
    <t>TN: Unicoi County (47171)</t>
  </si>
  <si>
    <t>TN: Washington County (47179)</t>
  </si>
  <si>
    <t>Durham (Durham), NC - Granville, NC</t>
  </si>
  <si>
    <t>NC: Durham County (37063)</t>
  </si>
  <si>
    <t>NC: Granville County (37077)</t>
  </si>
  <si>
    <t>NC: Person County (37145)</t>
  </si>
  <si>
    <t>NC: Vance County (37181)</t>
  </si>
  <si>
    <t>NC: Warren County (37185)</t>
  </si>
  <si>
    <t>Montgomery (Montgomery), AL - Autauga, AL</t>
  </si>
  <si>
    <t>AL: Autauga County (01001)</t>
  </si>
  <si>
    <t>IA: Dickinson County (19059)</t>
  </si>
  <si>
    <t>IA: Palo Alto County (19147)</t>
  </si>
  <si>
    <t>Emmet, IA</t>
  </si>
  <si>
    <t>IA: Emmet County (19063)</t>
  </si>
  <si>
    <t>Pulaski, MO - Phelps, MO</t>
  </si>
  <si>
    <t>MO: Dent County (29065)</t>
  </si>
  <si>
    <t>MO: Phelps County (29161)</t>
  </si>
  <si>
    <t>MO: Pulaski County (29169)</t>
  </si>
  <si>
    <t>MO: Reynolds County (29179)</t>
  </si>
  <si>
    <t>Richardson, NE - Pawnee, NE</t>
  </si>
  <si>
    <t>NE: Pawnee County (31133)</t>
  </si>
  <si>
    <t>NE: Richardson County (31147)</t>
  </si>
  <si>
    <t>Hughes, SD - Stanley, SD</t>
  </si>
  <si>
    <t>SD: Haakon County (46055)</t>
  </si>
  <si>
    <t>SD: Hughes County (46065)</t>
  </si>
  <si>
    <t>SD: Jones County (46075)</t>
  </si>
  <si>
    <t>SD: Stanley County (46117)</t>
  </si>
  <si>
    <t>SD: Sully County (46119)</t>
  </si>
  <si>
    <t>SD: Ziebach County (46137)</t>
  </si>
  <si>
    <t>Crawford, KS - Bourbon, KS</t>
  </si>
  <si>
    <t>KS: Bourbon County (20011)</t>
  </si>
  <si>
    <t>KS: Crawford County (20037)</t>
  </si>
  <si>
    <t>KS: Linn County (20107)</t>
  </si>
  <si>
    <t>Roseau, MN - Lake of the Woods, MN</t>
  </si>
  <si>
    <t>MN: Lake of the Woods County (27077)</t>
  </si>
  <si>
    <t>MN: Roseau County (27135)</t>
  </si>
  <si>
    <t>Stutsman, ND - Wells, ND</t>
  </si>
  <si>
    <t>ND: Foster County (38031)</t>
  </si>
  <si>
    <t>ND: Stutsman County (38093)</t>
  </si>
  <si>
    <t>ND: Wells County (38103)</t>
  </si>
  <si>
    <t>Carroll, IA - Sac, IA</t>
  </si>
  <si>
    <t>IA: Calhoun County (19025)</t>
  </si>
  <si>
    <t>IA: Carroll County (19027)</t>
  </si>
  <si>
    <t>IA: Sac County (19161)</t>
  </si>
  <si>
    <t>Floyd, IA - Chickasaw, IA</t>
  </si>
  <si>
    <t>IA: Chickasaw County (19037)</t>
  </si>
  <si>
    <t>IA: Floyd County (19067)</t>
  </si>
  <si>
    <t>Marshall, KS - Washington, KS</t>
  </si>
  <si>
    <t>KS: Marshall County (20117)</t>
  </si>
  <si>
    <t>KS: Washington County (20201)</t>
  </si>
  <si>
    <t>Cheyenne, KS - Rawlins, KS</t>
  </si>
  <si>
    <t>KS: Cheyenne County (20023)</t>
  </si>
  <si>
    <t>KS: Rawlins County (20153)</t>
  </si>
  <si>
    <t>Phillips, KS - Norton, KS</t>
  </si>
  <si>
    <t>KS: Norton County (20137)</t>
  </si>
  <si>
    <t>KS: Phillips County (20147)</t>
  </si>
  <si>
    <t>KS: Smith County (20183)</t>
  </si>
  <si>
    <t>Rolette, ND - Pierce, ND</t>
  </si>
  <si>
    <t>ND: Pierce County (38069)</t>
  </si>
  <si>
    <t>ND: Rolette County (38079)</t>
  </si>
  <si>
    <t>ND: Towner County (38095)</t>
  </si>
  <si>
    <t>Vernon, MO - Cedar, MO</t>
  </si>
  <si>
    <t>MO: Cedar County (29039)</t>
  </si>
  <si>
    <t>MO: Vernon County (29217)</t>
  </si>
  <si>
    <t>Bowman, ND - Hettinger, ND</t>
  </si>
  <si>
    <t>ND: Adams County (38001)</t>
  </si>
  <si>
    <t>ND: Bowman County (38011)</t>
  </si>
  <si>
    <t>ND: Hettinger County (38041)</t>
  </si>
  <si>
    <t>ND: Slope County (38087)</t>
  </si>
  <si>
    <t>Scott (Davenport), IA - Muscatine, IA</t>
  </si>
  <si>
    <t>IA: Muscatine County (19139)</t>
  </si>
  <si>
    <t>IA: Scott County (19163)</t>
  </si>
  <si>
    <t>Cloud, KS - Republic, KS</t>
  </si>
  <si>
    <t>KS: Cloud County (20029)</t>
  </si>
  <si>
    <t>KS: Republic County (20157)</t>
  </si>
  <si>
    <t>Wichita, KS - Greeley, KS</t>
  </si>
  <si>
    <t>KS: Greeley County (20071)</t>
  </si>
  <si>
    <t>KS: Wichita County (20203)</t>
  </si>
  <si>
    <t>Page, IA - Fremont, IA</t>
  </si>
  <si>
    <t>IA: Fremont County (19071)</t>
  </si>
  <si>
    <t>IA: Page County (19145)</t>
  </si>
  <si>
    <t>IA: Taylor County (19173)</t>
  </si>
  <si>
    <t>Lucas, IA - Wayne, IA</t>
  </si>
  <si>
    <t>IA: Lucas County (19117)</t>
  </si>
  <si>
    <t>IA: Wayne County (19185)</t>
  </si>
  <si>
    <t>Freeborn, MN - Faribault, MN</t>
  </si>
  <si>
    <t>MN: Faribault County (27043)</t>
  </si>
  <si>
    <t>MN: Freeborn County (27047)</t>
  </si>
  <si>
    <t>Montgomery, IA - Adams, IA</t>
  </si>
  <si>
    <t>IA: Adams County (19003)</t>
  </si>
  <si>
    <t>IA: Montgomery County (19137)</t>
  </si>
  <si>
    <t>Dewey, SD - Walworth, SD</t>
  </si>
  <si>
    <t>SD: Campbell County (46021)</t>
  </si>
  <si>
    <t>SD: Corson County (46031)</t>
  </si>
  <si>
    <t>SD: Dewey County (46041)</t>
  </si>
  <si>
    <t>SD: Potter County (46107)</t>
  </si>
  <si>
    <t>SD: Walworth County (46129)</t>
  </si>
  <si>
    <t>Appanoose, IA - Davis, IA</t>
  </si>
  <si>
    <t>IA: Appanoose County (19007)</t>
  </si>
  <si>
    <t>IA: Davis County (19051)</t>
  </si>
  <si>
    <t>Geary, KS - Dickinson, KS</t>
  </si>
  <si>
    <t>KS: Dickinson County (20041)</t>
  </si>
  <si>
    <t>KS: Geary County (20061)</t>
  </si>
  <si>
    <t>KS: Morris County (20127)</t>
  </si>
  <si>
    <t>Platte, NE - Boone, NE</t>
  </si>
  <si>
    <t>NE: Boone County (31011)</t>
  </si>
  <si>
    <t>NE: Nance County (31125)</t>
  </si>
  <si>
    <t>NE: Platte County (31141)</t>
  </si>
  <si>
    <t>OBrien, IA - Osceola, IA</t>
  </si>
  <si>
    <t>IA: OBrien County (19141)</t>
  </si>
  <si>
    <t>IA: Osceola County (19143)</t>
  </si>
  <si>
    <t>Chase, NE - Dundy, NE</t>
  </si>
  <si>
    <t>NE: Chase County (31029)</t>
  </si>
  <si>
    <t>NE: Dundy County (31057)</t>
  </si>
  <si>
    <t>NE: Hayes County (31085)</t>
  </si>
  <si>
    <t>Ramsey, ND - Benson, ND</t>
  </si>
  <si>
    <t>ND: Benson County (38005)</t>
  </si>
  <si>
    <t>ND: Eddy County (38027)</t>
  </si>
  <si>
    <t>ND: Ramsey County (38071)</t>
  </si>
  <si>
    <t>Pettis, MO - Saline, MO</t>
  </si>
  <si>
    <t>MO: Benton County (29015)</t>
  </si>
  <si>
    <t>MO: Morgan County (29141)</t>
  </si>
  <si>
    <t>MO: Pettis County (29159)</t>
  </si>
  <si>
    <t>MO: Saline County (29195)</t>
  </si>
  <si>
    <t>Livingston, MO - Carroll, MO</t>
  </si>
  <si>
    <t>MO: Carroll County (29033)</t>
  </si>
  <si>
    <t>MO: Livingston County (29117)</t>
  </si>
  <si>
    <t>Fillmore, NE - Thayer, NE</t>
  </si>
  <si>
    <t>NE: Fillmore County (31059)</t>
  </si>
  <si>
    <t>NE: Thayer County (31169)</t>
  </si>
  <si>
    <t>Thomas, KS - Sherman, KS</t>
  </si>
  <si>
    <t>KS: Sherman County (20181)</t>
  </si>
  <si>
    <t>KS: Thomas County (20193)</t>
  </si>
  <si>
    <t>KS: Wallace County (20199)</t>
  </si>
  <si>
    <t>Otoe, NE - Johnson, NE</t>
  </si>
  <si>
    <t>NE: Johnson County (31097)</t>
  </si>
  <si>
    <t>NE: Otoe County (31131)</t>
  </si>
  <si>
    <t>Kingman, KS - Harper, KS</t>
  </si>
  <si>
    <t>KS: Harper County (20077)</t>
  </si>
  <si>
    <t>KS: Kingman County (20095)</t>
  </si>
  <si>
    <t>Clay, KS</t>
  </si>
  <si>
    <t>KS: Clay County (20027)</t>
  </si>
  <si>
    <t>Madison, MO</t>
  </si>
  <si>
    <t>MO: Madison County (29123)</t>
  </si>
  <si>
    <t>Stevens, KS</t>
  </si>
  <si>
    <t>KS: Stevens County (20189)</t>
  </si>
  <si>
    <t>Mitchell, IA</t>
  </si>
  <si>
    <t>IA: Mitchell County (19131)</t>
  </si>
  <si>
    <t>Audrain, MO - Montgomery, MO</t>
  </si>
  <si>
    <t>MO: Audrain County (29007)</t>
  </si>
  <si>
    <t>MO: Monroe County (29137)</t>
  </si>
  <si>
    <t>Sumter, GA - Crisp, GA</t>
  </si>
  <si>
    <t>GA: Crisp County (13081)</t>
  </si>
  <si>
    <t>GA: Dooly County (13093)</t>
  </si>
  <si>
    <t>GA: Macon County (13193)</t>
  </si>
  <si>
    <t>GA: Sumter County (13261)</t>
  </si>
  <si>
    <t>GA: Wilcox County (13315)</t>
  </si>
  <si>
    <t>Wake (Raleigh), NC - Johnston, NC</t>
  </si>
  <si>
    <t>NC: Franklin County (37069)</t>
  </si>
  <si>
    <t>NC: Johnston County (37101)</t>
  </si>
  <si>
    <t>NC: Wake County (37183)</t>
  </si>
  <si>
    <t>NC: Wilson County (37195)</t>
  </si>
  <si>
    <t>Marion, SC - Dillon, SC</t>
  </si>
  <si>
    <t>SC: Dillon County (45033)</t>
  </si>
  <si>
    <t>SC: Marion County (45067)</t>
  </si>
  <si>
    <t>Miami-Dade (Miami), FL - Broward, FL</t>
  </si>
  <si>
    <t>FL: Broward County (12011)</t>
  </si>
  <si>
    <t>FL: Miami-Dade County (12086)</t>
  </si>
  <si>
    <t>FL: Monroe County (12087)</t>
  </si>
  <si>
    <t>Putnam, GA - Hancock, GA</t>
  </si>
  <si>
    <t>GA: Hancock County (13141)</t>
  </si>
  <si>
    <t>GA: Putnam County (13237)</t>
  </si>
  <si>
    <t>Polk (Lakeland), FL - Highlands, FL</t>
  </si>
  <si>
    <t>FL: Hardee County (12049)</t>
  </si>
  <si>
    <t>FL: Highlands County (12055)</t>
  </si>
  <si>
    <t>FL: Polk County (12105)</t>
  </si>
  <si>
    <t>Orange (Chapel Hill), NC - Harnett, NC</t>
  </si>
  <si>
    <t>NC: Chatham County (37037)</t>
  </si>
  <si>
    <t>NC: Harnett County (37085)</t>
  </si>
  <si>
    <t>NC: Lee County (37105)</t>
  </si>
  <si>
    <t>NC: Orange County (37135)</t>
  </si>
  <si>
    <t>Spalding (Griffin), GA - Butts, GA</t>
  </si>
  <si>
    <t>GA: Butts County (13035)</t>
  </si>
  <si>
    <t>GA: Spalding County (13255)</t>
  </si>
  <si>
    <t>Moore, NC - Richmond, NC</t>
  </si>
  <si>
    <t>NC: Hoke County (37093)</t>
  </si>
  <si>
    <t>NC: Montgomery County (37123)</t>
  </si>
  <si>
    <t>NC: Moore County (37125)</t>
  </si>
  <si>
    <t>NC: Richmond County (37153)</t>
  </si>
  <si>
    <t>Laurens, GA - Toombs, GA</t>
  </si>
  <si>
    <t>GA: Dodge County (13091)</t>
  </si>
  <si>
    <t>GA: Johnson County (13167)</t>
  </si>
  <si>
    <t>GA: Laurens County (13175)</t>
  </si>
  <si>
    <t>GA: Montgomery County (13209)</t>
  </si>
  <si>
    <t>GA: Telfair County (13271)</t>
  </si>
  <si>
    <t>GA: Toombs County (13279)</t>
  </si>
  <si>
    <t>GA: Treutlen County (13283)</t>
  </si>
  <si>
    <t>GA: Wheeler County (13309)</t>
  </si>
  <si>
    <t>Robeson, NC - Columbus, NC</t>
  </si>
  <si>
    <t>NC: Bladen County (37017)</t>
  </si>
  <si>
    <t>NC: Columbus County (37047)</t>
  </si>
  <si>
    <t>NC: Robeson County (37155)</t>
  </si>
  <si>
    <t>CO: Jefferson County (08059) - 2002+</t>
  </si>
  <si>
    <t>CO: Park County (08093)</t>
  </si>
  <si>
    <t>CO: Summit County (08117)</t>
  </si>
  <si>
    <t>CO: Adams before Broomfield (08911) - 1969-2001</t>
  </si>
  <si>
    <t>CO: Jefferson before Broomfield (08913) - 1969-2001</t>
  </si>
  <si>
    <t>Multnomah (Portland), OR - Washington, OR</t>
  </si>
  <si>
    <t>OR: Clackamas County (41005)</t>
  </si>
  <si>
    <t>OR: Clatsop County (41007)</t>
  </si>
  <si>
    <t>OR: Columbia County (41009)</t>
  </si>
  <si>
    <t>OR: Multnomah County (41051)</t>
  </si>
  <si>
    <t>OR: Washington County (41067)</t>
  </si>
  <si>
    <t>Sutter (Yuba City), CA - Yuba, CA</t>
  </si>
  <si>
    <t>CA: Colusa County (06011)</t>
  </si>
  <si>
    <t>CA: Sutter County (06101)</t>
  </si>
  <si>
    <t>CA: Yuba County (06115)</t>
  </si>
  <si>
    <t>Yellowstone (Billings), MT - Big Horn, MT</t>
  </si>
  <si>
    <t>MT: Big Horn County (30003)</t>
  </si>
  <si>
    <t>MT: Carbon County (30009)</t>
  </si>
  <si>
    <t>MT: Golden Valley County (30037)</t>
  </si>
  <si>
    <t>MT: Musselshell County (30065)</t>
  </si>
  <si>
    <t>MT: Rosebud County (30087)</t>
  </si>
  <si>
    <t>MT: Stillwater County (30095)</t>
  </si>
  <si>
    <t>MT: Treasure County (30103)</t>
  </si>
  <si>
    <t>MT: Yellowstone County (30111)</t>
  </si>
  <si>
    <t>Cascade (Great Falls), MT - Glacier, MT</t>
  </si>
  <si>
    <t>MT: Cascade County (30013)</t>
  </si>
  <si>
    <t>MT: Chouteau County (30015)</t>
  </si>
  <si>
    <t>MT: Glacier County (30035)</t>
  </si>
  <si>
    <t>MT: Judith Basin County (30045)</t>
  </si>
  <si>
    <t>MT: Pondera County (30073)</t>
  </si>
  <si>
    <t>MT: Teton County (30099)</t>
  </si>
  <si>
    <t>MT: Toole County (30101)</t>
  </si>
  <si>
    <t>Bernalillo (Albuquerque), NM - Sandoval, NM</t>
  </si>
  <si>
    <t>NM: Bernalillo County (35001)</t>
  </si>
  <si>
    <t>NM: Cibola County (35006) - 1982+</t>
  </si>
  <si>
    <t>NM: Sandoval County (35043)</t>
  </si>
  <si>
    <t>NM: Socorro County (35053)</t>
  </si>
  <si>
    <t>NM: Torrance County (35057)</t>
  </si>
  <si>
    <t>NM: Valencia County (35061) - 1982+</t>
  </si>
  <si>
    <t>NM: Cibola/Valencia (35910) - 1969-1981</t>
  </si>
  <si>
    <t>Nez Perce, ID - Idaho, ID</t>
  </si>
  <si>
    <t>TN: Jefferson County (47089)</t>
  </si>
  <si>
    <t>Gaston (Gastonia), NC - Cleveland, NC</t>
  </si>
  <si>
    <t>NC: Cleveland County (37045)</t>
  </si>
  <si>
    <t>NC: Gaston County (37071)</t>
  </si>
  <si>
    <t>NC: Lincoln County (37109)</t>
  </si>
  <si>
    <t>NC: Rutherford County (37161)</t>
  </si>
  <si>
    <t>Lauderdale (Florence), AL - Colbert, AL</t>
  </si>
  <si>
    <t>AL: Colbert County (01033)</t>
  </si>
  <si>
    <t>AL: Franklin County (01059)</t>
  </si>
  <si>
    <t>AL: Lauderdale County (01077)</t>
  </si>
  <si>
    <t>AL: Winston County (01133)</t>
  </si>
  <si>
    <t>Jasper, GA</t>
  </si>
  <si>
    <t>GA: Jasper County (13159)</t>
  </si>
  <si>
    <t>Palm Beach (West Palm Beach), FL - St. Lucie, FL</t>
  </si>
  <si>
    <t>FL: Martin County (12085)</t>
  </si>
  <si>
    <t>FL: Okeechobee County (12093)</t>
  </si>
  <si>
    <t>FL: Palm Beach County (12099)</t>
  </si>
  <si>
    <t>FL: St. Lucie County (12111)</t>
  </si>
  <si>
    <t>Bulloch, GA - Emanuel, GA</t>
  </si>
  <si>
    <t>GA: Bulloch County (13031)</t>
  </si>
  <si>
    <t>GA: Candler County (13043)</t>
  </si>
  <si>
    <t>GA: Emanuel County (13107)</t>
  </si>
  <si>
    <t>GA: Screven County (13251)</t>
  </si>
  <si>
    <t>Cumberland, TN - Fentress, TN</t>
  </si>
  <si>
    <t>TN: Bledsoe County (47007)</t>
  </si>
  <si>
    <t>TN: Cumberland County (47035)</t>
  </si>
  <si>
    <t>TN: Fentress County (47049)</t>
  </si>
  <si>
    <t>Etowah (Gadsden), AL - Marshall, AL</t>
  </si>
  <si>
    <t>AL: Cherokee County (01019)</t>
  </si>
  <si>
    <t>AL: DeKalb County (01049)</t>
  </si>
  <si>
    <t>AL: Etowah County (01055)</t>
  </si>
  <si>
    <t>AL: Marshall County (01095)</t>
  </si>
  <si>
    <t>Buncombe (Asheville), NC - Henderson, NC</t>
  </si>
  <si>
    <t>NC: Buncombe County (37021)</t>
  </si>
  <si>
    <t>NC: Haywood County (37087)</t>
  </si>
  <si>
    <t>NC: Henderson County (37089)</t>
  </si>
  <si>
    <t>NC: Madison County (37115)</t>
  </si>
  <si>
    <t>NC: Transylvania County (37175)</t>
  </si>
  <si>
    <t>Anderson (Oak Ridge), TN - Roane, TN</t>
  </si>
  <si>
    <t>TN: Anderson County (47001)</t>
  </si>
  <si>
    <t>TN: Campbell County (47013)</t>
  </si>
  <si>
    <t>TN: Morgan County (47129)</t>
  </si>
  <si>
    <t>TN: Rhea County (47143)</t>
  </si>
  <si>
    <t>TN: Roane County (47145)</t>
  </si>
  <si>
    <t>Hillsborough (Tampa), FL - Pinellas, FL</t>
  </si>
  <si>
    <t>FL: Hernando County (12053)</t>
  </si>
  <si>
    <t>FL: Hillsborough County (12057)</t>
  </si>
  <si>
    <t>FL: Pasco County (12101)</t>
  </si>
  <si>
    <t>FL: Pinellas County (12103)</t>
  </si>
  <si>
    <t>Decatur, GA - Seminole, GA</t>
  </si>
  <si>
    <t>GA: Decatur County (13087)</t>
  </si>
  <si>
    <t>GA: Miller County (13201)</t>
  </si>
  <si>
    <t>GA: Seminole County (13253)</t>
  </si>
  <si>
    <t>Catawba (Hickory), NC - Burke, NC</t>
  </si>
  <si>
    <t>NC: Burke County (37023)</t>
  </si>
  <si>
    <t>NC: Caldwell County (37027)</t>
  </si>
  <si>
    <t>NC: Catawba County (37035)</t>
  </si>
  <si>
    <t>Wayne, GA - Appling, GA</t>
  </si>
  <si>
    <t>GA: Appling County (13001)</t>
  </si>
  <si>
    <t>GA: Wayne County (13305)</t>
  </si>
  <si>
    <t>Sumner (Hendersonville), TN - Wilson, TN</t>
  </si>
  <si>
    <t>TN: Macon County (47111)</t>
  </si>
  <si>
    <t>TN: Smith County (47159)</t>
  </si>
  <si>
    <t>TN: Sumner County (47165)</t>
  </si>
  <si>
    <t>TN: Trousdale County (47169)</t>
  </si>
  <si>
    <t>TN: Wilson County (47189)</t>
  </si>
  <si>
    <t>Lawrence, TN - Wayne, TN</t>
  </si>
  <si>
    <t>TN: Lawrence County (47099)</t>
  </si>
  <si>
    <t>TN: Perry County (47135)</t>
  </si>
  <si>
    <t>TN: Wayne County (47181)</t>
  </si>
  <si>
    <t>Marion (Ocala), FL - Citrus, FL</t>
  </si>
  <si>
    <t>FL: Citrus County (12017)</t>
  </si>
  <si>
    <t>FL: Marion County (12083)</t>
  </si>
  <si>
    <t>Montgomery (Clarksville), TN - Stewart, TN</t>
  </si>
  <si>
    <t>TN: Houston County (47083)</t>
  </si>
  <si>
    <t>TN: Montgomery County (47125)</t>
  </si>
  <si>
    <t>TN: Stewart County (47161)</t>
  </si>
  <si>
    <t>Cabarrus (Concord), NC - Rowan, NC</t>
  </si>
  <si>
    <t>NC: Cabarrus County (37025)</t>
  </si>
  <si>
    <t>NC: Rowan County (37159)</t>
  </si>
  <si>
    <t>NC: Stanly County (37167)</t>
  </si>
  <si>
    <t>Coffee, GA - Jeff Davis, GA</t>
  </si>
  <si>
    <t>GA: Atkinson County (13003)</t>
  </si>
  <si>
    <t>GA: Coffee County (13069)</t>
  </si>
  <si>
    <t>GA: Jeff Davis County (13161)</t>
  </si>
  <si>
    <t>Brevard (Palm Bay), FL - Indian River, FL</t>
  </si>
  <si>
    <t>FL: Brevard County (12009)</t>
  </si>
  <si>
    <t>FL: Indian River County (12061)</t>
  </si>
  <si>
    <t>Wayne, NC - Lenoir, NC</t>
  </si>
  <si>
    <t>NC: Duplin County (37061)</t>
  </si>
  <si>
    <t>NC: Greene County (37079)</t>
  </si>
  <si>
    <t>NC: Lenoir County (37107)</t>
  </si>
  <si>
    <t>NC: Wayne County (37191)</t>
  </si>
  <si>
    <t>Coffee, TN - Franklin, TN</t>
  </si>
  <si>
    <t>TN: Coffee County (47031)</t>
  </si>
  <si>
    <t>TN: Franklin County (47051)</t>
  </si>
  <si>
    <t>TN: Grundy County (47061)</t>
  </si>
  <si>
    <t>TN: Moore County (47127)</t>
  </si>
  <si>
    <t>Yancey, NC - Avery, NC</t>
  </si>
  <si>
    <t>NC: Avery County (37011)</t>
  </si>
  <si>
    <t>NC: Mitchell County (37121)</t>
  </si>
  <si>
    <t>NC: Yancey County (37199)</t>
  </si>
  <si>
    <t>Talladega, AL - Clay, AL</t>
  </si>
  <si>
    <t>AL: Clay County (01027)</t>
  </si>
  <si>
    <t>AL: Coosa County (01037)</t>
  </si>
  <si>
    <t>AL: Talladega County (01121)</t>
  </si>
  <si>
    <t>Onslow, NC - Craven, NC</t>
  </si>
  <si>
    <t>NC: Carteret County (37031)</t>
  </si>
  <si>
    <t>NC: Craven County (37049)</t>
  </si>
  <si>
    <t>NC: Jones County (37103)</t>
  </si>
  <si>
    <t>NC: Onslow County (37133)</t>
  </si>
  <si>
    <t>NC: Pamlico County (37137)</t>
  </si>
  <si>
    <t>Hertford, NC - Bertie, NC</t>
  </si>
  <si>
    <t>NC: Bertie County (37015)</t>
  </si>
  <si>
    <t>NC: Chowan County (37041)</t>
  </si>
  <si>
    <t>NC: Gates County (37073)</t>
  </si>
  <si>
    <t>NC: Hertford County (37091)</t>
  </si>
  <si>
    <t>York (Rock Hill), SC - Chester, SC</t>
  </si>
  <si>
    <t>SC: Chester County (45023)</t>
  </si>
  <si>
    <t>SC: York County (45091)</t>
  </si>
  <si>
    <t>Hardin, TN - McNairy, TN</t>
  </si>
  <si>
    <t>TN: Hardin County (47071)</t>
  </si>
  <si>
    <t>TN: McNairy County (47109)</t>
  </si>
  <si>
    <t>Horry, SC - Georgetown, SC</t>
  </si>
  <si>
    <t>SC: Georgetown County (45043)</t>
  </si>
  <si>
    <t>SC: Horry County (45051)</t>
  </si>
  <si>
    <t>Marion, AL - Fayette, AL</t>
  </si>
  <si>
    <t>AL: Fayette County (01057)</t>
  </si>
  <si>
    <t>AL: Marion County (01093)</t>
  </si>
  <si>
    <t>Dyer, TN - Lauderdale, TN</t>
  </si>
  <si>
    <t>TN: Dyer County (47045)</t>
  </si>
  <si>
    <t>TN: Lake County (47095)</t>
  </si>
  <si>
    <t>TN: Lauderdale County (47097)</t>
  </si>
  <si>
    <t>Lancaster, SC - Kershaw, SC</t>
  </si>
  <si>
    <t>SC: Kershaw County (45055)</t>
  </si>
  <si>
    <t>SC: Lancaster County (45057)</t>
  </si>
  <si>
    <t>Washington, GA - Jefferson, GA</t>
  </si>
  <si>
    <t>GA: Jefferson County (13163)</t>
  </si>
  <si>
    <t>GA: Washington County (13303)</t>
  </si>
  <si>
    <t>St. Johns (St. Augustine), FL - Putnam, FL</t>
  </si>
  <si>
    <t>FL: Putnam County (12107)</t>
  </si>
  <si>
    <t>FL: St. Johns County (12109)</t>
  </si>
  <si>
    <t>Greene, TN - Cocke, TN</t>
  </si>
  <si>
    <t>TN: Cocke County (47029)</t>
  </si>
  <si>
    <t>TN: Greene County (47059)</t>
  </si>
  <si>
    <t>Elbert, GA - Wilkes, GA</t>
  </si>
  <si>
    <t>GA: Elbert County (13105)</t>
  </si>
  <si>
    <t>GA: Wilkes County (13317)</t>
  </si>
  <si>
    <t>Colquitt, GA</t>
  </si>
  <si>
    <t>GA: Colquitt County (13071)</t>
  </si>
  <si>
    <t>Wilkes, NC</t>
  </si>
  <si>
    <t>NC: Wilkes County (37193)</t>
  </si>
  <si>
    <t>Osceola, FL</t>
  </si>
  <si>
    <t>FL: Osceola County (12097)</t>
  </si>
  <si>
    <t>Cherokee, NC - Clay, NC</t>
  </si>
  <si>
    <t>NC: Cherokee County (37039)</t>
  </si>
  <si>
    <t>NC: Clay County (37043)</t>
  </si>
  <si>
    <t>Butler, AL</t>
  </si>
  <si>
    <t>AL: Butler County (01013)</t>
  </si>
  <si>
    <t>Bedford, TN</t>
  </si>
  <si>
    <t>TN: Bedford County (47003)</t>
  </si>
  <si>
    <t>McDowell, NC</t>
  </si>
  <si>
    <t>NC: McDowell County (37111)</t>
  </si>
  <si>
    <t>Cumberland (Fayetteville), NC - Sampson, NC</t>
  </si>
  <si>
    <t>NC: Cumberland County (37051)</t>
  </si>
  <si>
    <t>NC: Sampson County (37163)</t>
  </si>
  <si>
    <t>Scott, TN</t>
  </si>
  <si>
    <t>TN: Scott County (47151)</t>
  </si>
  <si>
    <t>Pasquotank, NC - Dare, NC</t>
  </si>
  <si>
    <t>NC: Camden County (37029)</t>
  </si>
  <si>
    <t>NC: Dare County (37055)</t>
  </si>
  <si>
    <t>NC: Pasquotank County (37139)</t>
  </si>
  <si>
    <t>NC: Perquimans County (37143)</t>
  </si>
  <si>
    <t>Manatee, FL</t>
  </si>
  <si>
    <t>FL: Manatee County (12081)</t>
  </si>
  <si>
    <t>Alamance, NC</t>
  </si>
  <si>
    <t>NC: Alamance County (37001)</t>
  </si>
  <si>
    <t>Rabun, GA</t>
  </si>
  <si>
    <t>GA: Rabun County (13241)</t>
  </si>
  <si>
    <t>Upson, GA - Lamar, GA</t>
  </si>
  <si>
    <t>GA: Lamar County (13171)</t>
  </si>
  <si>
    <t>GA: Pike County (13231)</t>
  </si>
  <si>
    <t>GA: Upson County (13293)</t>
  </si>
  <si>
    <t>Franklin, IN</t>
  </si>
  <si>
    <t>IN: Franklin County (18047)</t>
  </si>
  <si>
    <t>Grand Traverse, MI - Manistee, MI</t>
  </si>
  <si>
    <t>MI: Antrim County (26009)</t>
  </si>
  <si>
    <t>MI: Benzie County (26019)</t>
  </si>
  <si>
    <t>MI: Grand Traverse County (26055)</t>
  </si>
  <si>
    <t>MI: Kalkaska County (26079)</t>
  </si>
  <si>
    <t>MI: Leelanau County (26089)</t>
  </si>
  <si>
    <t>MI: Manistee County (26101)</t>
  </si>
  <si>
    <t>Jefferson (Louisville), KY - Bullitt, KY</t>
  </si>
  <si>
    <t>KY: Bullitt County (21029)</t>
  </si>
  <si>
    <t>KY: Henry County (21103)</t>
  </si>
  <si>
    <t>KY: Jefferson County (21111)</t>
  </si>
  <si>
    <t>KY: Marion County (21155)</t>
  </si>
  <si>
    <t>KY: Nelson County (21179)</t>
  </si>
  <si>
    <t>KY: Oldham County (21185)</t>
  </si>
  <si>
    <t>KY: Shelby County (21211)</t>
  </si>
  <si>
    <t>KY: Spencer County (21215)</t>
  </si>
  <si>
    <t>KY: Washington County (21229)</t>
  </si>
  <si>
    <t>Wabash, IL</t>
  </si>
  <si>
    <t>IL: Wabash County (17185)</t>
  </si>
  <si>
    <t>Wayne (Detroit), MI - Oakland, MI</t>
  </si>
  <si>
    <t>MI: Macomb County (26099)</t>
  </si>
  <si>
    <t>MI: Oakland County (26125)</t>
  </si>
  <si>
    <t>MI: Wayne County (26163)</t>
  </si>
  <si>
    <t>Marion (Indianapolis), IN - Johnson, IN</t>
  </si>
  <si>
    <t>IN: Hendricks County (18063)</t>
  </si>
  <si>
    <t>IN: Johnson County (18081)</t>
  </si>
  <si>
    <t>IN: Marion County (18097)</t>
  </si>
  <si>
    <t>IN: Morgan County (18109)</t>
  </si>
  <si>
    <t>IN: Putnam County (18133)</t>
  </si>
  <si>
    <t>IN: Rush County (18139)</t>
  </si>
  <si>
    <t>IN: Shelby County (18145)</t>
  </si>
  <si>
    <t>Monroe, MI</t>
  </si>
  <si>
    <t>MI: Monroe County (26115)</t>
  </si>
  <si>
    <t>Peoria (Peoria), IL - Tazewell, IL</t>
  </si>
  <si>
    <t>IL: Fulton County (17057)</t>
  </si>
  <si>
    <t>IL: Marshall County (17123)</t>
  </si>
  <si>
    <t>IL: Mason County (17125)</t>
  </si>
  <si>
    <t>IL: Peoria County (17143)</t>
  </si>
  <si>
    <t>IL: Tazewell County (17179)</t>
  </si>
  <si>
    <t>Brown (Green Bay), WI - Oconto, WI</t>
  </si>
  <si>
    <t>WI: Brown County (55009)</t>
  </si>
  <si>
    <t>WI: Door County (55029)</t>
  </si>
  <si>
    <t>WI: Kewaunee County (55061)</t>
  </si>
  <si>
    <t>WI: Oconto County (55083)</t>
  </si>
  <si>
    <t>Champaign (Champaign), IL - Coles, IL</t>
  </si>
  <si>
    <t>IL: Champaign County (17019)</t>
  </si>
  <si>
    <t>IL: Coles County (17029)</t>
  </si>
  <si>
    <t>IL: Cumberland County (17035)</t>
  </si>
  <si>
    <t>IL: Douglas County (17041)</t>
  </si>
  <si>
    <t>IL: Ford County (17053)</t>
  </si>
  <si>
    <t>Milwaukee (Milwaukee), WI - Waukesha, WI</t>
  </si>
  <si>
    <t>WI: Milwaukee County (55079)</t>
  </si>
  <si>
    <t>WI: Ozaukee County (55089)</t>
  </si>
  <si>
    <t>WI: Washington County (55131)</t>
  </si>
  <si>
    <t>WI: Waukesha County (55133)</t>
  </si>
  <si>
    <t>Franklin (Columbus), OH - Delaware, OH</t>
  </si>
  <si>
    <t>OH: Delaware County (39041)</t>
  </si>
  <si>
    <t>OH: Fayette County (39047)</t>
  </si>
  <si>
    <t>OH: Franklin County (39049)</t>
  </si>
  <si>
    <t>OH: Madison County (39097)</t>
  </si>
  <si>
    <t>OH: Pickaway County (39129)</t>
  </si>
  <si>
    <t>Marathon (Wausau), WI - Wood, WI</t>
  </si>
  <si>
    <t>WI: Clark County (55019)</t>
  </si>
  <si>
    <t>WI: Lincoln County (55069)</t>
  </si>
  <si>
    <t>WI: Marathon County (55073)</t>
  </si>
  <si>
    <t>WI: Taylor County (55119)</t>
  </si>
  <si>
    <t>WI: Wood County (55141)</t>
  </si>
  <si>
    <t>Jackson, OH - Gallia, OH</t>
  </si>
  <si>
    <t>OH: Gallia County (39053)</t>
  </si>
  <si>
    <t>OH: Jackson County (39079)</t>
  </si>
  <si>
    <t>OH: Meigs County (39105)</t>
  </si>
  <si>
    <t>Gogebic, MI - Ontonagon, MI</t>
  </si>
  <si>
    <t>MI: Gogebic County (26053)</t>
  </si>
  <si>
    <t>MI: Ontonagon County (26131)</t>
  </si>
  <si>
    <t>Ingham (Lansing), MI - Eaton, MI</t>
  </si>
  <si>
    <t>MI: Clinton County (26037)</t>
  </si>
  <si>
    <t>MI: Eaton County (26045)</t>
  </si>
  <si>
    <t>MI: Ingham County (26065)</t>
  </si>
  <si>
    <t>MI: Shiawassee County (26155)</t>
  </si>
  <si>
    <t>Ramsey (St. Paul), MN - Dakota, MN</t>
  </si>
  <si>
    <t>MN: Chisago County (27025)</t>
  </si>
  <si>
    <t>MN: Dakota County (27037)</t>
  </si>
  <si>
    <t>MN: Ramsey County (27123)</t>
  </si>
  <si>
    <t>MN: Washington County (27163)</t>
  </si>
  <si>
    <t>Cook (Chicago), IL - DuPage, IL</t>
  </si>
  <si>
    <t>IL: Cook County (17031)</t>
  </si>
  <si>
    <t>IL: DuPage County (17043)</t>
  </si>
  <si>
    <t>IL: Lake County (17097)</t>
  </si>
  <si>
    <t>IL: McHenry County (17111)</t>
  </si>
  <si>
    <t>Cuyahoga (Cleveland), OH - Lake, OH</t>
  </si>
  <si>
    <t>OH: Ashtabula County (39007)</t>
  </si>
  <si>
    <t>OH: Cuyahoga County (39035)</t>
  </si>
  <si>
    <t>OH: Geauga County (39055)</t>
  </si>
  <si>
    <t>OH: Lake County (39085)</t>
  </si>
  <si>
    <t>St. Louis (Duluth), MN - Itasca, MN</t>
  </si>
  <si>
    <t>MN: Carlton County (27017)</t>
  </si>
  <si>
    <t>MN: Cook County (27031)</t>
  </si>
  <si>
    <t>MN: Itasca County (27061)</t>
  </si>
  <si>
    <t>MN: Koochiching County (27071)</t>
  </si>
  <si>
    <t>MN: Lake County (27075)</t>
  </si>
  <si>
    <t>MN: Pine County (27115)</t>
  </si>
  <si>
    <t>MN: St. Louis County (27137)</t>
  </si>
  <si>
    <t>Allamakee, IA</t>
  </si>
  <si>
    <t>IA: Allamakee County (19005)</t>
  </si>
  <si>
    <t>Winnebago (Rockford), IL - Ogle, IL</t>
  </si>
  <si>
    <t>IL: Boone County (17007)</t>
  </si>
  <si>
    <t>IL: Lee County (17103)</t>
  </si>
  <si>
    <t>IL: Ogle County (17141)</t>
  </si>
  <si>
    <t>IL: Winnebago County (17201)</t>
  </si>
  <si>
    <t>Allen (Lima), OH - Auglaize, OH</t>
  </si>
  <si>
    <t>OH: Allen County (39003)</t>
  </si>
  <si>
    <t>OH: Auglaize County (39011)</t>
  </si>
  <si>
    <t>OH: Hardin County (39065)</t>
  </si>
  <si>
    <t>OH: Mercer County (39107)</t>
  </si>
  <si>
    <t>OH: Putnam County (39137)</t>
  </si>
  <si>
    <t>OH: Van Wert County (39161)</t>
  </si>
  <si>
    <t>Marquette, MI - Delta, MI</t>
  </si>
  <si>
    <t>MI: Alger County (26003)</t>
  </si>
  <si>
    <t>MI: Delta County (26041)</t>
  </si>
  <si>
    <t>MI: Luce County (26095)</t>
  </si>
  <si>
    <t>MI: Marquette County (26103)</t>
  </si>
  <si>
    <t>MI: Schoolcraft County (26153)</t>
  </si>
  <si>
    <t>Chippewa, MI - Emmet, MI</t>
  </si>
  <si>
    <t>MI: Charlevoix County (26029)</t>
  </si>
  <si>
    <t>MI: Cheboygan County (26031)</t>
  </si>
  <si>
    <t>MI: Chippewa County (26033)</t>
  </si>
  <si>
    <t>MI: Emmet County (26047)</t>
  </si>
  <si>
    <t>MI: Mackinac County (26097)</t>
  </si>
  <si>
    <t>Montgomery (Dayton), OH - Greene, OH</t>
  </si>
  <si>
    <t>OH: Darke County (39037)</t>
  </si>
  <si>
    <t>OH: Greene County (39057)</t>
  </si>
  <si>
    <t>OH: Montgomery County (39113)</t>
  </si>
  <si>
    <t>OH: Preble County (39135)</t>
  </si>
  <si>
    <t>Muskegon (Muskegon), MI - Newaygo, MI</t>
  </si>
  <si>
    <t>MI: Mason County (26105)</t>
  </si>
  <si>
    <t>MI: Muskegon County (26121)</t>
  </si>
  <si>
    <t>MI: Newaygo County (26123)</t>
  </si>
  <si>
    <t>MI: Oceana County (26127)</t>
  </si>
  <si>
    <t>St. Clair (Port Huron), MI - Sanilac, MI</t>
  </si>
  <si>
    <t>MI: St. Clair County (26147)</t>
  </si>
  <si>
    <t>MI: Sanilac County (26151)</t>
  </si>
  <si>
    <t>Eau Claire (Eau Claire), WI - Chippewa, WI</t>
  </si>
  <si>
    <t>WI: Buffalo County (55011)</t>
  </si>
  <si>
    <t>WI: Chippewa County (55017)</t>
  </si>
  <si>
    <t>WI: Dunn County (55033)</t>
  </si>
  <si>
    <t>WI: Eau Claire County (55035)</t>
  </si>
  <si>
    <t>WI: Pepin County (55091)</t>
  </si>
  <si>
    <t>Madison (Alton), IL - Jersey, IL</t>
  </si>
  <si>
    <t>IL: Bond County (17005)</t>
  </si>
  <si>
    <t>IL: Calhoun County (17013)</t>
  </si>
  <si>
    <t>IL: Jersey County (17083)</t>
  </si>
  <si>
    <t>IL: Madison County (17119)</t>
  </si>
  <si>
    <t>Tippecanoe (Lafayette), IN - Clinton, IN</t>
  </si>
  <si>
    <t>IN: Benton County (18007)</t>
  </si>
  <si>
    <t>IN: Carroll County (18015)</t>
  </si>
  <si>
    <t>IN: Clinton County (18023)</t>
  </si>
  <si>
    <t>IN: Tippecanoe County (18157)</t>
  </si>
  <si>
    <t>IN: White County (18181)</t>
  </si>
  <si>
    <t>Dane (Madison), WI - Sauk, WI</t>
  </si>
  <si>
    <t>WI: Columbia County (55021)</t>
  </si>
  <si>
    <t>WI: Dane County (55025)</t>
  </si>
  <si>
    <t>WI: Grant County (55043)</t>
  </si>
  <si>
    <t>WI: Iowa County (55049)</t>
  </si>
  <si>
    <t>WI: Marquette County (55077)</t>
  </si>
  <si>
    <t>WI: Richland County (55103)</t>
  </si>
  <si>
    <t>WI: Sauk County (55111)</t>
  </si>
  <si>
    <t>Stephenson, IL - Jo Daviess, IL</t>
  </si>
  <si>
    <t>IL: Jo Daviess County (17085)</t>
  </si>
  <si>
    <t>IL: Stephenson County (17177)</t>
  </si>
  <si>
    <t>Will (Joliet), IL - Grundy, IL</t>
  </si>
  <si>
    <t>IL: Grundy County (17063)</t>
  </si>
  <si>
    <t>IL: Will County (17197)</t>
  </si>
  <si>
    <t>Allen (Fort Wayne), IN - Noble, IN</t>
  </si>
  <si>
    <t>IN: Allen County (18003)</t>
  </si>
  <si>
    <t>IN: De Kalb County (18033)</t>
  </si>
  <si>
    <t>IN: LaGrange County (18087)</t>
  </si>
  <si>
    <t>IN: Noble County (18113)</t>
  </si>
  <si>
    <t>IN: Steuben County (18151)</t>
  </si>
  <si>
    <t>IN: Whitley County (18183)</t>
  </si>
  <si>
    <t>Macon (Decatur), IL - Shelby, IL</t>
  </si>
  <si>
    <t>IL: Macon County (17115)</t>
  </si>
  <si>
    <t>IL: Moultrie County (17139)</t>
  </si>
  <si>
    <t>IL: Piatt County (17147)</t>
  </si>
  <si>
    <t>IL: Shelby County (17173)</t>
  </si>
  <si>
    <t>Winnebago (Oshkosh), WI - Fond du Lac, WI</t>
  </si>
  <si>
    <t>WI: Dodge County (55027)</t>
  </si>
  <si>
    <t>WI: Fond du Lac County (55039)</t>
  </si>
  <si>
    <t>WI: Green Lake County (55047)</t>
  </si>
  <si>
    <t>WI: Waushara County (55137)</t>
  </si>
  <si>
    <t>WI: Winnebago County (55139)</t>
  </si>
  <si>
    <t>Rock Island (Moline), IL - Henry, IL</t>
  </si>
  <si>
    <t>IL: Henry County (17073)</t>
  </si>
  <si>
    <t>IL: Mercer County (17131)</t>
  </si>
  <si>
    <t>IL: Rock Island County (17161)</t>
  </si>
  <si>
    <t>IL: Stark County (17175)</t>
  </si>
  <si>
    <t>Lake (Gary), IN - Porter, IN</t>
  </si>
  <si>
    <t>IN: Jasper County (18073)</t>
  </si>
  <si>
    <t>IN: Lake County (18089)</t>
  </si>
  <si>
    <t>IN: Newton County (18111)</t>
  </si>
  <si>
    <t>IN: Porter County (18127)</t>
  </si>
  <si>
    <t>Kent (Grand Rapids), MI - Ionia, MI</t>
  </si>
  <si>
    <t>MI: Gratiot County (26057)</t>
  </si>
  <si>
    <t>MI: Ionia County (26067)</t>
  </si>
  <si>
    <t>MI: Kent County (26081)</t>
  </si>
  <si>
    <t>MI: Mecosta County (26107)</t>
  </si>
  <si>
    <t>MI: Montcalm County (26117)</t>
  </si>
  <si>
    <t>Crawford, IL - Lawrence, IL</t>
  </si>
  <si>
    <t>IL: Crawford County (17033)</t>
  </si>
  <si>
    <t>IL: Lawrence County (17101)</t>
  </si>
  <si>
    <t>Clark, IL</t>
  </si>
  <si>
    <t>IL: Clark County (17023)</t>
  </si>
  <si>
    <t>St. Joseph (South Bend), IN - Marshall, IN</t>
  </si>
  <si>
    <t>IN: Fulton County (18049)</t>
  </si>
  <si>
    <t>IN: Marshall County (18099)</t>
  </si>
  <si>
    <t>IN: Pulaski County (18131)</t>
  </si>
  <si>
    <t>IN: St. Joseph County (18141)</t>
  </si>
  <si>
    <t>Bartholomew, IN - Jackson, IN</t>
  </si>
  <si>
    <t>IN: Bartholomew County (18005)</t>
  </si>
  <si>
    <t>IN: Decatur County (18031)</t>
  </si>
  <si>
    <t>IN: Jackson County (18071)</t>
  </si>
  <si>
    <t>IN: Jennings County (18079)</t>
  </si>
  <si>
    <t>Washburn, WI - Burnett, WI</t>
  </si>
  <si>
    <t>WI: Burnett County (55013)</t>
  </si>
  <si>
    <t>WI: Washburn County (55129)</t>
  </si>
  <si>
    <t>Dickinson, MI - Menominee, MI</t>
  </si>
  <si>
    <t>MI: Dickinson County (26043)</t>
  </si>
  <si>
    <t>MI: Iron County (26071)</t>
  </si>
  <si>
    <t>MI: Menominee County (26109)</t>
  </si>
  <si>
    <t>Perry, IN</t>
  </si>
  <si>
    <t>IN: Perry County (18123)</t>
  </si>
  <si>
    <t>Wexford, MI - Osceola, MI</t>
  </si>
  <si>
    <t>MI: Lake County (26085)</t>
  </si>
  <si>
    <t>MI: Missaukee County (26113)</t>
  </si>
  <si>
    <t>MI: Osceola County (26133)</t>
  </si>
  <si>
    <t>MI: Wexford County (26165)</t>
  </si>
  <si>
    <t>Sangamon (Springfield), IL - Christian, IL</t>
  </si>
  <si>
    <t>IL: Brown County (17009)</t>
  </si>
  <si>
    <t>IL: Cass County (17017)</t>
  </si>
  <si>
    <t>IL: Christian County (17021)</t>
  </si>
  <si>
    <t>IL: Logan County (17107)</t>
  </si>
  <si>
    <t>IL: McDonough County (17109)</t>
  </si>
  <si>
    <t>IL: Menard County (17129)</t>
  </si>
  <si>
    <t>IL: Sangamon County (17167)</t>
  </si>
  <si>
    <t>IL: Schuyler County (17169)</t>
  </si>
  <si>
    <t>Morgan, IL - Greene, IL</t>
  </si>
  <si>
    <t>IL: Greene County (17061)</t>
  </si>
  <si>
    <t>IL: Morgan County (17137)</t>
  </si>
  <si>
    <t>IL: Scott County (17171)</t>
  </si>
  <si>
    <t>Ottawa (Holland), MI - Allegan, MI</t>
  </si>
  <si>
    <t>MI: Allegan County (26005)</t>
  </si>
  <si>
    <t>MI: Ottawa County (26139)</t>
  </si>
  <si>
    <t>Dearborn, IN - Jefferson (Madison), IN</t>
  </si>
  <si>
    <t>IN: Dearborn County (18029)</t>
  </si>
  <si>
    <t>IN: Jefferson County (18077)</t>
  </si>
  <si>
    <t>IN: Ohio County (18115)</t>
  </si>
  <si>
    <t>IN: Ripley County (18137)</t>
  </si>
  <si>
    <t>IN: Switzerland County (18155)</t>
  </si>
  <si>
    <t>Saginaw (Saginaw), MI - Tuscola, MI</t>
  </si>
  <si>
    <t>MI: Huron County (26063)</t>
  </si>
  <si>
    <t>MI: Saginaw County (26145)</t>
  </si>
  <si>
    <t>MI: Tuscola County (26157)</t>
  </si>
  <si>
    <t>Delaware (Muncie), IN - Randolph, IN</t>
  </si>
  <si>
    <t>IN: Blackford County (18009)</t>
  </si>
  <si>
    <t>IN: Delaware County (18035)</t>
  </si>
  <si>
    <t>IN: Randolph County (18135)</t>
  </si>
  <si>
    <t>Knox, IL - Warren, IL</t>
  </si>
  <si>
    <t>IL: Knox County (17095)</t>
  </si>
  <si>
    <t>IL: Warren County (17187)</t>
  </si>
  <si>
    <t>St. Clair (Belleville), IL - Clinton, IL</t>
  </si>
  <si>
    <t>IL: Clinton County (17027)</t>
  </si>
  <si>
    <t>IL: Monroe County (17133)</t>
  </si>
  <si>
    <t>IL: Randolph County (17157)</t>
  </si>
  <si>
    <t>IL: St. Clair County (17163)</t>
  </si>
  <si>
    <t>Rock (Janesville), WI - Green, WI</t>
  </si>
  <si>
    <t>WI: Green County (55045)</t>
  </si>
  <si>
    <t>WI: Lafayette County (55065)</t>
  </si>
  <si>
    <t>WI: Rock County (55105)</t>
  </si>
  <si>
    <t>Berrien (Benton Harbor), MI - Van Buren, MI</t>
  </si>
  <si>
    <t>MI: Berrien County (26021)</t>
  </si>
  <si>
    <t>MI: Cass County (26027)</t>
  </si>
  <si>
    <t>MI: Van Buren County (26159)</t>
  </si>
  <si>
    <t>Genesee (Flint), MI - Lapeer, MI</t>
  </si>
  <si>
    <t>MI: Genesee County (26049)</t>
  </si>
  <si>
    <t>MI: Lapeer County (26087)</t>
  </si>
  <si>
    <t>Lawrence, IN - Orange, IN</t>
  </si>
  <si>
    <t>IN: Lawrence County (18093)</t>
  </si>
  <si>
    <t>IN: Orange County (18117)</t>
  </si>
  <si>
    <t>Midland (Midland), MI - Isabella, MI</t>
  </si>
  <si>
    <t>MI: Clare County (26035)</t>
  </si>
  <si>
    <t>MI: Gladwin County (26051)</t>
  </si>
  <si>
    <t>MI: Isabella County (26073)</t>
  </si>
  <si>
    <t>MI: Midland County (26111)</t>
  </si>
  <si>
    <t>Williamson, IL - Jackson, IL</t>
  </si>
  <si>
    <t>IL: Franklin County (17055)</t>
  </si>
  <si>
    <t>IL: Jackson County (17077)</t>
  </si>
  <si>
    <t>IL: Perry County (17145)</t>
  </si>
  <si>
    <t>IL: Williamson County (17199)</t>
  </si>
  <si>
    <t>Huntington, IN - Adams, IN</t>
  </si>
  <si>
    <t>IN: Adams County (18001)</t>
  </si>
  <si>
    <t>IN: Huntington County (18069)</t>
  </si>
  <si>
    <t>IN: Jay County (18075)</t>
  </si>
  <si>
    <t>IN: Wells County (18179)</t>
  </si>
  <si>
    <t>Vermilion, IL - Edgar, IL</t>
  </si>
  <si>
    <t>IL: Edgar County (17045)</t>
  </si>
  <si>
    <t>IL: Vermilion County (17183)</t>
  </si>
  <si>
    <t>Macoupin, IL - Montgomery, IL</t>
  </si>
  <si>
    <t>IL: Macoupin County (17117)</t>
  </si>
  <si>
    <t>IL: Montgomery County (17135)</t>
  </si>
  <si>
    <t>Jefferson, IL - Wayne, IL</t>
  </si>
  <si>
    <t>IL: Jefferson County (17081)</t>
  </si>
  <si>
    <t>IL: Wayne County (17191)</t>
  </si>
  <si>
    <t>La Salle, IL - Livingston, IL</t>
  </si>
  <si>
    <t>IL: Bureau County (17011)</t>
  </si>
  <si>
    <t>IL: La Salle County (17099)</t>
  </si>
  <si>
    <t>IL: Livingston County (17105)</t>
  </si>
  <si>
    <t>IL: Putnam County (17155)</t>
  </si>
  <si>
    <t>Lewis, KY</t>
  </si>
  <si>
    <t>KY: Lewis County (21135)</t>
  </si>
  <si>
    <t>McLean (Bloomington), IL - Woodford, IL</t>
  </si>
  <si>
    <t>IL: De Witt County (17039)</t>
  </si>
  <si>
    <t>IL: McLean County (17113)</t>
  </si>
  <si>
    <t>IL: Woodford County (17203)</t>
  </si>
  <si>
    <t>Floyd (New Albany), IN - Harrison, IN</t>
  </si>
  <si>
    <t>IN: Crawford County (18025)</t>
  </si>
  <si>
    <t>IN: Floyd County (18043)</t>
  </si>
  <si>
    <t>IN: Harrison County (18061)</t>
  </si>
  <si>
    <t>IN: Washington County (18175)</t>
  </si>
  <si>
    <t>Henderson, IL</t>
  </si>
  <si>
    <t>IL: Henderson County (17071)</t>
  </si>
  <si>
    <t>Monroe (Bloomington), IN - Greene, IN</t>
  </si>
  <si>
    <t>IN: Brown County (18013)</t>
  </si>
  <si>
    <t>IN: Greene County (18055)</t>
  </si>
  <si>
    <t>IN: Monroe County (18105)</t>
  </si>
  <si>
    <t>IN: Owen County (18119)</t>
  </si>
  <si>
    <t>Bay (Bay City), MI - Iosco, MI</t>
  </si>
  <si>
    <t>MI: Arenac County (26011)</t>
  </si>
  <si>
    <t>MI: Bay County (26017)</t>
  </si>
  <si>
    <t>MI: Iosco County (26069)</t>
  </si>
  <si>
    <t>MI: Ogemaw County (26129)</t>
  </si>
  <si>
    <t>MI: Oscoda County (26135)</t>
  </si>
  <si>
    <t>Kankakee (Kankakee), IL - Iroquois, IL</t>
  </si>
  <si>
    <t>IL: Iroquois County (17075)</t>
  </si>
  <si>
    <t>IL: Kankakee County (17091)</t>
  </si>
  <si>
    <t>Outagamie (Appleton), WI - Waupaca, WI</t>
  </si>
  <si>
    <t>WI: Outagamie County (55087)</t>
  </si>
  <si>
    <t>WI: Waupaca County (55135)</t>
  </si>
  <si>
    <t>Mahoning (Youngstown), OH - Trumbull, OH</t>
  </si>
  <si>
    <t>OH: Mahoning County (39099)</t>
  </si>
  <si>
    <t>OH: Trumbull County (39155)</t>
  </si>
  <si>
    <t>Clark (Springfield), OH - Champaign, OH</t>
  </si>
  <si>
    <t>OH: Champaign County (39021)</t>
  </si>
  <si>
    <t>OH: Clark County (39023)</t>
  </si>
  <si>
    <t>Stark (Canton), OH - Wayne, OH</t>
  </si>
  <si>
    <t>Virginia Beach City, VA - Norfolk City, VA</t>
  </si>
  <si>
    <t>VA: Isle of Wight County (51093)</t>
  </si>
  <si>
    <t>VA: Southampton County (51175)</t>
  </si>
  <si>
    <t>VA: Chesapeake City (51550)</t>
  </si>
  <si>
    <t>VA: Franklin City (51620)</t>
  </si>
  <si>
    <t>VA: Norfolk City (51710)</t>
  </si>
  <si>
    <t>VA: Portsmouth City (51740)</t>
  </si>
  <si>
    <t>VA: Suffolk City (51800)</t>
  </si>
  <si>
    <t>VA: Virginia Beach City (51810)</t>
  </si>
  <si>
    <t>Bennington, VT</t>
  </si>
  <si>
    <t>VT: Bennington County (50003)</t>
  </si>
  <si>
    <t>McCracken, KY - Graves, KY</t>
  </si>
  <si>
    <t>KY: Ballard County (21007)</t>
  </si>
  <si>
    <t>KY: Carlisle County (21039)</t>
  </si>
  <si>
    <t>KY: Crittenden County (21055)</t>
  </si>
  <si>
    <t>KY: Graves County (21083)</t>
  </si>
  <si>
    <t>KY: Hickman County (21105)</t>
  </si>
  <si>
    <t>KY: Livingston County (21139)</t>
  </si>
  <si>
    <t>KY: Lyon County (21143)</t>
  </si>
  <si>
    <t>KY: McCracken County (21145)</t>
  </si>
  <si>
    <t>KY: Marshall County (21157)</t>
  </si>
  <si>
    <t>Logan, WV - Mingo, WV</t>
  </si>
  <si>
    <t>WV: Logan County (54045)</t>
  </si>
  <si>
    <t>WV: Mingo County (54059)</t>
  </si>
  <si>
    <t>Washington, VT - Windsor, VT</t>
  </si>
  <si>
    <t>VT: Orange County (50017)</t>
  </si>
  <si>
    <t>VT: Washington County (50023)</t>
  </si>
  <si>
    <t>VT: Windsor County (50027)</t>
  </si>
  <si>
    <t>Bradford, PA - Susquehanna, PA</t>
  </si>
  <si>
    <t>PA: Bradford County (42015)</t>
  </si>
  <si>
    <t>PA: Sullivan County (42113)</t>
  </si>
  <si>
    <t>PA: Susquehanna County (42115)</t>
  </si>
  <si>
    <t>Providence (Providence), RI - Kent, RI</t>
  </si>
  <si>
    <t>RI: Bristol County (44001)</t>
  </si>
  <si>
    <t>RI: Kent County (44003)</t>
  </si>
  <si>
    <t>RI: Providence County (44007)</t>
  </si>
  <si>
    <t>RI: Washington County (44009)</t>
  </si>
  <si>
    <t>Ohio (Wheeling), WV - Marshall, WV</t>
  </si>
  <si>
    <t>WV: Marshall County (54051)</t>
  </si>
  <si>
    <t>WV: Ohio County (54069)</t>
  </si>
  <si>
    <t>WV: Tyler County (54095)</t>
  </si>
  <si>
    <t>WV: Wetzel County (54103)</t>
  </si>
  <si>
    <t>Berkeley, WV - Jefferson, WV</t>
  </si>
  <si>
    <t>WV: Berkeley County (54003)</t>
  </si>
  <si>
    <t>WV: Hampshire County (54027)</t>
  </si>
  <si>
    <t>WV: Jefferson County (54037)</t>
  </si>
  <si>
    <t>WV: Morgan County (54065)</t>
  </si>
  <si>
    <t>Greenbrier, WV - Monroe, WV</t>
  </si>
  <si>
    <t>WV: Greenbrier County (54025)</t>
  </si>
  <si>
    <t>WV: Monroe County (54063)</t>
  </si>
  <si>
    <t>Wood (Parkersburg), WV - Jackson, WV</t>
  </si>
  <si>
    <t>WV: Calhoun County (54013)</t>
  </si>
  <si>
    <t>WV: Jackson County (54035)</t>
  </si>
  <si>
    <t>WV: Pleasants County (54073)</t>
  </si>
  <si>
    <t>WV: Ritchie County (54085)</t>
  </si>
  <si>
    <t>WV: Roane County (54087)</t>
  </si>
  <si>
    <t>WV: Wirt County (54105)</t>
  </si>
  <si>
    <t>WV: Wood County (54107)</t>
  </si>
  <si>
    <t>Mc Kean, PA - Potter, PA</t>
  </si>
  <si>
    <t>PA: Cameron County (42023)</t>
  </si>
  <si>
    <t>PA: Mc Kean County (42083)</t>
  </si>
  <si>
    <t>PA: Potter County (42105)</t>
  </si>
  <si>
    <t>Rockland, NY</t>
  </si>
  <si>
    <t>NY: Rockland County (36087)</t>
  </si>
  <si>
    <t>Mercer, WV - McDowell, WV</t>
  </si>
  <si>
    <t>WV: McDowell County (54047)</t>
  </si>
  <si>
    <t>WV: Mercer County (54055)</t>
  </si>
  <si>
    <t>Cabell (Huntington), WV - Wayne, WV</t>
  </si>
  <si>
    <t>WV: Cabell County (54011)</t>
  </si>
  <si>
    <t>WV: Lincoln County (54043)</t>
  </si>
  <si>
    <t>WV: Wayne County (54099)</t>
  </si>
  <si>
    <t>York (York), PA - Adams, PA</t>
  </si>
  <si>
    <t>PA: Adams County (42001)</t>
  </si>
  <si>
    <t>PA: York County (42133)</t>
  </si>
  <si>
    <t>Montgomery, MD - Prince Georges, MD</t>
  </si>
  <si>
    <t>MD: Charles County (24017)</t>
  </si>
  <si>
    <t>MD: Montgomery County (24031)</t>
  </si>
  <si>
    <t>MD: Prince Georges County (24033)</t>
  </si>
  <si>
    <t>MD: St. Marys County (24037)</t>
  </si>
  <si>
    <t>Pendleton, WV</t>
  </si>
  <si>
    <t>WV: Pendleton County (54071)</t>
  </si>
  <si>
    <t>Newport, RI</t>
  </si>
  <si>
    <t>RI: Newport County (44005)</t>
  </si>
  <si>
    <t>Franklin, PA - Fulton, PA</t>
  </si>
  <si>
    <t>PA: Franklin County (42055)</t>
  </si>
  <si>
    <t>PA: Fulton County (42057)</t>
  </si>
  <si>
    <t>Carroll, VA - Grayson, VA</t>
  </si>
  <si>
    <t>VA: Carroll County (51035)</t>
  </si>
  <si>
    <t>VA: Grayson County (51077)</t>
  </si>
  <si>
    <t>VA: Galax City (51640)</t>
  </si>
  <si>
    <t>Rockingham, NH</t>
  </si>
  <si>
    <t>NH: Rockingham County (33015)</t>
  </si>
  <si>
    <t>Harford, MD - Cecil, MD</t>
  </si>
  <si>
    <t>MD: Cecil County (24015)</t>
  </si>
  <si>
    <t>MD: Harford County (24025)</t>
  </si>
  <si>
    <t>Pike, PA</t>
  </si>
  <si>
    <t>PA: Pike County (42103)</t>
  </si>
  <si>
    <t>Windham, VT</t>
  </si>
  <si>
    <t>VT: Windham County (50025)</t>
  </si>
  <si>
    <t>Claiborne, TN</t>
  </si>
  <si>
    <t>TN: Claiborne County (47025)</t>
  </si>
  <si>
    <t>Strafford (Rochester), NH</t>
  </si>
  <si>
    <t>NH: Strafford County (33017)</t>
  </si>
  <si>
    <t>Erie (Erie), PA - Warren, PA</t>
  </si>
  <si>
    <t>PA: Erie County (42049)</t>
  </si>
  <si>
    <t>PA: Warren County (42123)</t>
  </si>
  <si>
    <t>Columbia, NY - Greene, NY</t>
  </si>
  <si>
    <t>NY: Columbia County (36021)</t>
  </si>
  <si>
    <t>NY: Greene County (36039)</t>
  </si>
  <si>
    <t>Henry, TN - Carroll, TN</t>
  </si>
  <si>
    <t>TN: Benton County (47005)</t>
  </si>
  <si>
    <t>TN: Carroll County (47017)</t>
  </si>
  <si>
    <t>TN: Henry County (47079)</t>
  </si>
  <si>
    <t>Pittsylvania (Danville), VA - Danville City, VA</t>
  </si>
  <si>
    <t>VA: Pittsylvania County (51143)</t>
  </si>
  <si>
    <t>VA: Danville City (51590)</t>
  </si>
  <si>
    <t>Essex, VT</t>
  </si>
  <si>
    <t>VT: Essex County (50009)</t>
  </si>
  <si>
    <t>Hamilton (Chattanooga), TN - Marion, TN</t>
  </si>
  <si>
    <t>TN: Hamilton County (47065)</t>
  </si>
  <si>
    <t>TN: Marion County (47115)</t>
  </si>
  <si>
    <t>TN: Sequatchie County (47153)</t>
  </si>
  <si>
    <t>Beaufort, SC - Jasper, SC</t>
  </si>
  <si>
    <t>SC: Beaufort County (45013)</t>
  </si>
  <si>
    <t>SC: Jasper County (45053)</t>
  </si>
  <si>
    <t>Shelby (Memphis), TN - Tipton, TN</t>
  </si>
  <si>
    <t>TN: Fayette County (47047)</t>
  </si>
  <si>
    <t>TN: Shelby County (47157)</t>
  </si>
  <si>
    <t>TN: Tipton County (47167)</t>
  </si>
  <si>
    <t>Washington, VA - Smyth, VA</t>
  </si>
  <si>
    <t>VA: Russell County (51167)</t>
  </si>
  <si>
    <t>Calhoun (Battle Creek), MI - Barry, MI</t>
  </si>
  <si>
    <t>MI: Barry County (26015)</t>
  </si>
  <si>
    <t>MI: Calhoun County (26025)</t>
  </si>
  <si>
    <t>Racine (Racine), WI - Kenosha, WI</t>
  </si>
  <si>
    <t>WI: Kenosha County (55059)</t>
  </si>
  <si>
    <t>WI: Racine County (55101)</t>
  </si>
  <si>
    <t>White, IL - Hamilton, IL</t>
  </si>
  <si>
    <t>IL: Hamilton County (17065)</t>
  </si>
  <si>
    <t>IL: White County (17193)</t>
  </si>
  <si>
    <t>Saline, IL - Gallatin, IL</t>
  </si>
  <si>
    <t>IL: Gallatin County (17059)</t>
  </si>
  <si>
    <t>IL: Hardin County (17069)</t>
  </si>
  <si>
    <t>IL: Pope County (17151)</t>
  </si>
  <si>
    <t>IL: Saline County (17165)</t>
  </si>
  <si>
    <t>Wayne, IN - Fayette, IN</t>
  </si>
  <si>
    <t>IN: Fayette County (18041)</t>
  </si>
  <si>
    <t>IN: Union County (18161)</t>
  </si>
  <si>
    <t>IN: Wayne County (18177)</t>
  </si>
  <si>
    <t>Hancock, OH - Seneca, OH</t>
  </si>
  <si>
    <t>OH: Hancock County (39063)</t>
  </si>
  <si>
    <t>OH: Seneca County (39147)</t>
  </si>
  <si>
    <t>Walworth, WI - Jefferson, WI</t>
  </si>
  <si>
    <t>WI: Jefferson County (55055)</t>
  </si>
  <si>
    <t>WI: Walworth County (55127)</t>
  </si>
  <si>
    <t>Licking (Newark), OH - Knox, OH</t>
  </si>
  <si>
    <t>OH: Knox County (39083)</t>
  </si>
  <si>
    <t>OH: Licking County (39089)</t>
  </si>
  <si>
    <t>Grant, IN - Miami, IN</t>
  </si>
  <si>
    <t>IN: Grant County (18053)</t>
  </si>
  <si>
    <t>IN: Miami County (18103)</t>
  </si>
  <si>
    <t>IN: Wabash County (18169)</t>
  </si>
  <si>
    <t>Hamilton, IN - Madison (Anderson), IN</t>
  </si>
  <si>
    <t>IN: Hamilton County (18057)</t>
  </si>
  <si>
    <t>IN: Madison County (18095)</t>
  </si>
  <si>
    <t>Juneau, WI - Adams, WI</t>
  </si>
  <si>
    <t>WI: Adams County (55001)</t>
  </si>
  <si>
    <t>WI: Juneau County (55057)</t>
  </si>
  <si>
    <t>Roscommon, MI - Otsego, MI</t>
  </si>
  <si>
    <t>MI: Crawford County (26039)</t>
  </si>
  <si>
    <t>MI: Otsego County (26137)</t>
  </si>
  <si>
    <t>MI: Roscommon County (26143)</t>
  </si>
  <si>
    <t>Dubois, IN</t>
  </si>
  <si>
    <t>IN: Dubois County (18037)</t>
  </si>
  <si>
    <t>Winneshiek, IA</t>
  </si>
  <si>
    <t>IA: Winneshiek County (19191)</t>
  </si>
  <si>
    <t>Rice, MN</t>
  </si>
  <si>
    <t>MN: Rice County (27131)</t>
  </si>
  <si>
    <t>Logan, OH</t>
  </si>
  <si>
    <t>OH: Logan County (39091)</t>
  </si>
  <si>
    <t>Jackson, WI</t>
  </si>
  <si>
    <t>WI: Jackson County (55053)</t>
  </si>
  <si>
    <t>Portage, WI</t>
  </si>
  <si>
    <t>WI: Portage County (55097)</t>
  </si>
  <si>
    <t>Boone, IN</t>
  </si>
  <si>
    <t>IN: Boone County (18011)</t>
  </si>
  <si>
    <t>Montgomery, IN</t>
  </si>
  <si>
    <t>IN: Montgomery County (18107)</t>
  </si>
  <si>
    <t>Orleans (New Orleans), LA - Jefferson, LA</t>
  </si>
  <si>
    <t>LA: Jefferson Parish (22051)</t>
  </si>
  <si>
    <t>LA: Orleans Parish (22071)</t>
  </si>
  <si>
    <t>LA: Plaquemines Parish (22075)</t>
  </si>
  <si>
    <t>LA: St. Bernard Parish (22087)</t>
  </si>
  <si>
    <t>LA: St. Charles Parish (22089)</t>
  </si>
  <si>
    <t>LA: St. James Parish (22093)</t>
  </si>
  <si>
    <t>LA: St. John the Baptist Parish (22095)</t>
  </si>
  <si>
    <t>Miller, AR - Hempstead, AR</t>
  </si>
  <si>
    <t>AR: Hempstead County (05057)</t>
  </si>
  <si>
    <t>AR: Howard County (05061)</t>
  </si>
  <si>
    <t>AR: Lafayette County (05073)</t>
  </si>
  <si>
    <t>AR: Little River County (05081)</t>
  </si>
  <si>
    <t>AR: Miller County (05091)</t>
  </si>
  <si>
    <t>AR: Nevada County (05099)</t>
  </si>
  <si>
    <t>AR: Sevier County (05133)</t>
  </si>
  <si>
    <t>Potter (Amarillo), TX - Randall, TX</t>
  </si>
  <si>
    <t>TX: Armstrong County (48011)</t>
  </si>
  <si>
    <t>TX: Briscoe County (48045)</t>
  </si>
  <si>
    <t>TX: Carson County (48065)</t>
  </si>
  <si>
    <t>TX: Dallam County (48111)</t>
  </si>
  <si>
    <t>TX: Donley County (48129)</t>
  </si>
  <si>
    <t>TX: Hansford County (48195)</t>
  </si>
  <si>
    <t>TX: Hartley County (48205)</t>
  </si>
  <si>
    <t>TX: Hutchinson County (48233)</t>
  </si>
  <si>
    <t>TX: Moore County (48341)</t>
  </si>
  <si>
    <t>TX: Ochiltree County (48357)</t>
  </si>
  <si>
    <t>TX: Oldham County (48359)</t>
  </si>
  <si>
    <t>TX: Potter County (48375)</t>
  </si>
  <si>
    <t>TX: Randall County (48381)</t>
  </si>
  <si>
    <t>TX: Sherman County (48421)</t>
  </si>
  <si>
    <t>TX: Swisher County (48437)</t>
  </si>
  <si>
    <t>Lubbock (Lubbock), TX - Hockley, TX</t>
  </si>
  <si>
    <t>TX: Bailey County (48017)</t>
  </si>
  <si>
    <t>TX: Borden County (48033)</t>
  </si>
  <si>
    <t>TX: Cochran County (48079)</t>
  </si>
  <si>
    <t>TX: Crosby County (48107)</t>
  </si>
  <si>
    <t>TX: Dawson County (48115)</t>
  </si>
  <si>
    <t>TX: Dickens County (48125)</t>
  </si>
  <si>
    <t>TX: Garza County (48169)</t>
  </si>
  <si>
    <t>TX: Hockley County (48219)</t>
  </si>
  <si>
    <t>TX: King County (48269)</t>
  </si>
  <si>
    <t>TX: Lamb County (48279)</t>
  </si>
  <si>
    <t>TX: Lubbock County (48303)</t>
  </si>
  <si>
    <t>TX: Lynn County (48305)</t>
  </si>
  <si>
    <t>TX: Motley County (48345)</t>
  </si>
  <si>
    <t>Baxter, AR - Marion, AR</t>
  </si>
  <si>
    <t>AR: Baxter County (05005)</t>
  </si>
  <si>
    <t>AR: Marion County (05089)</t>
  </si>
  <si>
    <t>Harris (Houston), TX - Fort Bend, TX</t>
  </si>
  <si>
    <t>TX: Austin County (48015)</t>
  </si>
  <si>
    <t>TX: Chambers County (48071)</t>
  </si>
  <si>
    <t>TX: Fort Bend County (48157)</t>
  </si>
  <si>
    <t>TX: Harris County (48201)</t>
  </si>
  <si>
    <t>TX: Liberty County (48291)</t>
  </si>
  <si>
    <t>TX: Montgomery County (48339)</t>
  </si>
  <si>
    <t>TX: San Jacinto County (48407)</t>
  </si>
  <si>
    <t>TX: Waller County (48473)</t>
  </si>
  <si>
    <t>Forrest, MS - Lamar, MS</t>
  </si>
  <si>
    <t>MS: Covington County (28031)</t>
  </si>
  <si>
    <t>MS: Forrest County (28035)</t>
  </si>
  <si>
    <t>MS: Greene County (28041)</t>
  </si>
  <si>
    <t>MS: Lamar County (28073)</t>
  </si>
  <si>
    <t>MS: Perry County (28111)</t>
  </si>
  <si>
    <t>Bexar (San Antonio), TX - Guadalupe, TX</t>
  </si>
  <si>
    <t>TX: Atascosa County (48013)</t>
  </si>
  <si>
    <t>TX: Bandera County (48019)</t>
  </si>
  <si>
    <t>TX: Bexar County (48029)</t>
  </si>
  <si>
    <t>TX: Frio County (48163)</t>
  </si>
  <si>
    <t>TX: Gonzales County (48177)</t>
  </si>
  <si>
    <t>TX: Guadalupe County (48187)</t>
  </si>
  <si>
    <t>TX: Kendall County (48259)</t>
  </si>
  <si>
    <t>TX: La Salle County (48283)</t>
  </si>
  <si>
    <t>TX: McMullen County (48311)</t>
  </si>
  <si>
    <t>TX: Medina County (48325)</t>
  </si>
  <si>
    <t>St. Croix, WI - Pierce, WI</t>
  </si>
  <si>
    <t>WI: Pierce County (55093)</t>
  </si>
  <si>
    <t>WI: St. Croix County (55109)</t>
  </si>
  <si>
    <t>Hancock (Weirton), WV - Brooke, WV</t>
  </si>
  <si>
    <t>WV: Brooke County (54009)</t>
  </si>
  <si>
    <t>WV: Hancock County (54029)</t>
  </si>
  <si>
    <t>Bowie (Texarkana), TX</t>
  </si>
  <si>
    <t>TX: Bowie County (48037)</t>
  </si>
  <si>
    <t>Lauderdale, MS - Neshoba, MS</t>
  </si>
  <si>
    <t>MS: Clarke County (28023)</t>
  </si>
  <si>
    <t>MS: Kemper County (28069)</t>
  </si>
  <si>
    <t>MS: Lauderdale County (28075)</t>
  </si>
  <si>
    <t>MS: Neshoba County (28099)</t>
  </si>
  <si>
    <t>MS: Newton County (28101)</t>
  </si>
  <si>
    <t>Le Flore, OK - Sequoyah, OK</t>
  </si>
  <si>
    <t>OK: Haskell County (40061)</t>
  </si>
  <si>
    <t>OK: Le Flore County (40079)</t>
  </si>
  <si>
    <t>OK: Sequoyah County (40135)</t>
  </si>
  <si>
    <t>Warren, MS - Claiborne, MS</t>
  </si>
  <si>
    <t>MS: Claiborne County (28021)</t>
  </si>
  <si>
    <t>MS: Warren County (28149)</t>
  </si>
  <si>
    <t>Adams, MS - Jefferson, MS</t>
  </si>
  <si>
    <t>MS: Adams County (28001)</t>
  </si>
  <si>
    <t>MS: Franklin County (28037)</t>
  </si>
  <si>
    <t>MS: Jefferson County (28063)</t>
  </si>
  <si>
    <t>Grayson (Sherman), TX - Fannin, TX</t>
  </si>
  <si>
    <t>TX: Fannin County (48147)</t>
  </si>
  <si>
    <t>TX: Grayson County (48181)</t>
  </si>
  <si>
    <t>Lamar, TX - Red River, TX</t>
  </si>
  <si>
    <t>TX: Delta County (48119)</t>
  </si>
  <si>
    <t>TX: Lamar County (48277)</t>
  </si>
  <si>
    <t>TX: Red River County (48387)</t>
  </si>
  <si>
    <t>Delaware, OK</t>
  </si>
  <si>
    <t>OK: Delaware County (40041)</t>
  </si>
  <si>
    <t>Washington, OK - Nowata, OK</t>
  </si>
  <si>
    <t>OK: Nowata County (40105)</t>
  </si>
  <si>
    <t>OK: Washington County (40147)</t>
  </si>
  <si>
    <t>Lowndes, MS - Clay, MS</t>
  </si>
  <si>
    <t>MS: Clay County (28025)</t>
  </si>
  <si>
    <t>MS: Lowndes County (28087)</t>
  </si>
  <si>
    <t>MS: Noxubee County (28103)</t>
  </si>
  <si>
    <t>Lipscomb, TX</t>
  </si>
  <si>
    <t>TX: Lipscomb County (48295)</t>
  </si>
  <si>
    <t>Pearl River, MS</t>
  </si>
  <si>
    <t>MS: Pearl River County (28109)</t>
  </si>
  <si>
    <t>Gaines, TX - Andrews, TX</t>
  </si>
  <si>
    <t>TX: Andrews County (48003)</t>
  </si>
  <si>
    <t>TX: Gaines County (48165)</t>
  </si>
  <si>
    <t>Jasper (Joplin), MO - Newton, MO</t>
  </si>
  <si>
    <t>MO: Barton County (29011)</t>
  </si>
  <si>
    <t>MO: Jasper County (29097)</t>
  </si>
  <si>
    <t>MO: McDonald County (29119)</t>
  </si>
  <si>
    <t>MO: Newton County (29145)</t>
  </si>
  <si>
    <t>Minnehaha (Sioux Falls), SD - Lincoln, SD</t>
  </si>
  <si>
    <t>SD: Lake County (46079)</t>
  </si>
  <si>
    <t>SD: Lincoln County (46083)</t>
  </si>
  <si>
    <t>SD: McCook County (46087)</t>
  </si>
  <si>
    <t>SD: Miner County (46097)</t>
  </si>
  <si>
    <t>SD: Minnehaha County (46099)</t>
  </si>
  <si>
    <t>SD: Moody County (46101)</t>
  </si>
  <si>
    <t>SD: Turner County (46125)</t>
  </si>
  <si>
    <t>SD: Union County (46127)</t>
  </si>
  <si>
    <t>Cass (Fargo), ND - Richland, ND</t>
  </si>
  <si>
    <t>ND: Barnes County (38003)</t>
  </si>
  <si>
    <t>ND: Cass County (38017)</t>
  </si>
  <si>
    <t>ND: Griggs County (38039)</t>
  </si>
  <si>
    <t>ND: Ransom County (38073)</t>
  </si>
  <si>
    <t>ND: Richland County (38077)</t>
  </si>
  <si>
    <t>ND: Sargent County (38081)</t>
  </si>
  <si>
    <t>ND: Steele County (38091)</t>
  </si>
  <si>
    <t>ND: Traill County (38097)</t>
  </si>
  <si>
    <t>Olmsted (Rochester), MN - Winona, MN</t>
  </si>
  <si>
    <t>MN: Dodge County (27039)</t>
  </si>
  <si>
    <t>MN: Fillmore County (27045)</t>
  </si>
  <si>
    <t>MN: Mower County (27099)</t>
  </si>
  <si>
    <t>MN: Olmsted County (27109)</t>
  </si>
  <si>
    <t>MN: Steele County (27147)</t>
  </si>
  <si>
    <t>MN: Wabasha County (27157)</t>
  </si>
  <si>
    <t>MN: Winona County (27169)</t>
  </si>
  <si>
    <t>Dakota, NE - Thurston, NE</t>
  </si>
  <si>
    <t>NE: Dakota County (31043)</t>
  </si>
  <si>
    <t>NE: Dixon County (31051)</t>
  </si>
  <si>
    <t>NE: Thurston County (31173)</t>
  </si>
  <si>
    <t>Grant, KS - Stanton, KS</t>
  </si>
  <si>
    <t>KS: Grant County (20067)</t>
  </si>
  <si>
    <t>KS: Stanton County (20187)</t>
  </si>
  <si>
    <t>Cape Girardeau, MO - Butler, MO</t>
  </si>
  <si>
    <t>MO: Bollinger County (29017)</t>
  </si>
  <si>
    <t>MO: Butler County (29023)</t>
  </si>
  <si>
    <t>MO: Cape Girardeau County (29031)</t>
  </si>
  <si>
    <t>MO: Carter County (29035)</t>
  </si>
  <si>
    <t>MO: Mississippi County (29133)</t>
  </si>
  <si>
    <t>MO: New Madrid County (29143)</t>
  </si>
  <si>
    <t>MO: Perry County (29157)</t>
  </si>
  <si>
    <t>MO: Ripley County (29181)</t>
  </si>
  <si>
    <t>MO: Scott County (29201)</t>
  </si>
  <si>
    <t>MO: Stoddard County (29207)</t>
  </si>
  <si>
    <t>MO: Wayne County (29223)</t>
  </si>
  <si>
    <t>Dunklin, MO</t>
  </si>
  <si>
    <t>MO: Dunklin County (29069)</t>
  </si>
  <si>
    <t>Howell, MO - Oregon, MO</t>
  </si>
  <si>
    <t>MO: Howell County (29091)</t>
  </si>
  <si>
    <t>MO: Oregon County (29149)</t>
  </si>
  <si>
    <t>MO: Shannon County (29203)</t>
  </si>
  <si>
    <t>Yankton, SD - Clay, SD</t>
  </si>
  <si>
    <t>SD: Bon Homme County (46009)</t>
  </si>
  <si>
    <t>SD: Clay County (46027)</t>
  </si>
  <si>
    <t>SD: Hutchinson County (46067)</t>
  </si>
  <si>
    <t>SD: Yankton County (46135)</t>
  </si>
  <si>
    <t>Goshen, WY - Niobrara, WY</t>
  </si>
  <si>
    <t>WY: Goshen County (56015)</t>
  </si>
  <si>
    <t>WY: Niobrara County (56027)</t>
  </si>
  <si>
    <t>Grand Forks (Grand Forks), ND - Walsh, ND</t>
  </si>
  <si>
    <t>ND: Cavalier County (38019)</t>
  </si>
  <si>
    <t>ND: Grand Forks County (38035)</t>
  </si>
  <si>
    <t>ND: Nelson County (38063)</t>
  </si>
  <si>
    <t>ND: Pembina County (38067)</t>
  </si>
  <si>
    <t>ND: Walsh County (38099)</t>
  </si>
  <si>
    <t>Campbell, WY - Crook, WY</t>
  </si>
  <si>
    <t>WY: Campbell County (56005)</t>
  </si>
  <si>
    <t>WY: Crook County (56011)</t>
  </si>
  <si>
    <t>Texas, OK - Cimarron, OK</t>
  </si>
  <si>
    <t>OK: Cimarron County (40025)</t>
  </si>
  <si>
    <t>OK: Texas County (40139)</t>
  </si>
  <si>
    <t>Roberts, SD</t>
  </si>
  <si>
    <t>SD: Roberts County (46109)</t>
  </si>
  <si>
    <t>Buchanan (St. Joseph), MO - Nodaway, MO</t>
  </si>
  <si>
    <t>MO: Andrew County (29003)</t>
  </si>
  <si>
    <t>MO: Buchanan County (29021)</t>
  </si>
  <si>
    <t>MO: DeKalb County (29063)</t>
  </si>
  <si>
    <t>MO: Gentry County (29075)</t>
  </si>
  <si>
    <t>MO: Harrison County (29081)</t>
  </si>
  <si>
    <t>MO: Nodaway County (29147)</t>
  </si>
  <si>
    <t>MO: Worth County (29227)</t>
  </si>
  <si>
    <t>Todd, SD - Tripp, SD</t>
  </si>
  <si>
    <t>SD: Gregory County (46053)</t>
  </si>
  <si>
    <t>OK: Grant County (40053)</t>
  </si>
  <si>
    <t>OK: Kingfisher County (40073)</t>
  </si>
  <si>
    <t>OK: Major County (40093)</t>
  </si>
  <si>
    <t>OK: Woods County (40151)</t>
  </si>
  <si>
    <t>Cleveland (Norman), OK - McClain, OK</t>
  </si>
  <si>
    <t>OK: Cleveland County (40027)</t>
  </si>
  <si>
    <t>OK: Garvin County (40049)</t>
  </si>
  <si>
    <t>OK: McClain County (40087)</t>
  </si>
  <si>
    <t>OK: Murray County (40099)</t>
  </si>
  <si>
    <t>Madison, LA</t>
  </si>
  <si>
    <t>LA: Madison Parish (22065)</t>
  </si>
  <si>
    <t>Pulaski (Little Rock), AR - Faulkner, AR</t>
  </si>
  <si>
    <t>AR: Conway County (05029)</t>
  </si>
  <si>
    <t>AR: Faulkner County (05045)</t>
  </si>
  <si>
    <t>AR: Grant County (05053)</t>
  </si>
  <si>
    <t>AR: Lonoke County (05085)</t>
  </si>
  <si>
    <t>AR: Perry County (05105)</t>
  </si>
  <si>
    <t>AR: Prairie County (05117)</t>
  </si>
  <si>
    <t>AR: Pulaski County (05119)</t>
  </si>
  <si>
    <t>AR: Saline County (05125)</t>
  </si>
  <si>
    <t>AR: Van Buren County (05141)</t>
  </si>
  <si>
    <t>Victoria (Victoria), TX - Calhoun, TX</t>
  </si>
  <si>
    <t>TX: Calhoun County (48057)</t>
  </si>
  <si>
    <t>TX: DeWitt County (48123)</t>
  </si>
  <si>
    <t>TX: Goliad County (48175)</t>
  </si>
  <si>
    <t>TX: Jackson County (48239)</t>
  </si>
  <si>
    <t>TX: Lavaca County (48285)</t>
  </si>
  <si>
    <t>TX: Refugio County (48391)</t>
  </si>
  <si>
    <t>TX: Victoria County (48469)</t>
  </si>
  <si>
    <t>Tarrant (Fort Worth), TX - Johnson, TX</t>
  </si>
  <si>
    <t>TX: Hood County (48221)</t>
  </si>
  <si>
    <t>TX: Johnson County (48251)</t>
  </si>
  <si>
    <t>TX: Parker County (48367)</t>
  </si>
  <si>
    <t>TX: Somervell County (48425)</t>
  </si>
  <si>
    <t>TX: Tarrant County (48439)</t>
  </si>
  <si>
    <t>Concordia, LA - Tensas, LA</t>
  </si>
  <si>
    <t>LA: Concordia Parish (22029)</t>
  </si>
  <si>
    <t>LA: Tensas Parish (22107)</t>
  </si>
  <si>
    <t>Bryan, OK - Atoka, OK</t>
  </si>
  <si>
    <t>OK: Atoka County (40005)</t>
  </si>
  <si>
    <t>OK: Bryan County (40013)</t>
  </si>
  <si>
    <t>Nueces (Corpus Christi), TX - San Patricio, TX</t>
  </si>
  <si>
    <t>TX: Aransas County (48007)</t>
  </si>
  <si>
    <t>TX: Brooks County (48047)</t>
  </si>
  <si>
    <t>TX: Duval County (48131)</t>
  </si>
  <si>
    <t>TX: Jim Wells County (48249)</t>
  </si>
  <si>
    <t>TX: Kenedy County (48261)</t>
  </si>
  <si>
    <t>TX: Kleberg County (48273)</t>
  </si>
  <si>
    <t>TX: Live Oak County (48297)</t>
  </si>
  <si>
    <t>TX: Nueces County (48355)</t>
  </si>
  <si>
    <t>UT: San Juan County (49037)</t>
  </si>
  <si>
    <t>Laramie (Cheyenne), WY</t>
  </si>
  <si>
    <t>WY: Laramie County (56021)</t>
  </si>
  <si>
    <t>Klickitat, WA - Skamania, WA</t>
  </si>
  <si>
    <t>WA: Klickitat County (53039)</t>
  </si>
  <si>
    <t>WA: Skamania County (53059)</t>
  </si>
  <si>
    <t>Jackson (Medford), OR - Josephine, OR</t>
  </si>
  <si>
    <t>OR: Jackson County (41029)</t>
  </si>
  <si>
    <t>OR: Josephine County (41033)</t>
  </si>
  <si>
    <t>McKinley, NM</t>
  </si>
  <si>
    <t>NM: McKinley County (35031)</t>
  </si>
  <si>
    <t>Albany, WY - Carbon, WY</t>
  </si>
  <si>
    <t>WY: Albany County (56001)</t>
  </si>
  <si>
    <t>WY: Carbon County (56007)</t>
  </si>
  <si>
    <t>Whitman, WA</t>
  </si>
  <si>
    <t>WA: Whitman County (53075)</t>
  </si>
  <si>
    <t>Sweetwater, WY</t>
  </si>
  <si>
    <t>WY: Sweetwater County (56037)</t>
  </si>
  <si>
    <t>Lawrence, OH</t>
  </si>
  <si>
    <t>OH: Lawrence County (39087)</t>
  </si>
  <si>
    <t>Houston, MN</t>
  </si>
  <si>
    <t>MN: Houston County (27055)</t>
  </si>
  <si>
    <t>Lee, IA</t>
  </si>
  <si>
    <t>IA: Lee County (19111)</t>
  </si>
  <si>
    <t>McCurtain, OK</t>
  </si>
  <si>
    <t>OK: McCurtain County (40089)</t>
  </si>
  <si>
    <t>Pipestone, MN - Rock, MN</t>
  </si>
  <si>
    <t>MN: Pipestone County (27117)</t>
  </si>
  <si>
    <t>MN: Rock County (27133)</t>
  </si>
  <si>
    <t>La Plata, CO - Montezuma, CO</t>
  </si>
  <si>
    <t>CO: Archuleta County (08007)</t>
  </si>
  <si>
    <t>CO: Dolores County (08033)</t>
  </si>
  <si>
    <t>CO: La Plata County (08067)</t>
  </si>
  <si>
    <t>CO: Montezuma County (08083)</t>
  </si>
  <si>
    <t>CO: San Juan County (08111)</t>
  </si>
  <si>
    <t>San Juan, NM</t>
  </si>
  <si>
    <t>NM: San Juan County (35045)</t>
  </si>
  <si>
    <t>Alaska - Entire state</t>
  </si>
  <si>
    <t>AK: Entire state (02900)</t>
  </si>
  <si>
    <t>Hawaii - Entire state</t>
  </si>
  <si>
    <t>HI: Hawaii (15900) - Populations Only</t>
  </si>
  <si>
    <t>HI: Hawaii County (15911) - 1969-1999</t>
  </si>
  <si>
    <t>HI: Honolulu County (15912) - 1969-1999</t>
  </si>
  <si>
    <t>HI: Kalawao County (15913) - 1969-1999</t>
  </si>
  <si>
    <t>HI: Kauai County (15914) - 1969-1999</t>
  </si>
  <si>
    <t>AR: Clark County (05019)</t>
  </si>
  <si>
    <t>AR: Garland County (05051)</t>
  </si>
  <si>
    <t>AR: Hot Spring County (05059)</t>
  </si>
  <si>
    <t>AR: Montgomery County (05097)</t>
  </si>
  <si>
    <t>AR: Pike County (05109)</t>
  </si>
  <si>
    <t>Angelina, TX - Walker, TX</t>
  </si>
  <si>
    <t>TX: Angelina County (48005)</t>
  </si>
  <si>
    <t>TX: Polk County (48373)</t>
  </si>
  <si>
    <t>TX: Trinity County (48455)</t>
  </si>
  <si>
    <t>TX: Walker County (48471)</t>
  </si>
  <si>
    <t>Rapides (Alexandria), LA - Avoyelles, LA</t>
  </si>
  <si>
    <t>LA: Allen Parish (22003)</t>
  </si>
  <si>
    <t>LA: Avoyelles Parish (22009)</t>
  </si>
  <si>
    <t>LA: Catahoula Parish (22025)</t>
  </si>
  <si>
    <t>LA: Grant Parish (22043)</t>
  </si>
  <si>
    <t>LA: La Salle Parish (22059)</t>
  </si>
  <si>
    <t>LA: Rapides Parish (22079)</t>
  </si>
  <si>
    <t>Montgomery, KS - Chautauqua, KS</t>
  </si>
  <si>
    <t>KS: Chautauqua County (20019)</t>
  </si>
  <si>
    <t>KS: Elk County (20049)</t>
  </si>
  <si>
    <t>KS: Montgomery County (20125)</t>
  </si>
  <si>
    <t>Bell (Killeen), TX - Coryell, TX</t>
  </si>
  <si>
    <t>TX: Bell County (48027)</t>
  </si>
  <si>
    <t>TX: Coryell County (48099)</t>
  </si>
  <si>
    <t>TX: Lampasas County (48281)</t>
  </si>
  <si>
    <t>TX: Milam County (48331)</t>
  </si>
  <si>
    <t>Dallas (Dallas), TX - Collin, TX</t>
  </si>
  <si>
    <t>TX: Collin County (48085)</t>
  </si>
  <si>
    <t>TX: Dallas County (48113)</t>
  </si>
  <si>
    <t>TX: Ellis County (48139)</t>
  </si>
  <si>
    <t>TX: Hopkins County (48223)</t>
  </si>
  <si>
    <t>TX: Hunt County (48231)</t>
  </si>
  <si>
    <t>TX: Kaufman County (48257)</t>
  </si>
  <si>
    <t>TX: Rains County (48379)</t>
  </si>
  <si>
    <t>TX: Rockwall County (48397)</t>
  </si>
  <si>
    <t>Gregg (Longview), TX - Rusk, TX</t>
  </si>
  <si>
    <t>TX: Gregg County (48183)</t>
  </si>
  <si>
    <t>TX: Panola County (48365)</t>
  </si>
  <si>
    <t>TX: Rusk County (48401)</t>
  </si>
  <si>
    <t>TX: Upshur County (48459)</t>
  </si>
  <si>
    <t>Jones, MS - Wayne, MS</t>
  </si>
  <si>
    <t>MS: Jasper County (28061)</t>
  </si>
  <si>
    <t>MS: Jones County (28067)</t>
  </si>
  <si>
    <t>MS: Smith County (28129)</t>
  </si>
  <si>
    <t>MS: Wayne County (28153)</t>
  </si>
  <si>
    <t>Harrison (Biloxi), MS - Hancock, MS</t>
  </si>
  <si>
    <t>MS: Hancock County (28045)</t>
  </si>
  <si>
    <t>MS: Harrison County (28047)</t>
  </si>
  <si>
    <t>MS: Stone County (28131)</t>
  </si>
  <si>
    <t>White, AR - Cleburne, AR</t>
  </si>
  <si>
    <t>AR: Cleburne County (05023)</t>
  </si>
  <si>
    <t>AR: White County (05145)</t>
  </si>
  <si>
    <t>AR: Woodruff County (05147)</t>
  </si>
  <si>
    <t>Wilbarger, TX - Hardeman, TX</t>
  </si>
  <si>
    <t>TX: Foard County (48155)</t>
  </si>
  <si>
    <t>TX: Hardeman County (48197)</t>
  </si>
  <si>
    <t>TX: Wilbarger County (48487)</t>
  </si>
  <si>
    <t>Lafayette, MS - Calhoun, MS</t>
  </si>
  <si>
    <t>MS: Calhoun County (28013)</t>
  </si>
  <si>
    <t>MS: Lafayette County (28071)</t>
  </si>
  <si>
    <t>MS: Yalobusha County (28161)</t>
  </si>
  <si>
    <t>Gray, TX - Wheeler, TX</t>
  </si>
  <si>
    <t>TX: Gray County (48179)</t>
  </si>
  <si>
    <t>TX: Hemphill County (48211)</t>
  </si>
  <si>
    <t>TX: Roberts County (48393)</t>
  </si>
  <si>
    <t>TX: Wheeler County (48483)</t>
  </si>
  <si>
    <t>Lamar, AL</t>
  </si>
  <si>
    <t>AL: Lamar County (01075)</t>
  </si>
  <si>
    <t>McLennan (Waco), TX - Hill, TX</t>
  </si>
  <si>
    <t>TX: Bosque County (48035)</t>
  </si>
  <si>
    <t>TX: Falls County (48145)</t>
  </si>
  <si>
    <t>TX: Hamilton County (48193)</t>
  </si>
  <si>
    <t>TX: Hill County (48217)</t>
  </si>
  <si>
    <t>TX: Limestone County (48293)</t>
  </si>
  <si>
    <t>TX: McLennan County (48309)</t>
  </si>
  <si>
    <t>St. Landry, LA - Evangeline, LA</t>
  </si>
  <si>
    <t>LA: Evangeline Parish (22039)</t>
  </si>
  <si>
    <t>LA: St. Landry Parish (22097)</t>
  </si>
  <si>
    <t>Brazos (Bryan), TX - Washington, TX</t>
  </si>
  <si>
    <t>TX: Brazos County (48041)</t>
  </si>
  <si>
    <t>TX: Burleson County (48051)</t>
  </si>
  <si>
    <t>TX: Grimes County (48185)</t>
  </si>
  <si>
    <t>TX: Robertson County (48395)</t>
  </si>
  <si>
    <t>TX: Washington County (48477)</t>
  </si>
  <si>
    <t>Titus, TX - Morris, TX</t>
  </si>
  <si>
    <t>TX: Camp County (48063)</t>
  </si>
  <si>
    <t>TX: Franklin County (48159)</t>
  </si>
  <si>
    <t>TX: Morris County (48343)</t>
  </si>
  <si>
    <t>TX: Titus County (48449)</t>
  </si>
  <si>
    <t>Pittsburg, OK - Pushmataha, OK</t>
  </si>
  <si>
    <t>OK: Latimer County (40077)</t>
  </si>
  <si>
    <t>OK: Pittsburg County (40121)</t>
  </si>
  <si>
    <t>OK: Pushmataha County (40127)</t>
  </si>
  <si>
    <t>Terrebonne (Houma), LA - Lafourche, LA</t>
  </si>
  <si>
    <t>LA: Assumption Parish (22007)</t>
  </si>
  <si>
    <t>LA: Lafourche Parish (22057)</t>
  </si>
  <si>
    <t>LA: Terrebonne Parish (22109)</t>
  </si>
  <si>
    <t>Brown, TX - Coleman, TX</t>
  </si>
  <si>
    <t>TX: Brown County (48049)</t>
  </si>
  <si>
    <t>TX: Coleman County (48083)</t>
  </si>
  <si>
    <t>TX: Mills County (48333)</t>
  </si>
  <si>
    <t>TX: San Saba County (48411)</t>
  </si>
  <si>
    <t>Woodward, OK - Dewey, OK</t>
  </si>
  <si>
    <t>OK: Dewey County (40043)</t>
  </si>
  <si>
    <t>OK: Ellis County (40045)</t>
  </si>
  <si>
    <t>OK: Harper County (40059)</t>
  </si>
  <si>
    <t>OK: Woodward County (40153)</t>
  </si>
  <si>
    <t>Calcasieu (Lake Charles), LA - Vernon, LA</t>
  </si>
  <si>
    <t>LA: Beauregard Parish (22011)</t>
  </si>
  <si>
    <t>LA: Calcasieu Parish (22019)</t>
  </si>
  <si>
    <t>LA: Cameron Parish (22023)</t>
  </si>
  <si>
    <t>LA: Jefferson Davis Parish (22053)</t>
  </si>
  <si>
    <t>LA: Vernon Parish (22115)</t>
  </si>
  <si>
    <t>Jackson (Pascagoula), MS - George, MS</t>
  </si>
  <si>
    <t>MS: George County (28039)</t>
  </si>
  <si>
    <t>MS: Jackson County (28059)</t>
  </si>
  <si>
    <t>Payne, OK - Pawnee, OK</t>
  </si>
  <si>
    <t>OK: Noble County (40103)</t>
  </si>
  <si>
    <t>OK: Pawnee County (40117)</t>
  </si>
  <si>
    <t>OK: Payne County (40119)</t>
  </si>
  <si>
    <t>Jefferson (Pine Bluff), AR - Drew, AR</t>
  </si>
  <si>
    <t>AR: Bradley County (05011)</t>
  </si>
  <si>
    <t>AR: Cleveland County (05025)</t>
  </si>
  <si>
    <t>AR: Desha County (05041)</t>
  </si>
  <si>
    <t>AR: Drew County (05043)</t>
  </si>
  <si>
    <t>AR: Jefferson County (05069)</t>
  </si>
  <si>
    <t>AR: Lincoln County (05079)</t>
  </si>
  <si>
    <t>Carter, OK - Marshall, OK</t>
  </si>
  <si>
    <t>OK: Carter County (40019)</t>
  </si>
  <si>
    <t>OK: Johnston County (40069)</t>
  </si>
  <si>
    <t>OK: Love County (40085)</t>
  </si>
  <si>
    <t>OK: Marshall County (40095)</t>
  </si>
  <si>
    <t>Custer, OK - Washita, OK</t>
  </si>
  <si>
    <t>OK: Custer County (40039)</t>
  </si>
  <si>
    <t>OK: Washita County (40149)</t>
  </si>
  <si>
    <t>Grady, OK - Caddo, OK</t>
  </si>
  <si>
    <t>OK: Caddo County (40015)</t>
  </si>
  <si>
    <t>OK: Grady County (40051)</t>
  </si>
  <si>
    <t>Pike, MS - Marion, MS</t>
  </si>
  <si>
    <t>MS: Amite County (28005)</t>
  </si>
  <si>
    <t>MS: Marion County (28091)</t>
  </si>
  <si>
    <t>MS: Pike County (28113)</t>
  </si>
  <si>
    <t>MS: Walthall County (28147)</t>
  </si>
  <si>
    <t>Pontotoc, OK - Seminole, OK</t>
  </si>
  <si>
    <t>OK: Coal County (40029)</t>
  </si>
  <si>
    <t>OK: Hughes County (40063)</t>
  </si>
  <si>
    <t>OK: Pontotoc County (40123)</t>
  </si>
  <si>
    <t>OK: Seminole County (40133)</t>
  </si>
  <si>
    <t>Palo Pinto, TX - Jack, TX</t>
  </si>
  <si>
    <t>TX: Jack County (48237)</t>
  </si>
  <si>
    <t>TX: Palo Pinto County (48363)</t>
  </si>
  <si>
    <t>Ashley, AR - Chicot, AR</t>
  </si>
  <si>
    <t>AR: Ashley County (05003)</t>
  </si>
  <si>
    <t>AR: Chicot County (05017)</t>
  </si>
  <si>
    <t>Hale, TX - Castro, TX</t>
  </si>
  <si>
    <t>TX: Castro County (48069)</t>
  </si>
  <si>
    <t>TX: Floyd County (48153)</t>
  </si>
  <si>
    <t>TX: Hale County (48189)</t>
  </si>
  <si>
    <t>Pontotoc, MS - Union, MS</t>
  </si>
  <si>
    <t>MS: Pontotoc County (28115)</t>
  </si>
  <si>
    <t>MS: Tippah County (28139)</t>
  </si>
  <si>
    <t>MS: Union County (28145)</t>
  </si>
  <si>
    <t>Jackson, OK - Greer, OK</t>
  </si>
  <si>
    <t>OK: Greer County (40055)</t>
  </si>
  <si>
    <t>OK: Harmon County (40057)</t>
  </si>
  <si>
    <t>OK: Jackson County (40065)</t>
  </si>
  <si>
    <t>Oktibbeha, MS - Winston, MS</t>
  </si>
  <si>
    <t>MS: Choctaw County (28019)</t>
  </si>
  <si>
    <t>MS: Oktibbeha County (28105)</t>
  </si>
  <si>
    <t>MS: Webster County (28155)</t>
  </si>
  <si>
    <t>MS: Winston County (28159)</t>
  </si>
  <si>
    <t>Harrison (Marshall), TX - Cass, TX</t>
  </si>
  <si>
    <t>TX: Cass County (48067)</t>
  </si>
  <si>
    <t>TX: Harrison County (48203)</t>
  </si>
  <si>
    <t>TX: Marion County (48315)</t>
  </si>
  <si>
    <t>Union, AR - Columbia, AR</t>
  </si>
  <si>
    <t>AR: Calhoun County (05013)</t>
  </si>
  <si>
    <t>AR: Columbia County (05027)</t>
  </si>
  <si>
    <t>AR: Union County (05139)</t>
  </si>
  <si>
    <t>Bolivar, MS - Leflore, MS</t>
  </si>
  <si>
    <t>MS: Bolivar County (28011)</t>
  </si>
  <si>
    <t>MS: Humphreys County (28053)</t>
  </si>
  <si>
    <t>MS: Leflore County (28083)</t>
  </si>
  <si>
    <t>MS: Sunflower County (28133)</t>
  </si>
  <si>
    <t>Washington, MS - Sharkey, MS</t>
  </si>
  <si>
    <t>MS: Issaquena County (28055)</t>
  </si>
  <si>
    <t>MS: Sharkey County (28125)</t>
  </si>
  <si>
    <t>MS: Washington County (28151)</t>
  </si>
  <si>
    <t>Navarro, TX - Freestone, TX</t>
  </si>
  <si>
    <t>TX: Freestone County (48161)</t>
  </si>
  <si>
    <t>TX: Navarro County (48349)</t>
  </si>
  <si>
    <t>Fayette, TX - Colorado, TX</t>
  </si>
  <si>
    <t>TX: Colorado County (48089)</t>
  </si>
  <si>
    <t>TX: Fayette County (48149)</t>
  </si>
  <si>
    <t>Deaf Smith, TX - Parmer, TX</t>
  </si>
  <si>
    <t>TX: Deaf Smith County (48117)</t>
  </si>
  <si>
    <t>TX: Parmer County (48369)</t>
  </si>
  <si>
    <t>Midland (Midland), TX - Pecos, TX</t>
  </si>
  <si>
    <t>TX: Martin County (48317)</t>
  </si>
  <si>
    <t>TX: Midland County (48329)</t>
  </si>
  <si>
    <t>TX: Pecos County (48371)</t>
  </si>
  <si>
    <t>TX: Terrell County (48443)</t>
  </si>
  <si>
    <t>TX: Upton County (48461)</t>
  </si>
  <si>
    <t>Comanche (Lawton), OK - Kiowa, OK</t>
  </si>
  <si>
    <t>OK: Comanche County (40031)</t>
  </si>
  <si>
    <t>OK: Cotton County (40033)</t>
  </si>
  <si>
    <t>OK: Kiowa County (40075)</t>
  </si>
  <si>
    <t>OK: Tillman County (40141)</t>
  </si>
  <si>
    <t>Boone, AR - Carroll, AR</t>
  </si>
  <si>
    <t>AR: Boone County (05009)</t>
  </si>
  <si>
    <t>AR: Carroll County (05015)</t>
  </si>
  <si>
    <t>AR: Newton County (05101)</t>
  </si>
  <si>
    <t>AR: Searcy County (05129)</t>
  </si>
  <si>
    <t>Denton (Denton), TX - Wise, TX</t>
  </si>
  <si>
    <t>TX: Cooke County (48097)</t>
  </si>
  <si>
    <t>TX: Denton County (48121)</t>
  </si>
  <si>
    <t>TX: Wise County (48497)</t>
  </si>
  <si>
    <t>Ouachita, AR - Dallas, AR</t>
  </si>
  <si>
    <t>AR: Dallas County (05039)</t>
  </si>
  <si>
    <t>AR: Ouachita County (05103)</t>
  </si>
  <si>
    <t>Stephens, OK - Jefferson, OK</t>
  </si>
  <si>
    <t>OK: Jefferson County (40067)</t>
  </si>
  <si>
    <t>OK: Stephens County (40137)</t>
  </si>
  <si>
    <t>Alcorn, MS - Tishomingo, MS</t>
  </si>
  <si>
    <t>MS: Alcorn County (28003)</t>
  </si>
  <si>
    <t>MS: Tishomingo County (28141)</t>
  </si>
  <si>
    <t>Crittenden (West Memphis), AR - St. Francis, AR</t>
  </si>
  <si>
    <t>AR: Crittenden County (05035)</t>
  </si>
  <si>
    <t>AR: Cross County (05037)</t>
  </si>
  <si>
    <t>AR: Lee County (05077)</t>
  </si>
  <si>
    <t>AR: St. Francis County (05123)</t>
  </si>
  <si>
    <t>St. Tammany (Slidell), LA - Washington, LA</t>
  </si>
  <si>
    <t>LA: St. Tammany Parish (22103)</t>
  </si>
  <si>
    <t>LA: Washington Parish (22117)</t>
  </si>
  <si>
    <t>Leon, TX - Madison, TX</t>
  </si>
  <si>
    <t>TX: Leon County (48289)</t>
  </si>
  <si>
    <t>TX: Madison County (48313)</t>
  </si>
  <si>
    <t>Grenada, MS - Montgomery, MS</t>
  </si>
  <si>
    <t>MS: Carroll County (28015)</t>
  </si>
  <si>
    <t>MS: Grenada County (28043)</t>
  </si>
  <si>
    <t>MS: Montgomery County (28097)</t>
  </si>
  <si>
    <t>Nolan, TX - Mitchell, TX</t>
  </si>
  <si>
    <t>TX: Fisher County (48151)</t>
  </si>
  <si>
    <t>TX: Mitchell County (48335)</t>
  </si>
  <si>
    <t>TX: Nolan County (48353)</t>
  </si>
  <si>
    <t>Jefferson Davis, MS - Lawrence, MS</t>
  </si>
  <si>
    <t>MS: Jefferson Davis County (28065)</t>
  </si>
  <si>
    <t>MS: Lawrence County (28077)</t>
  </si>
  <si>
    <t>Brazoria (Lake Jackson), TX - Wharton, TX</t>
  </si>
  <si>
    <t>TX: Brazoria County (48039)</t>
  </si>
  <si>
    <t>TX: Matagorda County (48321)</t>
  </si>
  <si>
    <t>TX: Wharton County (48481)</t>
  </si>
  <si>
    <t>Kerr, TX - Gillespie, TX</t>
  </si>
  <si>
    <t>TX: Blanco County (48031)</t>
  </si>
  <si>
    <t>TX: Edwards County (48137)</t>
  </si>
  <si>
    <t>TX: Gillespie County (48171)</t>
  </si>
  <si>
    <t>TX: Kerr County (48265)</t>
  </si>
  <si>
    <t>TX: Kimble County (48267)</t>
  </si>
  <si>
    <t>TX: Mason County (48319)</t>
  </si>
  <si>
    <t>TX: Real County (48385)</t>
  </si>
  <si>
    <t>Erath, TX - Comanche, TX</t>
  </si>
  <si>
    <t>TX: Comanche County (48093)</t>
  </si>
  <si>
    <t>TX: Erath County (48143)</t>
  </si>
  <si>
    <t>Lea, NM</t>
  </si>
  <si>
    <t>NM: Lea County (35025)</t>
  </si>
  <si>
    <t>Anderson, TX - Cherokee, TX</t>
  </si>
  <si>
    <t>TX: Anderson County (48001)</t>
  </si>
  <si>
    <t>TX: Cherokee County (48073)</t>
  </si>
  <si>
    <t>TX: Houston County (48225)</t>
  </si>
  <si>
    <t>Hays (San Marcos), TX - Caldwell, TX</t>
  </si>
  <si>
    <t>TX: Caldwell County (48055)</t>
  </si>
  <si>
    <t>TX: Hays County (48209)</t>
  </si>
  <si>
    <t>Lincoln, MS - Copiah, MS</t>
  </si>
  <si>
    <t>MS: Copiah County (28029)</t>
  </si>
  <si>
    <t>MS: Lincoln County (28085)</t>
  </si>
  <si>
    <t>Childress, TX - Hall, TX</t>
  </si>
  <si>
    <t>TX: Childress County (48075)</t>
  </si>
  <si>
    <t>TX: Cottle County (48101)</t>
  </si>
  <si>
    <t>TX: Hall County (48191)</t>
  </si>
  <si>
    <t>Bee, TX - Karnes, TX</t>
  </si>
  <si>
    <t>TX: Bee County (48025)</t>
  </si>
  <si>
    <t>TX: Karnes County (48255)</t>
  </si>
  <si>
    <t>Terry, TX - Yoakum, TX</t>
  </si>
  <si>
    <t>TX: Terry County (48445)</t>
  </si>
  <si>
    <t>TX: Yoakum County (48501)</t>
  </si>
  <si>
    <t>Kay (Ponca City), OK - Osage, OK</t>
  </si>
  <si>
    <t>OK: Kay County (40071)</t>
  </si>
  <si>
    <t>OK: Osage County (40113)</t>
  </si>
  <si>
    <t>Maverick, TX - Val Verde, TX</t>
  </si>
  <si>
    <t>TX: Kinney County (48271)</t>
  </si>
  <si>
    <t>TX: Maverick County (48323)</t>
  </si>
  <si>
    <t>TX: Val Verde County (48465)</t>
  </si>
  <si>
    <t>Comal, TX</t>
  </si>
  <si>
    <t>TX: Comal County (48091)</t>
  </si>
  <si>
    <t>Howard, TX - Glasscock, TX</t>
  </si>
  <si>
    <t>TX: Glasscock County (48173)</t>
  </si>
  <si>
    <t>TX: Howard County (48227)</t>
  </si>
  <si>
    <t>Scurry, TX</t>
  </si>
  <si>
    <t>TX: Scurry County (48415)</t>
  </si>
  <si>
    <t>Cameron (Brownsville), TX - Willacy, TX</t>
  </si>
  <si>
    <t>TX: Cameron County (48061)</t>
  </si>
  <si>
    <t>TX: Willacy County (48489)</t>
  </si>
  <si>
    <t>Jackson, AR</t>
  </si>
  <si>
    <t>AR: Jackson County (05067)</t>
  </si>
  <si>
    <t>Johnson, AR</t>
  </si>
  <si>
    <t>AR: Johnson County (05071)</t>
  </si>
  <si>
    <t>Claiborne, LA</t>
  </si>
  <si>
    <t>LA: Claiborne Parish (22027)</t>
  </si>
  <si>
    <t>Collingsworth, TX</t>
  </si>
  <si>
    <t>TX: Collingsworth County (48087)</t>
  </si>
  <si>
    <t>Wilkinson, MS</t>
  </si>
  <si>
    <t>MS: Wilkinson County (28157)</t>
  </si>
  <si>
    <t>Brewster, TX - Presidio, TX</t>
  </si>
  <si>
    <t>TX: Brewster County (48043)</t>
  </si>
  <si>
    <t>TX: Jeff Davis County (48243)</t>
  </si>
  <si>
    <t>TX: Presidio County (48377)</t>
  </si>
  <si>
    <t>Arkansas, AR - Monroe, AR</t>
  </si>
  <si>
    <t>AR: Arkansas County (05001)</t>
  </si>
  <si>
    <t>AR: Monroe County (05095)</t>
  </si>
  <si>
    <t>St. Mary, LA</t>
  </si>
  <si>
    <t>LA: St. Mary Parish (22101)</t>
  </si>
  <si>
    <t>Okmulgee, OK - Okfuskee, OK</t>
  </si>
  <si>
    <t>OK: Okfuskee County (40107)</t>
  </si>
  <si>
    <t>OK: Okmulgee County (40111)</t>
  </si>
  <si>
    <t>Winn, LA</t>
  </si>
  <si>
    <t>LA: Winn Parish (22127)</t>
  </si>
  <si>
    <t>Dimmit, TX</t>
  </si>
  <si>
    <t>TX: Dimmit County (48127)</t>
  </si>
  <si>
    <t>Galveston, TX</t>
  </si>
  <si>
    <t>TX: Galveston County (48167)</t>
  </si>
  <si>
    <t>Yazoo, MS</t>
  </si>
  <si>
    <t>MS: Yazoo County (28163)</t>
  </si>
  <si>
    <t>Polk, AR</t>
  </si>
  <si>
    <t>AR: Polk County (05113)</t>
  </si>
  <si>
    <t>Beaver, OK</t>
  </si>
  <si>
    <t>OK: Beaver County (40007)</t>
  </si>
  <si>
    <t>Uvalde, TX</t>
  </si>
  <si>
    <t>TX: Uvalde County (48463)</t>
  </si>
  <si>
    <t>Phillips, AR</t>
  </si>
  <si>
    <t>AR: Phillips County (05107)</t>
  </si>
  <si>
    <t>Webb (Laredo), TX - Zapata, TX</t>
  </si>
  <si>
    <t>TX: Jim Hogg County (48247)</t>
  </si>
  <si>
    <t>TX: Webb County (48479)</t>
  </si>
  <si>
    <t>TX: Zapata County (48505)</t>
  </si>
  <si>
    <t>Cherokee, KS</t>
  </si>
  <si>
    <t>KS: Cherokee County (20021)</t>
  </si>
  <si>
    <t>Hennepin (Minneapolis), MN - Anoka, MN</t>
  </si>
  <si>
    <t>MN: Anoka County (27003)</t>
  </si>
  <si>
    <t>MN: Carver County (27019)</t>
  </si>
  <si>
    <t>MN: Hennepin County (27053)</t>
  </si>
  <si>
    <t>MN: Le Sueur County (27079)</t>
  </si>
  <si>
    <t>MN: McLeod County (27085)</t>
  </si>
  <si>
    <t>MN: Scott County (27139)</t>
  </si>
  <si>
    <t>MN: Sherburne County (27141)</t>
  </si>
  <si>
    <t>MN: Sibley County (27143)</t>
  </si>
  <si>
    <t>MN: Wright County (27171)</t>
  </si>
  <si>
    <t>St. Louis, MO - St. Louis City, MO</t>
  </si>
  <si>
    <t>MO: Franklin County (29071)</t>
  </si>
  <si>
    <t>MO: Iron County (29093)</t>
  </si>
  <si>
    <t>MO: Jefferson County (29099)</t>
  </si>
  <si>
    <t>MO: St. Genevieve County (29186)</t>
  </si>
  <si>
    <t>MO: St. Francois County (29187)</t>
  </si>
  <si>
    <t>MO: St. Louis County (29189)</t>
  </si>
  <si>
    <t>MO: Washington County (29221)</t>
  </si>
  <si>
    <t>MO: St. Louis City (29510)</t>
  </si>
  <si>
    <t>Douglas (Omaha), NE - Sarpy, NE</t>
  </si>
  <si>
    <t>NE: Burt County (31021)</t>
  </si>
  <si>
    <t>NE: Cass County (31025)</t>
  </si>
  <si>
    <t>NE: Colfax County (31037)</t>
  </si>
  <si>
    <t>NE: Cuming County (31039)</t>
  </si>
  <si>
    <t>NE: Dodge County (31053)</t>
  </si>
  <si>
    <t>NE: Douglas County (31055)</t>
  </si>
  <si>
    <t>NE: Sarpy County (31153)</t>
  </si>
  <si>
    <t>NE: Saunders County (31155)</t>
  </si>
  <si>
    <t>NE: Washington County (31177)</t>
  </si>
  <si>
    <t>Burleigh (Bismarck), ND - Morton, ND</t>
  </si>
  <si>
    <t>ND: Burleigh County (38015)</t>
  </si>
  <si>
    <t>ND: Emmons County (38029)</t>
  </si>
  <si>
    <t>ND: Kidder County (38043)</t>
  </si>
  <si>
    <t>ND: McLean County (38055)</t>
  </si>
  <si>
    <t>ND: Mercer County (38057)</t>
  </si>
  <si>
    <t>ND: Morton County (38059)</t>
  </si>
  <si>
    <t>ND: Oliver County (38065)</t>
  </si>
  <si>
    <t>ND: Sheridan County (38083)</t>
  </si>
  <si>
    <t>ND: Sioux County (38085)</t>
  </si>
  <si>
    <t>Lyon, IA</t>
  </si>
  <si>
    <t>IA: Lyon County (19119)</t>
  </si>
  <si>
    <t>Linn (Cedar Rapids), IA - Johnson, IA</t>
  </si>
  <si>
    <t>IA: Benton County (19011)</t>
  </si>
  <si>
    <t>IA: Cedar County (19031)</t>
  </si>
  <si>
    <t>IA: Iowa County (19095)</t>
  </si>
  <si>
    <t>IA: Johnson County (19103)</t>
  </si>
  <si>
    <t>IA: Jones County (19105)</t>
  </si>
  <si>
    <t>IA: Linn County (19113)</t>
  </si>
  <si>
    <t>IA: Louisa County (19115)</t>
  </si>
  <si>
    <t>IA: Washington County (19183)</t>
  </si>
  <si>
    <t>Polk (Des Moines), IA - Dallas, IA</t>
  </si>
  <si>
    <t>IA: Adair County (19001)</t>
  </si>
  <si>
    <t>IA: Clarke County (19039)</t>
  </si>
  <si>
    <t>IA: Dallas County (19049)</t>
  </si>
  <si>
    <t>IA: Decatur County (19053)</t>
  </si>
  <si>
    <t>IA: Jasper County (19099)</t>
  </si>
  <si>
    <t>IA: Madison County (19121)</t>
  </si>
  <si>
    <t>IA: Marion County (19125)</t>
  </si>
  <si>
    <t>IA: Polk County (19153)</t>
  </si>
  <si>
    <t>IA: Ringgold County (19159)</t>
  </si>
  <si>
    <t>IA: Union County (19175)</t>
  </si>
  <si>
    <t>IA: Warren County (19181)</t>
  </si>
  <si>
    <t>Clay, MN - Becker, MN</t>
  </si>
  <si>
    <t>MN: Becker County (27005)</t>
  </si>
  <si>
    <t>MN: Clay County (27027)</t>
  </si>
  <si>
    <t>MN: Mahnomen County (27087)</t>
  </si>
  <si>
    <t>MN: Norman County (27107)</t>
  </si>
  <si>
    <t>MN: Wilkin County (27167)</t>
  </si>
  <si>
    <t>Jackson (Kansas City), MO - Clay, MO</t>
  </si>
  <si>
    <t>MO: Caldwell County (29025)</t>
  </si>
  <si>
    <t>MO: Cass County (29037)</t>
  </si>
  <si>
    <t>MO: Clay County (29047)</t>
  </si>
  <si>
    <t>MO: Clinton County (29049)</t>
  </si>
  <si>
    <t>MO: Daviess County (29061)</t>
  </si>
  <si>
    <t>MO: Jackson County (29095)</t>
  </si>
  <si>
    <t>MO: Johnson County (29101)</t>
  </si>
  <si>
    <t>MO: Lafayette County (29107)</t>
  </si>
  <si>
    <t>MO: Platte County (29165)</t>
  </si>
  <si>
    <t>MO: Ray County (29177)</t>
  </si>
  <si>
    <t>Greene (Springfield), MO - Christian, MO</t>
  </si>
  <si>
    <t>MO: Barry County (29009)</t>
  </si>
  <si>
    <t>MO: Christian County (29043)</t>
  </si>
  <si>
    <t>MO: Dade County (29057)</t>
  </si>
  <si>
    <t>MO: Dallas County (29059)</t>
  </si>
  <si>
    <t>MO: Douglas County (29067)</t>
  </si>
  <si>
    <t>MO: Greene County (29077)</t>
  </si>
  <si>
    <t>MO: Hickory County (29085)</t>
  </si>
  <si>
    <t>MO: Laclede County (29105)</t>
  </si>
  <si>
    <t>MO: Lawrence County (29109)</t>
  </si>
  <si>
    <t>MO: Ozark County (29153)</t>
  </si>
  <si>
    <t>MO: Polk County (29167)</t>
  </si>
  <si>
    <t>MO: Stone County (29209)</t>
  </si>
  <si>
    <t>MO: Texas County (29215)</t>
  </si>
  <si>
    <t>MO: Webster County (29225)</t>
  </si>
  <si>
    <t>MO: Wright County (29229)</t>
  </si>
  <si>
    <t>Ward, ND - Bottineau, ND</t>
  </si>
  <si>
    <t>ND: Bottineau County (38009)</t>
  </si>
  <si>
    <t>ND: Burke County (38013)</t>
  </si>
  <si>
    <t>ND: McHenry County (38049)</t>
  </si>
  <si>
    <t>ND: Mountrail County (38061)</t>
  </si>
  <si>
    <t>ND: Renville County (38075)</t>
  </si>
  <si>
    <t>ND: Ward County (38101)</t>
  </si>
  <si>
    <t>Ford, KS - Gray, KS</t>
  </si>
  <si>
    <t>KS: Clark County (20025)</t>
  </si>
  <si>
    <t>KS: Ford County (20057)</t>
  </si>
  <si>
    <t>KS: Gray County (20069)</t>
  </si>
  <si>
    <t>KS: Hodgeman County (20083)</t>
  </si>
  <si>
    <t>KS: Meade County (20119)</t>
  </si>
  <si>
    <t>Howard, IA</t>
  </si>
  <si>
    <t>IA: Howard County (19089)</t>
  </si>
  <si>
    <t>Boone (Columbia), MO - Randolph, MO</t>
  </si>
  <si>
    <t>MO: Boone County (29019)</t>
  </si>
  <si>
    <t>MO: Chariton County (29041)</t>
  </si>
  <si>
    <t>MO: Cooper County (29053)</t>
  </si>
  <si>
    <t>MO: Howard County (29089)</t>
  </si>
  <si>
    <t>MO: Macon County (29121)</t>
  </si>
  <si>
    <t>MO: Randolph County (29175)</t>
  </si>
  <si>
    <t>MO: Shelby County (29205)</t>
  </si>
  <si>
    <t>Shawnee (Topeka), KS - Riley, KS</t>
  </si>
  <si>
    <t>KS: Brown County (20013)</t>
  </si>
  <si>
    <t>KS: Jackson County (20085)</t>
  </si>
  <si>
    <t>KS: Jefferson County (20087)</t>
  </si>
  <si>
    <t>KS: Nemaha County (20131)</t>
  </si>
  <si>
    <t>KS: Osage County (20139)</t>
  </si>
  <si>
    <t>KS: Pottawatomie County (20149)</t>
  </si>
  <si>
    <t>KS: Riley County (20161)</t>
  </si>
  <si>
    <t>KS: Shawnee County (20177)</t>
  </si>
  <si>
    <t>KS: Wabaunsee County (20197)</t>
  </si>
  <si>
    <t>Hall, NE - Hamilton, NE</t>
  </si>
  <si>
    <t>NE: Greeley County (31077)</t>
  </si>
  <si>
    <t>NE: Hall County (31079)</t>
  </si>
  <si>
    <t>NE: Hamilton County (31081)</t>
  </si>
  <si>
    <t>NE: Howard County (31093)</t>
  </si>
  <si>
    <t>NE: Merrick County (31121)</t>
  </si>
  <si>
    <t>Cerro Gordo, IA - Kossuth, IA</t>
  </si>
  <si>
    <t>IA: Cerro Gordo County (19033)</t>
  </si>
  <si>
    <t>IA: Franklin County (19069)</t>
  </si>
  <si>
    <t>IA: Hancock County (19081)</t>
  </si>
  <si>
    <t>IA: Kossuth County (19109)</t>
  </si>
  <si>
    <t>IA: Winnebago County (19189)</t>
  </si>
  <si>
    <t>IA: Worth County (19195)</t>
  </si>
  <si>
    <t>Black Hawk (Waterloo), IA - Bremer, IA</t>
  </si>
  <si>
    <t>IA: Black Hawk County (19013)</t>
  </si>
  <si>
    <t>IA: Bremer County (19017)</t>
  </si>
  <si>
    <t>IA: Buchanan County (19019)</t>
  </si>
  <si>
    <t>IA: Butler County (19023)</t>
  </si>
  <si>
    <t>IA: Fayette County (19065)</t>
  </si>
  <si>
    <t>IA: Grundy County (19075)</t>
  </si>
  <si>
    <t>Pennington (Rapid City), SD - Meade, SD</t>
  </si>
  <si>
    <t>SD: Butte County (46019)</t>
  </si>
  <si>
    <t>SD: Custer County (46033)</t>
  </si>
  <si>
    <t>SD: Fall River County (46047)</t>
  </si>
  <si>
    <t>SD: Jackson County (46071)</t>
  </si>
  <si>
    <t>SD: Meade County (46093)</t>
  </si>
  <si>
    <t>SD: Pennington County (46103)</t>
  </si>
  <si>
    <t>Holt, NE - Brown, NE</t>
  </si>
  <si>
    <t>NE: Brown County (31017)</t>
  </si>
  <si>
    <t>NE: Holt County (31089)</t>
  </si>
  <si>
    <t>NE: Keya Paha County (31103)</t>
  </si>
  <si>
    <t>NE: Rock County (31149)</t>
  </si>
  <si>
    <t>Woodbury (Sioux City), IA - Plymouth, IA</t>
  </si>
  <si>
    <t>IA: Buena Vista County (19021)</t>
  </si>
  <si>
    <t>IA: Cherokee County (19035)</t>
  </si>
  <si>
    <t>IA: Ida County (19093)</t>
  </si>
  <si>
    <t>IA: Monona County (19133)</t>
  </si>
  <si>
    <t>IA: Plymouth County (19149)</t>
  </si>
  <si>
    <t>IA: Woodbury County (19193)</t>
  </si>
  <si>
    <t>Lancaster (Lincoln), NE - Gage, NE</t>
  </si>
  <si>
    <t>NE: Butler County (31023)</t>
  </si>
  <si>
    <t>NE: Gage County (31067)</t>
  </si>
  <si>
    <t>NE: Jefferson County (31095)</t>
  </si>
  <si>
    <t>NE: Lancaster County (31109)</t>
  </si>
  <si>
    <t>NE: Saline County (31151)</t>
  </si>
  <si>
    <t>NE: Seward County (31159)</t>
  </si>
  <si>
    <t>Baca, CO</t>
  </si>
  <si>
    <t>CO: Baca County (08009)</t>
  </si>
  <si>
    <t>Union, IL - Alexander, IL</t>
  </si>
  <si>
    <t>IL: Alexander County (17003)</t>
  </si>
  <si>
    <t>IL: Pulaski County (17153)</t>
  </si>
  <si>
    <t>IL: Union County (17181)</t>
  </si>
  <si>
    <t>Adams, NE - Clay, NE</t>
  </si>
  <si>
    <t>NE: Adams County (31001)</t>
  </si>
  <si>
    <t>NE: Clay County (31035)</t>
  </si>
  <si>
    <t>NE: Nuckolls County (31129)</t>
  </si>
  <si>
    <t>NE: Webster County (31181)</t>
  </si>
  <si>
    <t>Ellis, KS - Rooks, KS</t>
  </si>
  <si>
    <t>KS: Ellis County (20051)</t>
  </si>
  <si>
    <t>KS: Gove County (20063)</t>
  </si>
  <si>
    <t>KS: Graham County (20065)</t>
  </si>
  <si>
    <t>KS: Logan County (20109)</t>
  </si>
  <si>
    <t>KS: Rooks County (20163)</t>
  </si>
  <si>
    <t>KS: Trego County (20195)</t>
  </si>
  <si>
    <t>Adair, MO - Sullivan, MO</t>
  </si>
  <si>
    <t>MO: Adair County (29001)</t>
  </si>
  <si>
    <t>MO: Knox County (29103)</t>
  </si>
  <si>
    <t>MO: Putnam County (29171)</t>
  </si>
  <si>
    <t>MO: Schuyler County (29197)</t>
  </si>
  <si>
    <t>MO: Scotland County (29199)</t>
  </si>
  <si>
    <t>MO: Sullivan County (29211)</t>
  </si>
  <si>
    <t>Lyon, KS - Coffey, KS</t>
  </si>
  <si>
    <t>KS: Chase County (20017)</t>
  </si>
  <si>
    <t>KS: Coffey County (20031)</t>
  </si>
  <si>
    <t>KS: Greenwood County (20073)</t>
  </si>
  <si>
    <t>KS: Lyon County (20111)</t>
  </si>
  <si>
    <t>Codington, SD - Grant, SD</t>
  </si>
  <si>
    <t>SD: Clark County (46025)</t>
  </si>
  <si>
    <t>SD: Codington County (46029)</t>
  </si>
  <si>
    <t>SD: Deuel County (46039)</t>
  </si>
  <si>
    <t>SD: Grant County (46051)</t>
  </si>
  <si>
    <t>SD: Hamlin County (46057)</t>
  </si>
  <si>
    <t>Saline, KS - Ellsworth, KS</t>
  </si>
  <si>
    <t>KS: Ellsworth County (20053)</t>
  </si>
  <si>
    <t>KS: Lincoln County (20105)</t>
  </si>
  <si>
    <t>KS: Ottawa County (20143)</t>
  </si>
  <si>
    <t>KS: Saline County (20169)</t>
  </si>
  <si>
    <t>28151</t>
  </si>
  <si>
    <t>28157</t>
  </si>
  <si>
    <t>28163</t>
  </si>
  <si>
    <t>30013</t>
  </si>
  <si>
    <t>30015</t>
  </si>
  <si>
    <t>30035</t>
  </si>
  <si>
    <t>30045</t>
  </si>
  <si>
    <t>30073</t>
  </si>
  <si>
    <t>30099</t>
  </si>
  <si>
    <t>30101</t>
  </si>
  <si>
    <t>30011</t>
  </si>
  <si>
    <t>30017</t>
  </si>
  <si>
    <t>30025</t>
  </si>
  <si>
    <t>30033</t>
  </si>
  <si>
    <t>30075</t>
  </si>
  <si>
    <t>30079</t>
  </si>
  <si>
    <t>30027</t>
  </si>
  <si>
    <t>30069</t>
  </si>
  <si>
    <t>30029</t>
  </si>
  <si>
    <t>30053</t>
  </si>
  <si>
    <t>30031</t>
  </si>
  <si>
    <t>30057</t>
  </si>
  <si>
    <t>30005</t>
  </si>
  <si>
    <t>30041</t>
  </si>
  <si>
    <t>30051</t>
  </si>
  <si>
    <t>30071</t>
  </si>
  <si>
    <t>30007</t>
  </si>
  <si>
    <t>30043</t>
  </si>
  <si>
    <t>30049</t>
  </si>
  <si>
    <t>30039</t>
  </si>
  <si>
    <t>30047</t>
  </si>
  <si>
    <t>30061</t>
  </si>
  <si>
    <t>30063</t>
  </si>
  <si>
    <t>30081</t>
  </si>
  <si>
    <t>30089</t>
  </si>
  <si>
    <t>30067</t>
  </si>
  <si>
    <t>30097</t>
  </si>
  <si>
    <t>30077</t>
  </si>
  <si>
    <t>30021</t>
  </si>
  <si>
    <t>30055</t>
  </si>
  <si>
    <t>30083</t>
  </si>
  <si>
    <t>30109</t>
  </si>
  <si>
    <t>30085</t>
  </si>
  <si>
    <t>30105</t>
  </si>
  <si>
    <t>30019</t>
  </si>
  <si>
    <t>30091</t>
  </si>
  <si>
    <t>30001</t>
  </si>
  <si>
    <t>30023</t>
  </si>
  <si>
    <t>30093</t>
  </si>
  <si>
    <t>30059</t>
  </si>
  <si>
    <t>30107</t>
  </si>
  <si>
    <t>30003</t>
  </si>
  <si>
    <t>30009</t>
  </si>
  <si>
    <t>30037</t>
  </si>
  <si>
    <t>30065</t>
  </si>
  <si>
    <t>30087</t>
  </si>
  <si>
    <t>30095</t>
  </si>
  <si>
    <t>30103</t>
  </si>
  <si>
    <t>30111</t>
  </si>
  <si>
    <t>37001</t>
  </si>
  <si>
    <t>37021</t>
  </si>
  <si>
    <t>37087</t>
  </si>
  <si>
    <t>37089</t>
  </si>
  <si>
    <t>37115</t>
  </si>
  <si>
    <t>37175</t>
  </si>
  <si>
    <t>37025</t>
  </si>
  <si>
    <t>37159</t>
  </si>
  <si>
    <t>37167</t>
  </si>
  <si>
    <t>37023</t>
  </si>
  <si>
    <t>37027</t>
  </si>
  <si>
    <t>37035</t>
  </si>
  <si>
    <t>37039</t>
  </si>
  <si>
    <t>37043</t>
  </si>
  <si>
    <t>37051</t>
  </si>
  <si>
    <t>37163</t>
  </si>
  <si>
    <t>37063</t>
  </si>
  <si>
    <t>37077</t>
  </si>
  <si>
    <t>37145</t>
  </si>
  <si>
    <t>37181</t>
  </si>
  <si>
    <t>37185</t>
  </si>
  <si>
    <t>37059</t>
  </si>
  <si>
    <t>37067</t>
  </si>
  <si>
    <t>37169</t>
  </si>
  <si>
    <t>37171</t>
  </si>
  <si>
    <t>37197</t>
  </si>
  <si>
    <t>37045</t>
  </si>
  <si>
    <t>37071</t>
  </si>
  <si>
    <t>37109</t>
  </si>
  <si>
    <t>37161</t>
  </si>
  <si>
    <t>37057</t>
  </si>
  <si>
    <t>37081</t>
  </si>
  <si>
    <t>37151</t>
  </si>
  <si>
    <t>37157</t>
  </si>
  <si>
    <t>37015</t>
  </si>
  <si>
    <t>37041</t>
  </si>
  <si>
    <t>37073</t>
  </si>
  <si>
    <t>37091</t>
  </si>
  <si>
    <t>37003</t>
  </si>
  <si>
    <t>37097</t>
  </si>
  <si>
    <t>37075</t>
  </si>
  <si>
    <t>37099</t>
  </si>
  <si>
    <t>37113</t>
  </si>
  <si>
    <t>37173</t>
  </si>
  <si>
    <t>37111</t>
  </si>
  <si>
    <t>37007</t>
  </si>
  <si>
    <t>37119</t>
  </si>
  <si>
    <t>37179</t>
  </si>
  <si>
    <t>37093</t>
  </si>
  <si>
    <t>37123</t>
  </si>
  <si>
    <t>37125</t>
  </si>
  <si>
    <t>37153</t>
  </si>
  <si>
    <t>37065</t>
  </si>
  <si>
    <t>37083</t>
  </si>
  <si>
    <t>37127</t>
  </si>
  <si>
    <t>37131</t>
  </si>
  <si>
    <t>37019</t>
  </si>
  <si>
    <t>37129</t>
  </si>
  <si>
    <t>37141</t>
  </si>
  <si>
    <t>37031</t>
  </si>
  <si>
    <t>37049</t>
  </si>
  <si>
    <t>37103</t>
  </si>
  <si>
    <t>37133</t>
  </si>
  <si>
    <t>37137</t>
  </si>
  <si>
    <t>37037</t>
  </si>
  <si>
    <t>37085</t>
  </si>
  <si>
    <t>37105</t>
  </si>
  <si>
    <t>37135</t>
  </si>
  <si>
    <t>37029</t>
  </si>
  <si>
    <t>37055</t>
  </si>
  <si>
    <t>37139</t>
  </si>
  <si>
    <t>37143</t>
  </si>
  <si>
    <t>37013</t>
  </si>
  <si>
    <t>37095</t>
  </si>
  <si>
    <t>37117</t>
  </si>
  <si>
    <t>37147</t>
  </si>
  <si>
    <t>37177</t>
  </si>
  <si>
    <t>37187</t>
  </si>
  <si>
    <t>37017</t>
  </si>
  <si>
    <t>37047</t>
  </si>
  <si>
    <t>37155</t>
  </si>
  <si>
    <t>37165</t>
  </si>
  <si>
    <t>37069</t>
  </si>
  <si>
    <t>37101</t>
  </si>
  <si>
    <t>37183</t>
  </si>
  <si>
    <t>37195</t>
  </si>
  <si>
    <t>37009</t>
  </si>
  <si>
    <t>37189</t>
  </si>
  <si>
    <t>47091</t>
  </si>
  <si>
    <t>37061</t>
  </si>
  <si>
    <t>37079</t>
  </si>
  <si>
    <t>37107</t>
  </si>
  <si>
    <t>37191</t>
  </si>
  <si>
    <t>37193</t>
  </si>
  <si>
    <t>37011</t>
  </si>
  <si>
    <t>37121</t>
  </si>
  <si>
    <t>37199</t>
  </si>
  <si>
    <t>38015</t>
  </si>
  <si>
    <t>38029</t>
  </si>
  <si>
    <t>38043</t>
  </si>
  <si>
    <t>38055</t>
  </si>
  <si>
    <t>38057</t>
  </si>
  <si>
    <t>38059</t>
  </si>
  <si>
    <t>38065</t>
  </si>
  <si>
    <t>38083</t>
  </si>
  <si>
    <t>38085</t>
  </si>
  <si>
    <t>27005</t>
  </si>
  <si>
    <t>27027</t>
  </si>
  <si>
    <t>27087</t>
  </si>
  <si>
    <t>27107</t>
  </si>
  <si>
    <t>27167</t>
  </si>
  <si>
    <t>38003</t>
  </si>
  <si>
    <t>38017</t>
  </si>
  <si>
    <t>38039</t>
  </si>
  <si>
    <t>38073</t>
  </si>
  <si>
    <t>38077</t>
  </si>
  <si>
    <t>38081</t>
  </si>
  <si>
    <t>38091</t>
  </si>
  <si>
    <t>38097</t>
  </si>
  <si>
    <t>38021</t>
  </si>
  <si>
    <t>38045</t>
  </si>
  <si>
    <t>27119</t>
  </si>
  <si>
    <t>38019</t>
  </si>
  <si>
    <t>38035</t>
  </si>
  <si>
    <t>38063</t>
  </si>
  <si>
    <t>38067</t>
  </si>
  <si>
    <t>38099</t>
  </si>
  <si>
    <t>38037</t>
  </si>
  <si>
    <t>38047</t>
  </si>
  <si>
    <t>38051</t>
  </si>
  <si>
    <t>38005</t>
  </si>
  <si>
    <t>38027</t>
  </si>
  <si>
    <t>38071</t>
  </si>
  <si>
    <t>38069</t>
  </si>
  <si>
    <t>38079</t>
  </si>
  <si>
    <t>38095</t>
  </si>
  <si>
    <t>38007</t>
  </si>
  <si>
    <t>38025</t>
  </si>
  <si>
    <t>38033</t>
  </si>
  <si>
    <t>38089</t>
  </si>
  <si>
    <t>38031</t>
  </si>
  <si>
    <t>38093</t>
  </si>
  <si>
    <t>38103</t>
  </si>
  <si>
    <t>38009</t>
  </si>
  <si>
    <t>38013</t>
  </si>
  <si>
    <t>38049</t>
  </si>
  <si>
    <t>38061</t>
  </si>
  <si>
    <t>38075</t>
  </si>
  <si>
    <t>38101</t>
  </si>
  <si>
    <t>38023</t>
  </si>
  <si>
    <t>38053</t>
  </si>
  <si>
    <t>38105</t>
  </si>
  <si>
    <t>31001</t>
  </si>
  <si>
    <t>31035</t>
  </si>
  <si>
    <t>31129</t>
  </si>
  <si>
    <t>31181</t>
  </si>
  <si>
    <t>31019</t>
  </si>
  <si>
    <t>31047</t>
  </si>
  <si>
    <t>31061</t>
  </si>
  <si>
    <t>31063</t>
  </si>
  <si>
    <t>31073</t>
  </si>
  <si>
    <t>31099</t>
  </si>
  <si>
    <t>31163</t>
  </si>
  <si>
    <t>31029</t>
  </si>
  <si>
    <t>31057</t>
  </si>
  <si>
    <t>31085</t>
  </si>
  <si>
    <t>31031</t>
  </si>
  <si>
    <t>31009</t>
  </si>
  <si>
    <t>31041</t>
  </si>
  <si>
    <t>31071</t>
  </si>
  <si>
    <t>31113</t>
  </si>
  <si>
    <t>31115</t>
  </si>
  <si>
    <t>31171</t>
  </si>
  <si>
    <t>31175</t>
  </si>
  <si>
    <t>31183</t>
  </si>
  <si>
    <t>31021</t>
  </si>
  <si>
    <t>31025</t>
  </si>
  <si>
    <t>31037</t>
  </si>
  <si>
    <t>31039</t>
  </si>
  <si>
    <t>31053</t>
  </si>
  <si>
    <t>31055</t>
  </si>
  <si>
    <t>31153</t>
  </si>
  <si>
    <t>31155</t>
  </si>
  <si>
    <t>31177</t>
  </si>
  <si>
    <t>31059</t>
  </si>
  <si>
    <t>31169</t>
  </si>
  <si>
    <t>31077</t>
  </si>
  <si>
    <t>31079</t>
  </si>
  <si>
    <t>31081</t>
  </si>
  <si>
    <t>31093</t>
  </si>
  <si>
    <t>31121</t>
  </si>
  <si>
    <t>31017</t>
  </si>
  <si>
    <t>31089</t>
  </si>
  <si>
    <t>31103</t>
  </si>
  <si>
    <t>31149</t>
  </si>
  <si>
    <t>31023</t>
  </si>
  <si>
    <t>31067</t>
  </si>
  <si>
    <t>31095</t>
  </si>
  <si>
    <t>31109</t>
  </si>
  <si>
    <t>31151</t>
  </si>
  <si>
    <t>31159</t>
  </si>
  <si>
    <t>31005</t>
  </si>
  <si>
    <t>31091</t>
  </si>
  <si>
    <t>31101</t>
  </si>
  <si>
    <t>31111</t>
  </si>
  <si>
    <t>31117</t>
  </si>
  <si>
    <t>31135</t>
  </si>
  <si>
    <t>31003</t>
  </si>
  <si>
    <t>31119</t>
  </si>
  <si>
    <t>31139</t>
  </si>
  <si>
    <t>31167</t>
  </si>
  <si>
    <t>31179</t>
  </si>
  <si>
    <t>31127</t>
  </si>
  <si>
    <t>31097</t>
  </si>
  <si>
    <t>31131</t>
  </si>
  <si>
    <t>31065</t>
  </si>
  <si>
    <t>31083</t>
  </si>
  <si>
    <t>31137</t>
  </si>
  <si>
    <t>31011</t>
  </si>
  <si>
    <t>31125</t>
  </si>
  <si>
    <t>31141</t>
  </si>
  <si>
    <t>20039</t>
  </si>
  <si>
    <t>20179</t>
  </si>
  <si>
    <t>31087</t>
  </si>
  <si>
    <t>31145</t>
  </si>
  <si>
    <t>31133</t>
  </si>
  <si>
    <t>31147</t>
  </si>
  <si>
    <t>31007</t>
  </si>
  <si>
    <t>31013</t>
  </si>
  <si>
    <t>31069</t>
  </si>
  <si>
    <t>31075</t>
  </si>
  <si>
    <t>31123</t>
  </si>
  <si>
    <t>31157</t>
  </si>
  <si>
    <t>56015</t>
  </si>
  <si>
    <t>56027</t>
  </si>
  <si>
    <t>31143</t>
  </si>
  <si>
    <t>31185</t>
  </si>
  <si>
    <t>33005</t>
  </si>
  <si>
    <t>50025</t>
  </si>
  <si>
    <t>33007</t>
  </si>
  <si>
    <t>50009</t>
  </si>
  <si>
    <t>33009</t>
  </si>
  <si>
    <t>33019</t>
  </si>
  <si>
    <t>50017</t>
  </si>
  <si>
    <t>50023</t>
  </si>
  <si>
    <t>50027</t>
  </si>
  <si>
    <t>33001</t>
  </si>
  <si>
    <t>33003</t>
  </si>
  <si>
    <t>33011</t>
  </si>
  <si>
    <t>33013</t>
  </si>
  <si>
    <t>34001</t>
  </si>
  <si>
    <t>34009</t>
  </si>
  <si>
    <t>34003</t>
  </si>
  <si>
    <t>34017</t>
  </si>
  <si>
    <t>34031</t>
  </si>
  <si>
    <t>36087</t>
  </si>
  <si>
    <t>34005</t>
  </si>
  <si>
    <t>34007</t>
  </si>
  <si>
    <t>34015</t>
  </si>
  <si>
    <t>34033</t>
  </si>
  <si>
    <t>34011</t>
  </si>
  <si>
    <t>34013</t>
  </si>
  <si>
    <t>34023</t>
  </si>
  <si>
    <t>34035</t>
  </si>
  <si>
    <t>34039</t>
  </si>
  <si>
    <t>34019</t>
  </si>
  <si>
    <t>34041</t>
  </si>
  <si>
    <t>34021</t>
  </si>
  <si>
    <t>34025</t>
  </si>
  <si>
    <t>34029</t>
  </si>
  <si>
    <t>34027</t>
  </si>
  <si>
    <t>34037</t>
  </si>
  <si>
    <t>35001</t>
  </si>
  <si>
    <t>35006</t>
  </si>
  <si>
    <t>35910</t>
  </si>
  <si>
    <t>35043</t>
  </si>
  <si>
    <t>35053</t>
  </si>
  <si>
    <t>35057</t>
  </si>
  <si>
    <t>35061</t>
  </si>
  <si>
    <t>35005</t>
  </si>
  <si>
    <t>35015</t>
  </si>
  <si>
    <t>35009</t>
  </si>
  <si>
    <t>35011</t>
  </si>
  <si>
    <t>35037</t>
  </si>
  <si>
    <t>35041</t>
  </si>
  <si>
    <t>35013</t>
  </si>
  <si>
    <t>35029</t>
  </si>
  <si>
    <t>35051</t>
  </si>
  <si>
    <t>35003</t>
  </si>
  <si>
    <t>35017</t>
  </si>
  <si>
    <t>35023</t>
  </si>
  <si>
    <t>35025</t>
  </si>
  <si>
    <t>48003</t>
  </si>
  <si>
    <t>48165</t>
  </si>
  <si>
    <t>04001</t>
  </si>
  <si>
    <t>35031</t>
  </si>
  <si>
    <t>35027</t>
  </si>
  <si>
    <t>35035</t>
  </si>
  <si>
    <t>04017</t>
  </si>
  <si>
    <t>08007</t>
  </si>
  <si>
    <t>08033</t>
  </si>
  <si>
    <t>08067</t>
  </si>
  <si>
    <t>08083</t>
  </si>
  <si>
    <t>08111</t>
  </si>
  <si>
    <t>35045</t>
  </si>
  <si>
    <t>49037</t>
  </si>
  <si>
    <t>35019</t>
  </si>
  <si>
    <t>35021</t>
  </si>
  <si>
    <t>35033</t>
  </si>
  <si>
    <t>35047</t>
  </si>
  <si>
    <t>35028</t>
  </si>
  <si>
    <t>35039</t>
  </si>
  <si>
    <t>35049</t>
  </si>
  <si>
    <t>35055</t>
  </si>
  <si>
    <t>35059</t>
  </si>
  <si>
    <t>32003</t>
  </si>
  <si>
    <t>32009</t>
  </si>
  <si>
    <t>32017</t>
  </si>
  <si>
    <t>32023</t>
  </si>
  <si>
    <t>49017</t>
  </si>
  <si>
    <t>49025</t>
  </si>
  <si>
    <t>49031</t>
  </si>
  <si>
    <t>49053</t>
  </si>
  <si>
    <t>32007</t>
  </si>
  <si>
    <t>32011</t>
  </si>
  <si>
    <t>32015</t>
  </si>
  <si>
    <t>06003</t>
  </si>
  <si>
    <t>32510</t>
  </si>
  <si>
    <t>32001</t>
  </si>
  <si>
    <t>32005</t>
  </si>
  <si>
    <t>32013</t>
  </si>
  <si>
    <t>32019</t>
  </si>
  <si>
    <t>32021</t>
  </si>
  <si>
    <t>32027</t>
  </si>
  <si>
    <t>32029</t>
  </si>
  <si>
    <t>32031</t>
  </si>
  <si>
    <t>32033</t>
  </si>
  <si>
    <t>36001</t>
  </si>
  <si>
    <t>36083</t>
  </si>
  <si>
    <t>50003</t>
  </si>
  <si>
    <t>36007</t>
  </si>
  <si>
    <t>36107</t>
  </si>
  <si>
    <t>42015</t>
  </si>
  <si>
    <t>42113</t>
  </si>
  <si>
    <t>42115</t>
  </si>
  <si>
    <t>36003</t>
  </si>
  <si>
    <t>36009</t>
  </si>
  <si>
    <t>NE: Loup County (31115)</t>
  </si>
  <si>
    <t>NE: Thomas County (31171)</t>
  </si>
  <si>
    <t>NE: Valley County (31175)</t>
  </si>
  <si>
    <t>NE: Wheeler County (31183)</t>
  </si>
  <si>
    <t>Boyd, NE</t>
  </si>
  <si>
    <t>NE: Boyd County (31015)</t>
  </si>
  <si>
    <t>Pottawattamie (Council Bluffs), IA - Harrison, IA</t>
  </si>
  <si>
    <t>IA: Audubon County (19009)</t>
  </si>
  <si>
    <t>IA: Cass County (19029)</t>
  </si>
  <si>
    <t>IA: Harrison County (19085)</t>
  </si>
  <si>
    <t>IA: Mills County (19129)</t>
  </si>
  <si>
    <t>IA: Pottawattamie County (19155)</t>
  </si>
  <si>
    <t>IA: Shelby County (19165)</t>
  </si>
  <si>
    <t>Beltrami, MN - Clearwater, MN</t>
  </si>
  <si>
    <t>MN: Beltrami County (27007)</t>
  </si>
  <si>
    <t>MN: Clearwater County (27029)</t>
  </si>
  <si>
    <t>Reno, KS - Rice, KS</t>
  </si>
  <si>
    <t>KS: Reno County (20155)</t>
  </si>
  <si>
    <t>KS: Rice County (20159)</t>
  </si>
  <si>
    <t>KS: Stafford County (20185)</t>
  </si>
  <si>
    <t>St. Charles (St. Charles), MO - Lincoln, MO</t>
  </si>
  <si>
    <t>MO: Lincoln County (29113)</t>
  </si>
  <si>
    <t>MO: St. Charles County (29183)</t>
  </si>
  <si>
    <t>MO: Warren County (29219)</t>
  </si>
  <si>
    <t>Beadle, SD - Hand, SD</t>
  </si>
  <si>
    <t>SD: Beadle County (46005)</t>
  </si>
  <si>
    <t>SD: Hand County (46059)</t>
  </si>
  <si>
    <t>SD: Hyde County (46069)</t>
  </si>
  <si>
    <t>SD: Jerauld County (46073)</t>
  </si>
  <si>
    <t>Labette, KS - Neosho, KS</t>
  </si>
  <si>
    <t>KS: Allen County (20001)</t>
  </si>
  <si>
    <t>KS: Labette County (20099)</t>
  </si>
  <si>
    <t>KS: Neosho County (20133)</t>
  </si>
  <si>
    <t>KS: Woodson County (20207)</t>
  </si>
  <si>
    <t>Brown, MN - Renville, MN</t>
  </si>
  <si>
    <t>MN: Brown County (27015)</t>
  </si>
  <si>
    <t>MN: Redwood County (27127)</t>
  </si>
  <si>
    <t>MN: Renville County (27129)</t>
  </si>
  <si>
    <t>Isanti (Cambridge), MN - Mille Lacs, MN</t>
  </si>
  <si>
    <t>MN: Isanti County (27059)</t>
  </si>
  <si>
    <t>MN: Kanabec County (27065)</t>
  </si>
  <si>
    <t>MN: Mille Lacs County (27095)</t>
  </si>
  <si>
    <t>Pennington, MN - Marshall, MN</t>
  </si>
  <si>
    <t>MN: Kittson County (27069)</t>
  </si>
  <si>
    <t>MN: Marshall County (27089)</t>
  </si>
  <si>
    <t>MN: Pennington County (27113)</t>
  </si>
  <si>
    <t>MN: Red Lake County (27125)</t>
  </si>
  <si>
    <t>Stark, ND - Dunn, ND</t>
  </si>
  <si>
    <t>ND: Billings County (38007)</t>
  </si>
  <si>
    <t>ND: Dunn County (38025)</t>
  </si>
  <si>
    <t>ND: Golden Valley County (38033)</t>
  </si>
  <si>
    <t>ND: Stark County (38089)</t>
  </si>
  <si>
    <t>Story, IA - Boone, IA</t>
  </si>
  <si>
    <t>IA: Boone County (19015)</t>
  </si>
  <si>
    <t>IA: Hamilton County (19079)</t>
  </si>
  <si>
    <t>IA: Hardin County (19083)</t>
  </si>
  <si>
    <t>IA: Story County (19169)</t>
  </si>
  <si>
    <t>IA: Wright County (19197)</t>
  </si>
  <si>
    <t>Henry, MO - Bates, MO</t>
  </si>
  <si>
    <t>MO: Bates County (29013)</t>
  </si>
  <si>
    <t>MO: Henry County (29083)</t>
  </si>
  <si>
    <t>MO: St. Clair County (29185)</t>
  </si>
  <si>
    <t>Douglas, MN - Pope, MN</t>
  </si>
  <si>
    <t>MN: Douglas County (27041)</t>
  </si>
  <si>
    <t>MN: Pope County (27121)</t>
  </si>
  <si>
    <t>MN: Stevens County (27149)</t>
  </si>
  <si>
    <t>Lyon, MN - Lincoln, MN</t>
  </si>
  <si>
    <t>MN: Lincoln County (27081)</t>
  </si>
  <si>
    <t>MN: Lyon County (27083)</t>
  </si>
  <si>
    <t>Brookings, SD - Kingsbury, SD</t>
  </si>
  <si>
    <t>SD: Brookings County (46011)</t>
  </si>
  <si>
    <t>SD: Kingsbury County (46077)</t>
  </si>
  <si>
    <t>York, NE - Polk, NE</t>
  </si>
  <si>
    <t>NE: Polk County (31143)</t>
  </si>
  <si>
    <t>NE: York County (31185)</t>
  </si>
  <si>
    <t>Crow Wing, MN - Cass, MN</t>
  </si>
  <si>
    <t>MN: Aitkin County (27001)</t>
  </si>
  <si>
    <t>MN: Cass County (27021)</t>
  </si>
  <si>
    <t>MN: Crow Wing County (27035)</t>
  </si>
  <si>
    <t>MN: Hubbard County (27057)</t>
  </si>
  <si>
    <t>MN: Wadena County (27159)</t>
  </si>
  <si>
    <t>Decatur, KS - Sheridan, KS</t>
  </si>
  <si>
    <t>KS: Decatur County (20039)</t>
  </si>
  <si>
    <t>KS: Sheridan County (20179)</t>
  </si>
  <si>
    <t>Mississippi, AR</t>
  </si>
  <si>
    <t>AR: Mississippi County (05093)</t>
  </si>
  <si>
    <t>Davison, SD - Charles Mix, SD</t>
  </si>
  <si>
    <t>SD: Aurora County (46003)</t>
  </si>
  <si>
    <t>SD: Brule County (46015)</t>
  </si>
  <si>
    <t>SD: Buffalo County (46017)</t>
  </si>
  <si>
    <t>SD: Charles Mix County (46023)</t>
  </si>
  <si>
    <t>SD: Davison County (46035)</t>
  </si>
  <si>
    <t>SD: Douglas County (46043)</t>
  </si>
  <si>
    <t>SD: Hanson County (46061)</t>
  </si>
  <si>
    <t>SD: Lyman County (46085)</t>
  </si>
  <si>
    <t>SD: Sanborn County (46111)</t>
  </si>
  <si>
    <t>Phelps, NE - Furnas, NE</t>
  </si>
  <si>
    <t>NE: Furnas County (31065)</t>
  </si>
  <si>
    <t>NE: Harlan County (31083)</t>
  </si>
  <si>
    <t>NE: Phelps County (31137)</t>
  </si>
  <si>
    <t>Guthrie, IA - Greene, IA</t>
  </si>
  <si>
    <t>IA: Greene County (19073)</t>
  </si>
  <si>
    <t>IA: Guthrie County (19077)</t>
  </si>
  <si>
    <t>Pratt, KS - Kiowa, KS</t>
  </si>
  <si>
    <t>KS: Comanche County (20033)</t>
  </si>
  <si>
    <t>KS: Kiowa County (20097)</t>
  </si>
  <si>
    <t>KS: Pratt County (20151)</t>
  </si>
  <si>
    <t>Nobles, MN - Cottonwood, MN</t>
  </si>
  <si>
    <t>MN: Cottonwood County (27033)</t>
  </si>
  <si>
    <t>MN: Jackson County (27063)</t>
  </si>
  <si>
    <t>MN: Murray County (27101)</t>
  </si>
  <si>
    <t>MN: Nobles County (27105)</t>
  </si>
  <si>
    <t>Wyandotte (Kansas City), KS - Leavenworth, KS</t>
  </si>
  <si>
    <t>KS: Leavenworth County (20103)</t>
  </si>
  <si>
    <t>KS: Wyandotte County (20209)</t>
  </si>
  <si>
    <t>Mitchell, KS - Osborne, KS</t>
  </si>
  <si>
    <t>KS: Jewell County (20089)</t>
  </si>
  <si>
    <t>KS: Mitchell County (20123)</t>
  </si>
  <si>
    <t>KS: Osborne County (20141)</t>
  </si>
  <si>
    <t>Dawes, NE - Sheridan, NE</t>
  </si>
  <si>
    <t>NE: Dawes County (31045)</t>
  </si>
  <si>
    <t>NE: Sheridan County (31161)</t>
  </si>
  <si>
    <t>NE: Sioux County (31165)</t>
  </si>
  <si>
    <t>Johnson (Overland Park), KS - Douglas, KS</t>
  </si>
  <si>
    <t>KS: Anderson County (20003)</t>
  </si>
  <si>
    <t>KS: Douglas County (20045)</t>
  </si>
  <si>
    <t>KS: Franklin County (20059)</t>
  </si>
  <si>
    <t>KS: Johnson County (20091)</t>
  </si>
  <si>
    <t>KS: Miami County (20121)</t>
  </si>
  <si>
    <t>Clay, IA - Dickinson, IA</t>
  </si>
  <si>
    <t>IA: Clay County (19041)</t>
  </si>
  <si>
    <t>46043</t>
  </si>
  <si>
    <t>46061</t>
  </si>
  <si>
    <t>46085</t>
  </si>
  <si>
    <t>46111</t>
  </si>
  <si>
    <t>46021</t>
  </si>
  <si>
    <t>46031</t>
  </si>
  <si>
    <t>46041</t>
  </si>
  <si>
    <t>46107</t>
  </si>
  <si>
    <t>46129</t>
  </si>
  <si>
    <t>46055</t>
  </si>
  <si>
    <t>46065</t>
  </si>
  <si>
    <t>46075</t>
  </si>
  <si>
    <t>46117</t>
  </si>
  <si>
    <t>46119</t>
  </si>
  <si>
    <t>46137</t>
  </si>
  <si>
    <t>19119</t>
  </si>
  <si>
    <t>27117</t>
  </si>
  <si>
    <t>27133</t>
  </si>
  <si>
    <t>46079</t>
  </si>
  <si>
    <t>46083</t>
  </si>
  <si>
    <t>46087</t>
  </si>
  <si>
    <t>46097</t>
  </si>
  <si>
    <t>46099</t>
  </si>
  <si>
    <t>46101</t>
  </si>
  <si>
    <t>46125</t>
  </si>
  <si>
    <t>46127</t>
  </si>
  <si>
    <t>46019</t>
  </si>
  <si>
    <t>46033</t>
  </si>
  <si>
    <t>46047</t>
  </si>
  <si>
    <t>46071</t>
  </si>
  <si>
    <t>46093</t>
  </si>
  <si>
    <t>46103</t>
  </si>
  <si>
    <t>38001</t>
  </si>
  <si>
    <t>38011</t>
  </si>
  <si>
    <t>38041</t>
  </si>
  <si>
    <t>38087</t>
  </si>
  <si>
    <t>46063</t>
  </si>
  <si>
    <t>46105</t>
  </si>
  <si>
    <t>27011</t>
  </si>
  <si>
    <t>27155</t>
  </si>
  <si>
    <t>46109</t>
  </si>
  <si>
    <t>31045</t>
  </si>
  <si>
    <t>31161</t>
  </si>
  <si>
    <t>31165</t>
  </si>
  <si>
    <t>46007</t>
  </si>
  <si>
    <t>46113</t>
  </si>
  <si>
    <t>31015</t>
  </si>
  <si>
    <t>46053</t>
  </si>
  <si>
    <t>46095</t>
  </si>
  <si>
    <t>46121</t>
  </si>
  <si>
    <t>46123</t>
  </si>
  <si>
    <t>31027</t>
  </si>
  <si>
    <t>31107</t>
  </si>
  <si>
    <t>46009</t>
  </si>
  <si>
    <t>46027</t>
  </si>
  <si>
    <t>46067</t>
  </si>
  <si>
    <t>46135</t>
  </si>
  <si>
    <t>47001</t>
  </si>
  <si>
    <t>47013</t>
  </si>
  <si>
    <t>47129</t>
  </si>
  <si>
    <t>47143</t>
  </si>
  <si>
    <t>47145</t>
  </si>
  <si>
    <t>47003</t>
  </si>
  <si>
    <t>13111</t>
  </si>
  <si>
    <t>13123</t>
  </si>
  <si>
    <t>47011</t>
  </si>
  <si>
    <t>47139</t>
  </si>
  <si>
    <t>47031</t>
  </si>
  <si>
    <t>47051</t>
  </si>
  <si>
    <t>47061</t>
  </si>
  <si>
    <t>47127</t>
  </si>
  <si>
    <t>47007</t>
  </si>
  <si>
    <t>47035</t>
  </si>
  <si>
    <t>47049</t>
  </si>
  <si>
    <t>47021</t>
  </si>
  <si>
    <t>47037</t>
  </si>
  <si>
    <t>47043</t>
  </si>
  <si>
    <t>47081</t>
  </si>
  <si>
    <t>47085</t>
  </si>
  <si>
    <t>47147</t>
  </si>
  <si>
    <t>47187</t>
  </si>
  <si>
    <t>47045</t>
  </si>
  <si>
    <t>47095</t>
  </si>
  <si>
    <t>47097</t>
  </si>
  <si>
    <t>47029</t>
  </si>
  <si>
    <t>47059</t>
  </si>
  <si>
    <t>47057</t>
  </si>
  <si>
    <t>47063</t>
  </si>
  <si>
    <t>47067</t>
  </si>
  <si>
    <t>47089</t>
  </si>
  <si>
    <t>13047</t>
  </si>
  <si>
    <t>13083</t>
  </si>
  <si>
    <t>13295</t>
  </si>
  <si>
    <t>47065</t>
  </si>
  <si>
    <t>47115</t>
  </si>
  <si>
    <t>47153</t>
  </si>
  <si>
    <t>47071</t>
  </si>
  <si>
    <t>47109</t>
  </si>
  <si>
    <t>47009</t>
  </si>
  <si>
    <t>47093</t>
  </si>
  <si>
    <t>47105</t>
  </si>
  <si>
    <t>47107</t>
  </si>
  <si>
    <t>47121</t>
  </si>
  <si>
    <t>47123</t>
  </si>
  <si>
    <t>47155</t>
  </si>
  <si>
    <t>47173</t>
  </si>
  <si>
    <t>47099</t>
  </si>
  <si>
    <t>47135</t>
  </si>
  <si>
    <t>47181</t>
  </si>
  <si>
    <t>47023</t>
  </si>
  <si>
    <t>47033</t>
  </si>
  <si>
    <t>47039</t>
  </si>
  <si>
    <t>47053</t>
  </si>
  <si>
    <t>47069</t>
  </si>
  <si>
    <t>47075</t>
  </si>
  <si>
    <t>47077</t>
  </si>
  <si>
    <t>47113</t>
  </si>
  <si>
    <t>47055</t>
  </si>
  <si>
    <t>47101</t>
  </si>
  <si>
    <t>47117</t>
  </si>
  <si>
    <t>47119</t>
  </si>
  <si>
    <t>47083</t>
  </si>
  <si>
    <t>47125</t>
  </si>
  <si>
    <t>47161</t>
  </si>
  <si>
    <t>47027</t>
  </si>
  <si>
    <t>47087</t>
  </si>
  <si>
    <t>47133</t>
  </si>
  <si>
    <t>47137</t>
  </si>
  <si>
    <t>47141</t>
  </si>
  <si>
    <t>47185</t>
  </si>
  <si>
    <t>47015</t>
  </si>
  <si>
    <t>47041</t>
  </si>
  <si>
    <t>47149</t>
  </si>
  <si>
    <t>47175</t>
  </si>
  <si>
    <t>47177</t>
  </si>
  <si>
    <t>47151</t>
  </si>
  <si>
    <t>28009</t>
  </si>
  <si>
    <t>28033</t>
  </si>
  <si>
    <t>28093</t>
  </si>
  <si>
    <t>28107</t>
  </si>
  <si>
    <t>28137</t>
  </si>
  <si>
    <t>28143</t>
  </si>
  <si>
    <t>47047</t>
  </si>
  <si>
    <t>47157</t>
  </si>
  <si>
    <t>47167</t>
  </si>
  <si>
    <t>47073</t>
  </si>
  <si>
    <t>47163</t>
  </si>
  <si>
    <t>51520</t>
  </si>
  <si>
    <t>51167</t>
  </si>
  <si>
    <t>51169</t>
  </si>
  <si>
    <t>51173</t>
  </si>
  <si>
    <t>51191</t>
  </si>
  <si>
    <t>47111</t>
  </si>
  <si>
    <t>47159</t>
  </si>
  <si>
    <t>47165</t>
  </si>
  <si>
    <t>47169</t>
  </si>
  <si>
    <t>47189</t>
  </si>
  <si>
    <t>47019</t>
  </si>
  <si>
    <t>47171</t>
  </si>
  <si>
    <t>47179</t>
  </si>
  <si>
    <t>21075</t>
  </si>
  <si>
    <t>47131</t>
  </si>
  <si>
    <t>47183</t>
  </si>
  <si>
    <t>48001</t>
  </si>
  <si>
    <t>48073</t>
  </si>
  <si>
    <t>48225</t>
  </si>
  <si>
    <t>48005</t>
  </si>
  <si>
    <t>48373</t>
  </si>
  <si>
    <t>48455</t>
  </si>
  <si>
    <t>48471</t>
  </si>
  <si>
    <t>48025</t>
  </si>
  <si>
    <t>48255</t>
  </si>
  <si>
    <t>48027</t>
  </si>
  <si>
    <t>48099</t>
  </si>
  <si>
    <t>48281</t>
  </si>
  <si>
    <t>48331</t>
  </si>
  <si>
    <t>48013</t>
  </si>
  <si>
    <t>48019</t>
  </si>
  <si>
    <t>48029</t>
  </si>
  <si>
    <t>48163</t>
  </si>
  <si>
    <t>48177</t>
  </si>
  <si>
    <t>48187</t>
  </si>
  <si>
    <t>48259</t>
  </si>
  <si>
    <t>48283</t>
  </si>
  <si>
    <t>48311</t>
  </si>
  <si>
    <t>48325</t>
  </si>
  <si>
    <t>48493</t>
  </si>
  <si>
    <t>48507</t>
  </si>
  <si>
    <t>05057</t>
  </si>
  <si>
    <t>05061</t>
  </si>
  <si>
    <t>05073</t>
  </si>
  <si>
    <t>05081</t>
  </si>
  <si>
    <t>05091</t>
  </si>
  <si>
    <t>05099</t>
  </si>
  <si>
    <t>05133</t>
  </si>
  <si>
    <t>40089</t>
  </si>
  <si>
    <t>48037</t>
  </si>
  <si>
    <t>48039</t>
  </si>
  <si>
    <t>48321</t>
  </si>
  <si>
    <t>48481</t>
  </si>
  <si>
    <t>48041</t>
  </si>
  <si>
    <t>48051</t>
  </si>
  <si>
    <t>48185</t>
  </si>
  <si>
    <t>48395</t>
  </si>
  <si>
    <t>48477</t>
  </si>
  <si>
    <t>48043</t>
  </si>
  <si>
    <t>48243</t>
  </si>
  <si>
    <t>48377</t>
  </si>
  <si>
    <t>48049</t>
  </si>
  <si>
    <t>48083</t>
  </si>
  <si>
    <t>48333</t>
  </si>
  <si>
    <t>48411</t>
  </si>
  <si>
    <t>48061</t>
  </si>
  <si>
    <t>48489</t>
  </si>
  <si>
    <t>48075</t>
  </si>
  <si>
    <t>48101</t>
  </si>
  <si>
    <t>48191</t>
  </si>
  <si>
    <t>48087</t>
  </si>
  <si>
    <t>48091</t>
  </si>
  <si>
    <t>48085</t>
  </si>
  <si>
    <t>48113</t>
  </si>
  <si>
    <t>48139</t>
  </si>
  <si>
    <t>48223</t>
  </si>
  <si>
    <t>48231</t>
  </si>
  <si>
    <t>48257</t>
  </si>
  <si>
    <t>48379</t>
  </si>
  <si>
    <t>48397</t>
  </si>
  <si>
    <t>48117</t>
  </si>
  <si>
    <t>48369</t>
  </si>
  <si>
    <t>48097</t>
  </si>
  <si>
    <t>48121</t>
  </si>
  <si>
    <t>48497</t>
  </si>
  <si>
    <t>48127</t>
  </si>
  <si>
    <t>48103</t>
  </si>
  <si>
    <t>48135</t>
  </si>
  <si>
    <t>48389</t>
  </si>
  <si>
    <t>48475</t>
  </si>
  <si>
    <t>48495</t>
  </si>
  <si>
    <t>48109</t>
  </si>
  <si>
    <t>48141</t>
  </si>
  <si>
    <t>48229</t>
  </si>
  <si>
    <t>48301</t>
  </si>
  <si>
    <t>48093</t>
  </si>
  <si>
    <t>48143</t>
  </si>
  <si>
    <t>48089</t>
  </si>
  <si>
    <t>48149</t>
  </si>
  <si>
    <t>48167</t>
  </si>
  <si>
    <t>48179</t>
  </si>
  <si>
    <t>48211</t>
  </si>
  <si>
    <t>48393</t>
  </si>
  <si>
    <t>48483</t>
  </si>
  <si>
    <t>40005</t>
  </si>
  <si>
    <t>40013</t>
  </si>
  <si>
    <t>48147</t>
  </si>
  <si>
    <t>48181</t>
  </si>
  <si>
    <t>48183</t>
  </si>
  <si>
    <t>48365</t>
  </si>
  <si>
    <t>48401</t>
  </si>
  <si>
    <t>48459</t>
  </si>
  <si>
    <t>48069</t>
  </si>
  <si>
    <t>48153</t>
  </si>
  <si>
    <t>48189</t>
  </si>
  <si>
    <t>48015</t>
  </si>
  <si>
    <t>48071</t>
  </si>
  <si>
    <t>48157</t>
  </si>
  <si>
    <t>48201</t>
  </si>
  <si>
    <t>48291</t>
  </si>
  <si>
    <t>48339</t>
  </si>
  <si>
    <t>48407</t>
  </si>
  <si>
    <t>48473</t>
  </si>
  <si>
    <t>48067</t>
  </si>
  <si>
    <t>48203</t>
  </si>
  <si>
    <t>48315</t>
  </si>
  <si>
    <t>48055</t>
  </si>
  <si>
    <t>48209</t>
  </si>
  <si>
    <t>48215</t>
  </si>
  <si>
    <t>48427</t>
  </si>
  <si>
    <t>48173</t>
  </si>
  <si>
    <t>48227</t>
  </si>
  <si>
    <t>48199</t>
  </si>
  <si>
    <t>48241</t>
  </si>
  <si>
    <t>48245</t>
  </si>
  <si>
    <t>48351</t>
  </si>
  <si>
    <t>48361</t>
  </si>
  <si>
    <t>48457</t>
  </si>
  <si>
    <t>48031</t>
  </si>
  <si>
    <t>48137</t>
  </si>
  <si>
    <t>48171</t>
  </si>
  <si>
    <t>48265</t>
  </si>
  <si>
    <t>48267</t>
  </si>
  <si>
    <t>48319</t>
  </si>
  <si>
    <t>48385</t>
  </si>
  <si>
    <t>40023</t>
  </si>
  <si>
    <t>48119</t>
  </si>
  <si>
    <t>48277</t>
  </si>
  <si>
    <t>48387</t>
  </si>
  <si>
    <t>48289</t>
  </si>
  <si>
    <t>48313</t>
  </si>
  <si>
    <t>48017</t>
  </si>
  <si>
    <t>48033</t>
  </si>
  <si>
    <t>48079</t>
  </si>
  <si>
    <t>48107</t>
  </si>
  <si>
    <t>48115</t>
  </si>
  <si>
    <t>48125</t>
  </si>
  <si>
    <t>48169</t>
  </si>
  <si>
    <t>48219</t>
  </si>
  <si>
    <t>48269</t>
  </si>
  <si>
    <t>48279</t>
  </si>
  <si>
    <t>48303</t>
  </si>
  <si>
    <t>48305</t>
  </si>
  <si>
    <t>48345</t>
  </si>
  <si>
    <t>48271</t>
  </si>
  <si>
    <t>48323</t>
  </si>
  <si>
    <t>48465</t>
  </si>
  <si>
    <t>48035</t>
  </si>
  <si>
    <t>48145</t>
  </si>
  <si>
    <t>48193</t>
  </si>
  <si>
    <t>48217</t>
  </si>
  <si>
    <t>48293</t>
  </si>
  <si>
    <t>48309</t>
  </si>
  <si>
    <t>48317</t>
  </si>
  <si>
    <t>48329</t>
  </si>
  <si>
    <t>48371</t>
  </si>
  <si>
    <t>48443</t>
  </si>
  <si>
    <t>48461</t>
  </si>
  <si>
    <t>48347</t>
  </si>
  <si>
    <t>48403</t>
  </si>
  <si>
    <t>48405</t>
  </si>
  <si>
    <t>48419</t>
  </si>
  <si>
    <t>48161</t>
  </si>
  <si>
    <t>48349</t>
  </si>
  <si>
    <t>48151</t>
  </si>
  <si>
    <t>48335</t>
  </si>
  <si>
    <t>48353</t>
  </si>
  <si>
    <t>48007</t>
  </si>
  <si>
    <t>48047</t>
  </si>
  <si>
    <t>48131</t>
  </si>
  <si>
    <t>48249</t>
  </si>
  <si>
    <t>48261</t>
  </si>
  <si>
    <t>48273</t>
  </si>
  <si>
    <t>48297</t>
  </si>
  <si>
    <t>48355</t>
  </si>
  <si>
    <t>48409</t>
  </si>
  <si>
    <t>48237</t>
  </si>
  <si>
    <t>48363</t>
  </si>
  <si>
    <t>48011</t>
  </si>
  <si>
    <t>48045</t>
  </si>
  <si>
    <t>48065</t>
  </si>
  <si>
    <t>48111</t>
  </si>
  <si>
    <t>48129</t>
  </si>
  <si>
    <t>48195</t>
  </si>
  <si>
    <t>48205</t>
  </si>
  <si>
    <t>48233</t>
  </si>
  <si>
    <t>48341</t>
  </si>
  <si>
    <t>48357</t>
  </si>
  <si>
    <t>48359</t>
  </si>
  <si>
    <t>48375</t>
  </si>
  <si>
    <t>48381</t>
  </si>
  <si>
    <t>48421</t>
  </si>
  <si>
    <t>48437</t>
  </si>
  <si>
    <t>48415</t>
  </si>
  <si>
    <t>48213</t>
  </si>
  <si>
    <t>48423</t>
  </si>
  <si>
    <t>48467</t>
  </si>
  <si>
    <t>48499</t>
  </si>
  <si>
    <t>48221</t>
  </si>
  <si>
    <t>48251</t>
  </si>
  <si>
    <t>48367</t>
  </si>
  <si>
    <t>48425</t>
  </si>
  <si>
    <t>48439</t>
  </si>
  <si>
    <t>48059</t>
  </si>
  <si>
    <t>48133</t>
  </si>
  <si>
    <t>48207</t>
  </si>
  <si>
    <t>48253</t>
  </si>
  <si>
    <t>48263</t>
  </si>
  <si>
    <t>48417</t>
  </si>
  <si>
    <t>48429</t>
  </si>
  <si>
    <t>48433</t>
  </si>
  <si>
    <t>48441</t>
  </si>
  <si>
    <t>48445</t>
  </si>
  <si>
    <t>48501</t>
  </si>
  <si>
    <t>48063</t>
  </si>
  <si>
    <t>48159</t>
  </si>
  <si>
    <t>48343</t>
  </si>
  <si>
    <t>48449</t>
  </si>
  <si>
    <t>48081</t>
  </si>
  <si>
    <t>48095</t>
  </si>
  <si>
    <t>48105</t>
  </si>
  <si>
    <t>48235</t>
  </si>
  <si>
    <t>48307</t>
  </si>
  <si>
    <t>48327</t>
  </si>
  <si>
    <t>48383</t>
  </si>
  <si>
    <t>48399</t>
  </si>
  <si>
    <t>48413</t>
  </si>
  <si>
    <t>48431</t>
  </si>
  <si>
    <t>48435</t>
  </si>
  <si>
    <t>48451</t>
  </si>
  <si>
    <t>48021</t>
  </si>
  <si>
    <t>48053</t>
  </si>
  <si>
    <t>48287</t>
  </si>
  <si>
    <t>48299</t>
  </si>
  <si>
    <t>48453</t>
  </si>
  <si>
    <t>48491</t>
  </si>
  <si>
    <t>48463</t>
  </si>
  <si>
    <t>48057</t>
  </si>
  <si>
    <t>48123</t>
  </si>
  <si>
    <t>48175</t>
  </si>
  <si>
    <t>48239</t>
  </si>
  <si>
    <t>48285</t>
  </si>
  <si>
    <t>48391</t>
  </si>
  <si>
    <t>48469</t>
  </si>
  <si>
    <t>48247</t>
  </si>
  <si>
    <t>48479</t>
  </si>
  <si>
    <t>48505</t>
  </si>
  <si>
    <t>48009</t>
  </si>
  <si>
    <t>48023</t>
  </si>
  <si>
    <t>48077</t>
  </si>
  <si>
    <t>48275</t>
  </si>
  <si>
    <t>48337</t>
  </si>
  <si>
    <t>48447</t>
  </si>
  <si>
    <t>48485</t>
  </si>
  <si>
    <t>48503</t>
  </si>
  <si>
    <t>48155</t>
  </si>
  <si>
    <t>48197</t>
  </si>
  <si>
    <t>48487</t>
  </si>
  <si>
    <t>16007</t>
  </si>
  <si>
    <t>16041</t>
  </si>
  <si>
    <t>49005</t>
  </si>
  <si>
    <t>49007</t>
  </si>
  <si>
    <t>49015</t>
  </si>
  <si>
    <t>49003</t>
  </si>
  <si>
    <t>MO: Montgomery County (29139)</t>
  </si>
  <si>
    <t>Russell, KS</t>
  </si>
  <si>
    <t>KS: Russell County (20167)</t>
  </si>
  <si>
    <t>Cherry, NE</t>
  </si>
  <si>
    <t>NE: Cherry County (31031)</t>
  </si>
  <si>
    <t>Barber, KS</t>
  </si>
  <si>
    <t>KS: Barber County (20007)</t>
  </si>
  <si>
    <t>Grant, ND</t>
  </si>
  <si>
    <t>ND: Grant County (38037)</t>
  </si>
  <si>
    <t>Atchison, KS</t>
  </si>
  <si>
    <t>KS: Atchison County (20005)</t>
  </si>
  <si>
    <t>Sioux, IA</t>
  </si>
  <si>
    <t>IA: Sioux County (19167)</t>
  </si>
  <si>
    <t>Linn, MO</t>
  </si>
  <si>
    <t>MO: Linn County (29115)</t>
  </si>
  <si>
    <t>McPherson, KS</t>
  </si>
  <si>
    <t>KS: McPherson County (20113)</t>
  </si>
  <si>
    <t>Wilson, KS</t>
  </si>
  <si>
    <t>KS: Wilson County (20205)</t>
  </si>
  <si>
    <t>Taney, MO</t>
  </si>
  <si>
    <t>MO: Taney County (29213)</t>
  </si>
  <si>
    <t>Atchison, MO - Holt, MO</t>
  </si>
  <si>
    <t>MO: Atchison County (29005)</t>
  </si>
  <si>
    <t>MO: Holt County (29087)</t>
  </si>
  <si>
    <t>Marshall, IA - Tama, IA</t>
  </si>
  <si>
    <t>IA: Marshall County (19127)</t>
  </si>
  <si>
    <t>IA: Tama County (19171)</t>
  </si>
  <si>
    <t>Dickey, ND - LaMoure, ND</t>
  </si>
  <si>
    <t>ND: Dickey County (38021)</t>
  </si>
  <si>
    <t>ND: LaMoure County (38045)</t>
  </si>
  <si>
    <t>Crawford, IA</t>
  </si>
  <si>
    <t>IA: Crawford County (19047)</t>
  </si>
  <si>
    <t>Ness, KS</t>
  </si>
  <si>
    <t>KS: Ness County (20135)</t>
  </si>
  <si>
    <t>Grundy, MO - Mercer, MO</t>
  </si>
  <si>
    <t>MO: Grundy County (29079)</t>
  </si>
  <si>
    <t>MO: Mercer County (29129)</t>
  </si>
  <si>
    <t>McIntosh, ND - Logan, ND</t>
  </si>
  <si>
    <t>ND: Logan County (38047)</t>
  </si>
  <si>
    <t>ND: McIntosh County (38051)</t>
  </si>
  <si>
    <t>Camden, MO</t>
  </si>
  <si>
    <t>MO: Camden County (29029)</t>
  </si>
  <si>
    <t>Poweshiek, IA</t>
  </si>
  <si>
    <t>IA: Poweshiek County (19157)</t>
  </si>
  <si>
    <t>Nemaha, NE</t>
  </si>
  <si>
    <t>NE: Nemaha County (31127)</t>
  </si>
  <si>
    <t>Denver (Denver), CO - Jefferson, CO</t>
  </si>
  <si>
    <t>CO: Adams County (08001) - 2002+</t>
  </si>
  <si>
    <t>CO: Arapahoe County (08005)</t>
  </si>
  <si>
    <t>CO: Clear Creek County (08019)</t>
  </si>
  <si>
    <t>CO: Denver County (08031)</t>
  </si>
  <si>
    <t>CO: Douglas County (08035)</t>
  </si>
  <si>
    <t>CO: Elbert County (08039)</t>
  </si>
  <si>
    <t>CO: Gilpin County (08047)</t>
  </si>
  <si>
    <t>CO: Grand County (08049)</t>
  </si>
  <si>
    <t>Health Service Area (NCI Modified) Description</t>
  </si>
  <si>
    <t>HI: Maui County (15915) - 1969-1999</t>
  </si>
  <si>
    <t>Blank(s)</t>
  </si>
  <si>
    <t>AL: Unknown (01999)</t>
  </si>
  <si>
    <t>AK: Unknown (02999)</t>
  </si>
  <si>
    <t>AZ: Unknown (04999)</t>
  </si>
  <si>
    <t>AR: Unknown (05999)</t>
  </si>
  <si>
    <t>CA: Unknown (06999)</t>
  </si>
  <si>
    <t>CO: Unknown (08999)</t>
  </si>
  <si>
    <t>CT: Unknown (09999)</t>
  </si>
  <si>
    <t>DE: Unknown (10999)</t>
  </si>
  <si>
    <t>DC: Unknown (11999)</t>
  </si>
  <si>
    <t>FL: Unknown (12999)</t>
  </si>
  <si>
    <t>GA: Unknown (13999)</t>
  </si>
  <si>
    <t>HI: Unknown (15999)</t>
  </si>
  <si>
    <t>ID: Unknown (16999)</t>
  </si>
  <si>
    <t>IL: Unknown (17999)</t>
  </si>
  <si>
    <t>IN: Unknown (18999)</t>
  </si>
  <si>
    <t>IA: Unknown (19999)</t>
  </si>
  <si>
    <t>KS: Unknown (20999)</t>
  </si>
  <si>
    <t>KY: Unknown (21999)</t>
  </si>
  <si>
    <t>LA: Unknown (22999)</t>
  </si>
  <si>
    <t>ME: Unknown (23999)</t>
  </si>
  <si>
    <t>MD: Unknown (24999)</t>
  </si>
  <si>
    <t>MA: Unknown (25999)</t>
  </si>
  <si>
    <t>MI: Unknown (26999)</t>
  </si>
  <si>
    <t>MN: Unknown (27999)</t>
  </si>
  <si>
    <t>MS: Unknown (28999)</t>
  </si>
  <si>
    <t>MO: Unknown (29999)</t>
  </si>
  <si>
    <t>MT: Unknown (30999)</t>
  </si>
  <si>
    <t>NE: Unknown (31999)</t>
  </si>
  <si>
    <t>NV: Unknown (32999)</t>
  </si>
  <si>
    <t>NH: Unknown (33999)</t>
  </si>
  <si>
    <t>NJ: Unknown (34999)</t>
  </si>
  <si>
    <t>NM: Unknown (35999)</t>
  </si>
  <si>
    <t>NY: Unknown (36999)</t>
  </si>
  <si>
    <t>NC: Unknown (37999)</t>
  </si>
  <si>
    <t>ND: Unknown (38999)</t>
  </si>
  <si>
    <t>OH: Unknown (39999)</t>
  </si>
  <si>
    <t>OK: Unknown (40999)</t>
  </si>
  <si>
    <t>OR: Unknown (41999)</t>
  </si>
  <si>
    <t>PA: Unknown (42999)</t>
  </si>
  <si>
    <t>RI: Unknown (44999)</t>
  </si>
  <si>
    <t>SC: Unknown (45999)</t>
  </si>
  <si>
    <t>SD: Unknown (46999)</t>
  </si>
  <si>
    <t>TN: Unknown (47999)</t>
  </si>
  <si>
    <t>TX: Unknown (48999)</t>
  </si>
  <si>
    <t>UT: Unknown (49999)</t>
  </si>
  <si>
    <t>VT: Unknown (50999)</t>
  </si>
  <si>
    <t>VA: Unknown (51999)</t>
  </si>
  <si>
    <t>WA: Unknown (53999)</t>
  </si>
  <si>
    <t>WV: Unknown (54999)</t>
  </si>
  <si>
    <t>WI: Unknown (55999)</t>
  </si>
  <si>
    <t>WY: Unknown (56999)</t>
  </si>
  <si>
    <t>ID: Clearwater County (16035)</t>
  </si>
  <si>
    <t>ID: Idaho County (16049)</t>
  </si>
  <si>
    <t>ID: Lewis County (16061)</t>
  </si>
  <si>
    <t>ID: Nez Perce County (16069)</t>
  </si>
  <si>
    <t>Twin Falls, ID - Jerome, ID</t>
  </si>
  <si>
    <t>ID: Gooding County (16047)</t>
  </si>
  <si>
    <t>ID: Jerome County (16053)</t>
  </si>
  <si>
    <t>ID: Lincoln County (16063)</t>
  </si>
  <si>
    <t>ID: Twin Falls County (16083)</t>
  </si>
  <si>
    <t>Bannock, ID - Bingham, ID</t>
  </si>
  <si>
    <t>ID: Bannock County (16005)</t>
  </si>
  <si>
    <t>ID: Bingham County (16011)</t>
  </si>
  <si>
    <t>ID: Caribou County (16029)</t>
  </si>
  <si>
    <t>ID: Oneida County (16071)</t>
  </si>
  <si>
    <t>ID: Power County (16077)</t>
  </si>
  <si>
    <t>Butte (Chico), CA - Tehama, CA</t>
  </si>
  <si>
    <t>CA: Butte County (06007)</t>
  </si>
  <si>
    <t>CA: Glenn County (06021)</t>
  </si>
  <si>
    <t>CA: Tehama County (06103)</t>
  </si>
  <si>
    <t>Spokane (Spokane), WA - Stevens, WA</t>
  </si>
  <si>
    <t>WA: Adams County (53001)</t>
  </si>
  <si>
    <t>WA: Ferry County (53019)</t>
  </si>
  <si>
    <t>WA: Lincoln County (53043)</t>
  </si>
  <si>
    <t>WA: Pend Oreille County (53051)</t>
  </si>
  <si>
    <t>WA: Spokane County (53063)</t>
  </si>
  <si>
    <t>WA: Stevens County (53065)</t>
  </si>
  <si>
    <t>Maricopa (Phoenix), AZ - Pinal, AZ</t>
  </si>
  <si>
    <t>AZ: Coconino County (04005)</t>
  </si>
  <si>
    <t>AZ: Gila County (04007)</t>
  </si>
  <si>
    <t>AZ: Maricopa County (04013)</t>
  </si>
  <si>
    <t>AZ: Pinal County (04021)</t>
  </si>
  <si>
    <t>AZ: Yavapai County (04025)</t>
  </si>
  <si>
    <t>Pima (Tucson), AZ - Cochise, AZ</t>
  </si>
  <si>
    <t>AZ: Cochise County (04003)</t>
  </si>
  <si>
    <t>AZ: Graham County (04009)</t>
  </si>
  <si>
    <t>AZ: Greenlee County (04011)</t>
  </si>
  <si>
    <t>AZ: Pima County (04019)</t>
  </si>
  <si>
    <t>AZ: Santa Cruz County (04023)</t>
  </si>
  <si>
    <t>Alpine, CA</t>
  </si>
  <si>
    <t>CA: Alpine County (06003)</t>
  </si>
  <si>
    <t>Benton (Kennewick), WA - Franklin, WA</t>
  </si>
  <si>
    <t>WA: Benton County (53005)</t>
  </si>
  <si>
    <t>WA: Franklin County (53021)</t>
  </si>
  <si>
    <t>Utah (Provo), UT - Sanpete, UT</t>
  </si>
  <si>
    <t>UT: Juab County (49023)</t>
  </si>
  <si>
    <t>UT: Millard County (49027)</t>
  </si>
  <si>
    <t>UT: Sanpete County (49039)</t>
  </si>
  <si>
    <t>UT: Sevier County (49041)</t>
  </si>
  <si>
    <t>UT: Utah County (49049)</t>
  </si>
  <si>
    <t>UT: Wayne County (49055)</t>
  </si>
  <si>
    <t>Pueblo (Pueblo), CO - Las Animas, CO</t>
  </si>
  <si>
    <t>CO: Huerfano County (08055)</t>
  </si>
  <si>
    <t>CO: Las Animas County (08071)</t>
  </si>
  <si>
    <t>CO: Pueblo County (08101)</t>
  </si>
  <si>
    <t>Marion (Salem), OR - Yamhill, OR</t>
  </si>
  <si>
    <t>OR: Marion County (41047)</t>
  </si>
  <si>
    <t>OR: Polk County (41053)</t>
  </si>
  <si>
    <t>OR: Yamhill County (41071)</t>
  </si>
  <si>
    <t>Clark (Las Vegas), NV - Nye, NV</t>
  </si>
  <si>
    <t>NV: Clark County (32003)</t>
  </si>
  <si>
    <t>NV: Esmeralda County (32009)</t>
  </si>
  <si>
    <t>NV: Lincoln County (32017)</t>
  </si>
  <si>
    <t>NV: Nye County (32023)</t>
  </si>
  <si>
    <t>Salt Lake (Salt Lake City), UT - Tooele, UT</t>
  </si>
  <si>
    <t>UT: Duchesne County (49013)</t>
  </si>
  <si>
    <t>UT: Salt Lake County (49035)</t>
  </si>
  <si>
    <t>UT: Summit County (49043)</t>
  </si>
  <si>
    <t>UT: Tooele County (49045)</t>
  </si>
  <si>
    <t>UT: Uintah County (49047)</t>
  </si>
  <si>
    <t>UT: Wasatch County (49051)</t>
  </si>
  <si>
    <t>Sacramento (Sacramento), CA - Placer, CA</t>
  </si>
  <si>
    <t>CA: El Dorado County (06017)</t>
  </si>
  <si>
    <t>CA: Placer County (06061)</t>
  </si>
  <si>
    <t>CA: Sacramento County (06067)</t>
  </si>
  <si>
    <t>CA: Yolo County (06113)</t>
  </si>
  <si>
    <t>Shasta (Redding), CA - Trinity, CA</t>
  </si>
  <si>
    <t>CA: Modoc County (06049)</t>
  </si>
  <si>
    <t>CA: Shasta County (06089)</t>
  </si>
  <si>
    <t>CA: Trinity County (06105)</t>
  </si>
  <si>
    <t>Mesa, CO - Garfield, CO</t>
  </si>
  <si>
    <t>CO: Eagle County (08037)</t>
  </si>
  <si>
    <t>CO: Garfield County (08045)</t>
  </si>
  <si>
    <t>CO: Mesa County (08077)</t>
  </si>
  <si>
    <t>CO: Pitkin County (08097)</t>
  </si>
  <si>
    <t>CO: Rio Blanco County (08103)</t>
  </si>
  <si>
    <t>Hill, MT - Blaine, MT</t>
  </si>
  <si>
    <t>MT: Blaine County (30005)</t>
  </si>
  <si>
    <t>MT: Hill County (30041)</t>
  </si>
  <si>
    <t>MT: Liberty County (30051)</t>
  </si>
  <si>
    <t>MT: Phillips County (30071)</t>
  </si>
  <si>
    <t>Missoula, MT - Ravalli, MT</t>
  </si>
  <si>
    <t>MT: Granite County (30039)</t>
  </si>
  <si>
    <t>MT: Lake County (30047)</t>
  </si>
  <si>
    <t>MT: Mineral County (30061)</t>
  </si>
  <si>
    <t>MT: Missoula County (30063)</t>
  </si>
  <si>
    <t>MT: Ravalli County (30081)</t>
  </si>
  <si>
    <t>MT: Sanders County (30089)</t>
  </si>
  <si>
    <t>Custer, MT - Fallon, MT</t>
  </si>
  <si>
    <t>MT: Carter County (30011)</t>
  </si>
  <si>
    <t>MT: Custer County (30017)</t>
  </si>
  <si>
    <t>MT: Fallon County (30025)</t>
  </si>
  <si>
    <t>MT: Garfield County (30033)</t>
  </si>
  <si>
    <t>MT: Powder River County (30075)</t>
  </si>
  <si>
    <t>MT: Prairie County (30079)</t>
  </si>
  <si>
    <t>Franklin, ID - Bear Lake, ID</t>
  </si>
  <si>
    <t>ID: Bear Lake County (16007)</t>
  </si>
  <si>
    <t>ID: Franklin County (16041)</t>
  </si>
  <si>
    <t>Ada (Boise City), ID - Canyon, ID</t>
  </si>
  <si>
    <t>ID: Ada County (16001)</t>
  </si>
  <si>
    <t>ID: Boise County (16015)</t>
  </si>
  <si>
    <t>ID: Canyon County (16027)</t>
  </si>
  <si>
    <t>ID: Elmore County (16039)</t>
  </si>
  <si>
    <t>ID: Gem County (16045)</t>
  </si>
  <si>
    <t>ID: Owyhee County (16073)</t>
  </si>
  <si>
    <t>ID: Valley County (16085)</t>
  </si>
  <si>
    <t>Umatilla, OR - Morrow, OR</t>
  </si>
  <si>
    <t>OR: Morrow County (41049)</t>
  </si>
  <si>
    <t>OR: Umatilla County (41059)</t>
  </si>
  <si>
    <t>Fresno (Fresno), CA - Kings, CA</t>
  </si>
  <si>
    <t>CA: Fresno County (06019)</t>
  </si>
  <si>
    <t>CA: Kings County (06031)</t>
  </si>
  <si>
    <t>CA: Madera County (06039)</t>
  </si>
  <si>
    <t>Deschutes, OR - Crook, OR</t>
  </si>
  <si>
    <t>OR: Crook County (41013)</t>
  </si>
  <si>
    <t>OR: Deschutes County (41017)</t>
  </si>
  <si>
    <t>OR: Harney County (41025)</t>
  </si>
  <si>
    <t>OR: Jefferson County (41031)</t>
  </si>
  <si>
    <t>OR: Wheeler County (41069)</t>
  </si>
  <si>
    <t>Elko, NV - Lander, NV</t>
  </si>
  <si>
    <t>NV: Elko County (32007)</t>
  </si>
  <si>
    <t>NV: Eureka County (32011)</t>
  </si>
  <si>
    <t>NV: Lander County (32015)</t>
  </si>
  <si>
    <t>Lewis and Clark, MT - Jefferson, MT</t>
  </si>
  <si>
    <t>MT: Broadwater County (30007)</t>
  </si>
  <si>
    <t>MT: Jefferson County (30043)</t>
  </si>
  <si>
    <t>MT: Lewis and Clark County (30049)</t>
  </si>
  <si>
    <t>Bonneville, ID - Madison, ID</t>
  </si>
  <si>
    <t>ID: Bonneville County (16019)</t>
  </si>
  <si>
    <t>ID: Butte County (16023)</t>
  </si>
  <si>
    <t>ID: Clark County (16033)</t>
  </si>
  <si>
    <t>ID: Custer County (16037)</t>
  </si>
  <si>
    <t>ID: Fremont County (16043)</t>
  </si>
  <si>
    <t>ID: Jefferson County (16051)</t>
  </si>
  <si>
    <t>ID: Madison County (16065)</t>
  </si>
  <si>
    <t>ID: Teton County (16081)</t>
  </si>
  <si>
    <t>Los Angeles (Los Angeles), CA</t>
  </si>
  <si>
    <t>CA: Los Angeles County (06037)</t>
  </si>
  <si>
    <t>Santa Fe (Santa Fe), NM - Rio Arriba, NM</t>
  </si>
  <si>
    <t>NM: Los Alamos County (35028)</t>
  </si>
  <si>
    <t>NM: Rio Arriba County (35039)</t>
  </si>
  <si>
    <t>NM: Santa Fe County (35049)</t>
  </si>
  <si>
    <t>NM: Taos County (35055)</t>
  </si>
  <si>
    <t>Curry, NM - Roosevelt, NM</t>
  </si>
  <si>
    <t>NM: Curry County (35009)</t>
  </si>
  <si>
    <t>NM: De Baca County (35011)</t>
  </si>
  <si>
    <t>NM: Quay County (35037)</t>
  </si>
  <si>
    <t>NM: Roosevelt County (35041)</t>
  </si>
  <si>
    <t>Natrona (Casper), WY - Converse, WY</t>
  </si>
  <si>
    <t>WY: Converse County (56009)</t>
  </si>
  <si>
    <t>WY: Natrona County (56025)</t>
  </si>
  <si>
    <t>Linn, OR - Benton, OR</t>
  </si>
  <si>
    <t>OR: Benton County (41003)</t>
  </si>
  <si>
    <t>OR: Linn County (41043)</t>
  </si>
  <si>
    <t>Flathead, MT - Lincoln, MT</t>
  </si>
  <si>
    <t>MT: Flathead County (30029)</t>
  </si>
  <si>
    <t>MT: Lincoln County (30053)</t>
  </si>
  <si>
    <t>Payette, ID - Washington, ID</t>
  </si>
  <si>
    <t>ID: Adams County (16003)</t>
  </si>
  <si>
    <t>ID: Payette County (16075)</t>
  </si>
  <si>
    <t>ID: Washington County (16087)</t>
  </si>
  <si>
    <t>Cassia, ID - Minidoka, ID</t>
  </si>
  <si>
    <t>ID: Cassia County (16031)</t>
  </si>
  <si>
    <t>ID: Minidoka County (16067)</t>
  </si>
  <si>
    <t>Alamosa, CO - Rio Grande, CO</t>
  </si>
  <si>
    <t>CO: Alamosa County (08003)</t>
  </si>
  <si>
    <t>CO: Conejos County (08021)</t>
  </si>
  <si>
    <t>CO: Costilla County (08023)</t>
  </si>
  <si>
    <t>CO: Mineral County (08079)</t>
  </si>
  <si>
    <t>CO: Rio Grande County (08105)</t>
  </si>
  <si>
    <t>CO: Saguache County (08109)</t>
  </si>
  <si>
    <t>Dona Ana (Las Cruces), NM - Luna, NM</t>
  </si>
  <si>
    <t>NM: Dona Ana County (35013)</t>
  </si>
  <si>
    <t>NM: Luna County (35029)</t>
  </si>
  <si>
    <t>NM: Sierra County (35051)</t>
  </si>
  <si>
    <t>Sheridan, MT - Daniels, MT</t>
  </si>
  <si>
    <t>MT: Daniels County (30019)</t>
  </si>
  <si>
    <t>MT: Sheridan County (30091)</t>
  </si>
  <si>
    <t>Kootenai, ID - Bonner, ID</t>
  </si>
  <si>
    <t>ID: Benewah County (16009)</t>
  </si>
  <si>
    <t>ID: Bonner County (16017)</t>
  </si>
  <si>
    <t>ID: Boundary County (16021)</t>
  </si>
  <si>
    <t>ID: Kootenai County (16055)</t>
  </si>
  <si>
    <t>ID: Shoshone County (16079)</t>
  </si>
  <si>
    <t>Routt, CO - Moffat, CO</t>
  </si>
  <si>
    <t>CO: Moffat County (08081)</t>
  </si>
  <si>
    <t>CO: Routt County (08107)</t>
  </si>
  <si>
    <t>King (Seattle), WA - Snohomish, WA</t>
  </si>
  <si>
    <t>WA: Island County (53029)</t>
  </si>
  <si>
    <t>WA: King County (53033)</t>
  </si>
  <si>
    <t>WA: Kitsap County (53035)</t>
  </si>
  <si>
    <t>WA: San Juan County (53055)</t>
  </si>
  <si>
    <t>WA: Skagit County (53057)</t>
  </si>
  <si>
    <t>WA: Snohomish County (53061)</t>
  </si>
  <si>
    <t>Stanislaus (Modesto), CA - Merced, CA</t>
  </si>
  <si>
    <t>CA: Mariposa County (06043)</t>
  </si>
  <si>
    <t>CA: Merced County (06047)</t>
  </si>
  <si>
    <t>CA: Stanislaus County (06099)</t>
  </si>
  <si>
    <t>CA: Tuolumne County (06109)</t>
  </si>
  <si>
    <t>Del Norte, CA</t>
  </si>
  <si>
    <t>CA: Del Norte County (06015)</t>
  </si>
  <si>
    <t>Yakima (Yakima), WA - Kittitas, WA</t>
  </si>
  <si>
    <t>WA: Kittitas County (53037)</t>
  </si>
  <si>
    <t>WA: Yakima County (53077)</t>
  </si>
  <si>
    <t>Navajo, AZ</t>
  </si>
  <si>
    <t>AZ: Navajo County (04017)</t>
  </si>
  <si>
    <t>Cheyenne, NE - Kimball, NE</t>
  </si>
  <si>
    <t>NE: Cheyenne County (31033)</t>
  </si>
  <si>
    <t>NE: Deuel County (31049)</t>
  </si>
  <si>
    <t>NE: Kimball County (31105)</t>
  </si>
  <si>
    <t>Silver Bow, MT - Deer Lodge, MT</t>
  </si>
  <si>
    <t>MT: Beaverhead County (30001)</t>
  </si>
  <si>
    <t>MT: Deer Lodge County (30023)</t>
  </si>
  <si>
    <t>MT: Silver Bow County (30093)</t>
  </si>
  <si>
    <t>Klamath, OR - Lake, OR</t>
  </si>
  <si>
    <t>OR: Klamath County (41035)</t>
  </si>
  <si>
    <t>OR: Lake County (41037)</t>
  </si>
  <si>
    <t>Davis, UT - Weber (Ogden), UT</t>
  </si>
  <si>
    <t>UT: Box Elder County (49003)</t>
  </si>
  <si>
    <t>UT: Davis County (49011)</t>
  </si>
  <si>
    <t>UT: Morgan County (49029)</t>
  </si>
  <si>
    <t>UT: Rich County (49033)</t>
  </si>
  <si>
    <t>UT: Weber County (49057)</t>
  </si>
  <si>
    <t>Otero, CO - Prowers, CO</t>
  </si>
  <si>
    <t>CO: Bent County (08011)</t>
  </si>
  <si>
    <t>CO: Crowley County (08025)</t>
  </si>
  <si>
    <t>CO: Kiowa County (08061)</t>
  </si>
  <si>
    <t>CO: Otero County (08089)</t>
  </si>
  <si>
    <t>CO: Prowers County (08099)</t>
  </si>
  <si>
    <t>Solano (Vallejo), CA - Napa, CA</t>
  </si>
  <si>
    <t>CA: Lake County (06033)</t>
  </si>
  <si>
    <t>CA: Napa County (06055)</t>
  </si>
  <si>
    <t>CA: Solano County (06095)</t>
  </si>
  <si>
    <t>Grant, WA - Chelan, WA</t>
  </si>
  <si>
    <t>WA: Chelan County (53007)</t>
  </si>
  <si>
    <t>WA: Douglas County (53017)</t>
  </si>
  <si>
    <t>WA: Grant County (53025)</t>
  </si>
  <si>
    <t>WA: Okanogan County (53047)</t>
  </si>
  <si>
    <t>Wasco, OR - Hood River, OR</t>
  </si>
  <si>
    <t>OR: Gilliam County (41021)</t>
  </si>
  <si>
    <t>OR: Hood River County (41027)</t>
  </si>
  <si>
    <t>OR: Sherman County (41055)</t>
  </si>
  <si>
    <t>OR: Wasco County (41065)</t>
  </si>
  <si>
    <t>Park, WY - Big Horn, WY</t>
  </si>
  <si>
    <t>WY: Big Horn County (56003)</t>
  </si>
  <si>
    <t>WY: Park County (56029)</t>
  </si>
  <si>
    <t>San Joaquin (Stockton), CA - Calaveras, CA</t>
  </si>
  <si>
    <t>CA: Amador County (06005)</t>
  </si>
  <si>
    <t>CA: Calaveras County (06009)</t>
  </si>
  <si>
    <t>CA: San Joaquin County (06077)</t>
  </si>
  <si>
    <t>Santa Clara (San Jose), CA - Monterey, CA</t>
  </si>
  <si>
    <t>CA: Monterey County (06053)</t>
  </si>
  <si>
    <t>CA: San Benito County (06069)</t>
  </si>
  <si>
    <t>CA: Santa Clara County (06085)</t>
  </si>
  <si>
    <t>Siskiyou, CA</t>
  </si>
  <si>
    <t>CA: Siskiyou County (06093)</t>
  </si>
  <si>
    <t>Nevada, CA - Sierra, CA</t>
  </si>
  <si>
    <t>CA: Nevada County (06057)</t>
  </si>
  <si>
    <t>CA: Sierra County (06091)</t>
  </si>
  <si>
    <t>El Paso (Colorado Springs), CO - Teller, CO</t>
  </si>
  <si>
    <t>CO: Cheyenne County (08017)</t>
  </si>
  <si>
    <t>CO: El Paso County (08041)</t>
  </si>
  <si>
    <t>CO: Kit Carson County (08063)</t>
  </si>
  <si>
    <t>CO: Lincoln County (08073)</t>
  </si>
  <si>
    <t>CO: Teller County (08119)</t>
  </si>
  <si>
    <t>Iron, UT - Beaver, UT</t>
  </si>
  <si>
    <t>UT: Beaver County (49001)</t>
  </si>
  <si>
    <t>UT: Iron County (49021)</t>
  </si>
  <si>
    <t>Park, MT - Sweet Grass, MT</t>
  </si>
  <si>
    <t>MT: Park County (30067)</t>
  </si>
  <si>
    <t>MT: Sweet Grass County (30097)</t>
  </si>
  <si>
    <t>San Francisco (San Francisco), CA - San Mateo, CA</t>
  </si>
  <si>
    <t>CA: San Francisco County (06075)</t>
  </si>
  <si>
    <t>CA: San Mateo County (06081)</t>
  </si>
  <si>
    <t>Thurston (Olympia), WA - Grays Harbor, WA</t>
  </si>
  <si>
    <t>WA: Grays Harbor County (53027)</t>
  </si>
  <si>
    <t>WA: Mason County (53045)</t>
  </si>
  <si>
    <t>WA: Thurston County (53067)</t>
  </si>
  <si>
    <t>Union, OR - Baker, OR</t>
  </si>
  <si>
    <t>OR: Baker County (41001)</t>
  </si>
  <si>
    <t>OR: Union County (41061)</t>
  </si>
  <si>
    <t>OR: Wallowa County (41063)</t>
  </si>
  <si>
    <t>Weld, CO - Morgan, CO</t>
  </si>
  <si>
    <t>CO: Morgan County (08087)</t>
  </si>
  <si>
    <t>CO: Washington County (08121)</t>
  </si>
  <si>
    <t>CO: Weld County (08123) - 2002+</t>
  </si>
  <si>
    <t>CO: Yuma County (08125)</t>
  </si>
  <si>
    <t>CO: Weld before Broomfield (08914) - 1969-2001</t>
  </si>
  <si>
    <t>Montrose, CO - Delta, CO</t>
  </si>
  <si>
    <t>CO: Delta County (08029)</t>
  </si>
  <si>
    <t>CO: Gunnison County (08051)</t>
  </si>
  <si>
    <t>CO: Hinsdale County (08053)</t>
  </si>
  <si>
    <t>CO: Montrose County (08085)</t>
  </si>
  <si>
    <t>CO: Ouray County (08091)</t>
  </si>
  <si>
    <t>CO: San Miguel County (08113)</t>
  </si>
  <si>
    <t>Logan, CO - Phillips, CO</t>
  </si>
  <si>
    <t>CO: Logan County (08075)</t>
  </si>
  <si>
    <t>CO: Phillips County (08095)</t>
  </si>
  <si>
    <t>CO: Sedgwick County (08115)</t>
  </si>
  <si>
    <t>Marin, CA</t>
  </si>
  <si>
    <t>CA: Marin County (06041)</t>
  </si>
  <si>
    <t>Apache, AZ</t>
  </si>
  <si>
    <t>AZ: Apache County (04001)</t>
  </si>
  <si>
    <t>Alameda (Oakland), CA - Contra Costa, CA</t>
  </si>
  <si>
    <t>CA: Alameda County (06001)</t>
  </si>
  <si>
    <t>CA: Contra Costa County (06013)</t>
  </si>
  <si>
    <t>Richland, MT - Dawson, MT</t>
  </si>
  <si>
    <t>MT: Dawson County (30021)</t>
  </si>
  <si>
    <t>MT: McCone County (30055)</t>
  </si>
  <si>
    <t>MT: Richland County (30083)</t>
  </si>
  <si>
    <t>MT: Wibaux County (30109)</t>
  </si>
  <si>
    <t>San Bernardino, CA - Riverside (Riverside), CA</t>
  </si>
  <si>
    <t>CA: Riverside County (06065)</t>
  </si>
  <si>
    <t>CA: San Bernardino County (06071)</t>
  </si>
  <si>
    <t>Otero, NM - Lincoln, NM</t>
  </si>
  <si>
    <t>NM: Lincoln County (35027)</t>
  </si>
  <si>
    <t>NM: Otero County (35035)</t>
  </si>
  <si>
    <t>Sheridan, WY - Johnson, WY</t>
  </si>
  <si>
    <t>WY: Johnson County (56019)</t>
  </si>
  <si>
    <t>WY: Sheridan County (56033)</t>
  </si>
  <si>
    <t>Jackson, CO</t>
  </si>
  <si>
    <t>CO: Jackson County (08057)</t>
  </si>
  <si>
    <t>Chaves, NM - Eddy, NM</t>
  </si>
  <si>
    <t>NM: Chaves County (35005)</t>
  </si>
  <si>
    <t>NM: Eddy County (35015)</t>
  </si>
  <si>
    <t>Gallatin and Yellowstone National Park, MT - Madison, MT</t>
  </si>
  <si>
    <t>MT: Gallatin County and Yellowstone National Park (30031)</t>
  </si>
  <si>
    <t>MT: Madison County (30057)</t>
  </si>
  <si>
    <t>San Diego (San Diego), CA - Imperial, CA</t>
  </si>
  <si>
    <t>CA: Imperial County (06025)</t>
  </si>
  <si>
    <t>CA: San Diego County (06073)</t>
  </si>
  <si>
    <t>Teton, WY - Lincoln, WY</t>
  </si>
  <si>
    <t>WY: Lincoln County (56023)</t>
  </si>
  <si>
    <t>WY: Sublette County (56035)</t>
  </si>
  <si>
    <t>WY: Teton County (56039)</t>
  </si>
  <si>
    <t>Fremont, WY - Washakie, WY</t>
  </si>
  <si>
    <t>WY: Fremont County (56013)</t>
  </si>
  <si>
    <t>WY: Hot Springs County (56017)</t>
  </si>
  <si>
    <t>WY: Washakie County (56043)</t>
  </si>
  <si>
    <t>Wheatland, MT - Meagher, MT</t>
  </si>
  <si>
    <t>MT: Meagher County (30059)</t>
  </si>
  <si>
    <t>MT: Wheatland County (30107)</t>
  </si>
  <si>
    <t>Roosevelt, MT - Valley, MT</t>
  </si>
  <si>
    <t>MT: Roosevelt County (30085)</t>
  </si>
  <si>
    <t>MT: Valley County (30105)</t>
  </si>
  <si>
    <t>Lassen, CA - Plumas, CA</t>
  </si>
  <si>
    <t>CA: Lassen County (06035)</t>
  </si>
  <si>
    <t>CA: Plumas County (06063)</t>
  </si>
  <si>
    <t>Santa Barbara (Santa Barbara), CA - San Luis Obispo, CA</t>
  </si>
  <si>
    <t>CA: San Luis Obispo County (06079)</t>
  </si>
  <si>
    <t>CA: Santa Barbara County (06083)</t>
  </si>
  <si>
    <t>Lane (Eugene), OR - Douglas, OR</t>
  </si>
  <si>
    <t>OR: Douglas County (41019)</t>
  </si>
  <si>
    <t>OR: Lane County (41039)</t>
  </si>
  <si>
    <t>Lincoln, OR - Tillamook, OR</t>
  </si>
  <si>
    <t>OR: Lincoln County (41041)</t>
  </si>
  <si>
    <t>OR: Tillamook County (41057)</t>
  </si>
  <si>
    <t>Latah, ID</t>
  </si>
  <si>
    <t>ID: Latah County (16057)</t>
  </si>
  <si>
    <t>Clallam, WA - Jefferson, WA</t>
  </si>
  <si>
    <t>WA: Clallam County (53009)</t>
  </si>
  <si>
    <t>WA: Jefferson County (53031)</t>
  </si>
  <si>
    <t>Chaffee, CO - Lake, CO</t>
  </si>
  <si>
    <t>CO: Chaffee County (08015)</t>
  </si>
  <si>
    <t>CO: Lake County (08065)</t>
  </si>
  <si>
    <t>Yuma, AZ - La Paz, AZ</t>
  </si>
  <si>
    <t>AZ: La Paz County (04012) - 1994+</t>
  </si>
  <si>
    <t>AZ: Yuma County (04027) - 1994+</t>
  </si>
  <si>
    <t>AZ: La Paz/Yuma (04910) - 1969-1993</t>
  </si>
  <si>
    <t>Powell, MT</t>
  </si>
  <si>
    <t>MT: Powell County (30077)</t>
  </si>
  <si>
    <t>Tulare, CA</t>
  </si>
  <si>
    <t>CA: Tulare County (06107)</t>
  </si>
  <si>
    <t>Ventura, CA</t>
  </si>
  <si>
    <t>CA: Ventura County (06111)</t>
  </si>
  <si>
    <t>Uinta, WY</t>
  </si>
  <si>
    <t>WY: Uinta County (56041)</t>
  </si>
  <si>
    <t>Grant, NM - Hidalgo, NM</t>
  </si>
  <si>
    <t>NM: Catron County (35003)</t>
  </si>
  <si>
    <t>NM: Grant County (35017)</t>
  </si>
  <si>
    <t>NM: Hidalgo County (35023)</t>
  </si>
  <si>
    <t>Pierce, WA</t>
  </si>
  <si>
    <t>WA: Pierce County (53053)</t>
  </si>
  <si>
    <t>Boulder, CO - Broomfield, CO</t>
  </si>
  <si>
    <t>CO: Boulder County (08013) - 2002+</t>
  </si>
  <si>
    <t>CO: Broomfield County (08014) - 2002+</t>
  </si>
  <si>
    <t>CO: Boulder before Broomfield (08912) - 1969-2001</t>
  </si>
  <si>
    <t>Larimer, CO</t>
  </si>
  <si>
    <t>CO: Larimer County (08069)</t>
  </si>
  <si>
    <t>Platte, WY</t>
  </si>
  <si>
    <t>WY: Platte County (56031)</t>
  </si>
  <si>
    <t>Daggett, UT</t>
  </si>
  <si>
    <t>UT: Daggett County (49009)</t>
  </si>
  <si>
    <t>Humboldt, CA</t>
  </si>
  <si>
    <t>CA: Humboldt County (06023)</t>
  </si>
  <si>
    <t>San Miguel, NM - Mora, NM</t>
  </si>
  <si>
    <t>NM: Guadalupe County (35019)</t>
  </si>
  <si>
    <t>NM: Harding County (35021)</t>
  </si>
  <si>
    <t>NM: Mora County (35033)</t>
  </si>
  <si>
    <t>NM: San Miguel County (35047)</t>
  </si>
  <si>
    <t>Santa Cruz, CA</t>
  </si>
  <si>
    <t>CA: Santa Cruz County (06087)</t>
  </si>
  <si>
    <t>Mohave, AZ</t>
  </si>
  <si>
    <t>AZ: Mohave County (04015)</t>
  </si>
  <si>
    <t>Weston, WY</t>
  </si>
  <si>
    <t>WY: Weston County (56045)</t>
  </si>
  <si>
    <t>White Pine, NV</t>
  </si>
  <si>
    <t>NV: White Pine County (32033)</t>
  </si>
  <si>
    <t>Grant, OR</t>
  </si>
  <si>
    <t>OR: Grant County (41023)</t>
  </si>
  <si>
    <t>Kern, CA</t>
  </si>
  <si>
    <t>CA: Kern County (06029)</t>
  </si>
  <si>
    <t>Blaine, ID - Camas, ID</t>
  </si>
  <si>
    <t>ID: Blaine County (16013)</t>
  </si>
  <si>
    <t>ID: Camas County (16025)</t>
  </si>
  <si>
    <t>Carbon, UT - Emery, UT</t>
  </si>
  <si>
    <t>UT: Carbon County (49007)</t>
  </si>
  <si>
    <t>UT: Emery County (49015)</t>
  </si>
  <si>
    <t>Fergus, MT - Petroleum, MT</t>
  </si>
  <si>
    <t>MT: Fergus County (30027)</t>
  </si>
  <si>
    <t>MT: Petroleum County (30069)</t>
  </si>
  <si>
    <t>Mendocino, CA</t>
  </si>
  <si>
    <t>CA: Mendocino County (06045)</t>
  </si>
  <si>
    <t>Fremont, CO - Custer, CO</t>
  </si>
  <si>
    <t>CO: Custer County (08027)</t>
  </si>
  <si>
    <t>CO: Fremont County (08043)</t>
  </si>
  <si>
    <t>Lemhi, ID</t>
  </si>
  <si>
    <t>ID: Lemhi County (16059)</t>
  </si>
  <si>
    <t>Union, NM</t>
  </si>
  <si>
    <t>NM: Union County (35059)</t>
  </si>
  <si>
    <t>Whatcom, WA</t>
  </si>
  <si>
    <t>WA: Whatcom County (53073)</t>
  </si>
  <si>
    <t>Inyo, CA - Mono, CA</t>
  </si>
  <si>
    <t>CA: Inyo County (06027)</t>
  </si>
  <si>
    <t>CA: Mono County (06051)</t>
  </si>
  <si>
    <t>Ketchikan Gateway Borough, AK - Wrangell-Petersburg Cen, AK</t>
  </si>
  <si>
    <t>Juneau City and Borough, AK - Sitka City and Borough, AK</t>
  </si>
  <si>
    <t>Fairbanks North Star Borough, AK - Denali/Yukon-Koyukuk, AK</t>
  </si>
  <si>
    <t>Anchorage (Anchorage), AK - Matanuska-Susitna Borough, AK</t>
  </si>
  <si>
    <t>Honolulu (Honolulu), HI - Maui, HI</t>
  </si>
  <si>
    <t>HI: Honolulu County (15003)</t>
  </si>
  <si>
    <t>HI: Kalawao County (15005)</t>
  </si>
  <si>
    <t>HI: Maui County (15009)</t>
  </si>
  <si>
    <t>Kauai, HI</t>
  </si>
  <si>
    <t>HI: Kauai County (15007)</t>
  </si>
  <si>
    <t>Hawaii, HI</t>
  </si>
  <si>
    <t>HI: Hawaii County (15001)</t>
  </si>
  <si>
    <t>Henry, GA - Forsyth, GA</t>
  </si>
  <si>
    <t>GA: Fayette County (13113)</t>
  </si>
  <si>
    <t>GA: Forsyth County (13117)</t>
  </si>
  <si>
    <t>GA: Henry County (13151)</t>
  </si>
  <si>
    <t>GA: Rockdale County (13247)</t>
  </si>
  <si>
    <t>GA: Walton County (13297)</t>
  </si>
  <si>
    <t>Cherokee, GA - Douglas, GA</t>
  </si>
  <si>
    <t>GA: Cherokee County (13057)</t>
  </si>
  <si>
    <t>GA: Douglas County (13097)</t>
  </si>
  <si>
    <t>GA: Paulding County (13223)</t>
  </si>
  <si>
    <t>GA: Pickens County (13227)</t>
  </si>
  <si>
    <t>Newton (Covington), GA</t>
  </si>
  <si>
    <t>GA: Newton County (13217)</t>
  </si>
  <si>
    <t>Baldwin, GA</t>
  </si>
  <si>
    <t>GA: Baldwin County (13009)</t>
  </si>
  <si>
    <t>Clarke (Athens), GA - Barrow, GA</t>
  </si>
  <si>
    <t>GA: Barrow County (13013)</t>
  </si>
  <si>
    <t>GA: Clarke County (13059)</t>
  </si>
  <si>
    <t>GA: Jackson County (13157)</t>
  </si>
  <si>
    <t>GA: Madison County (13195)</t>
  </si>
  <si>
    <t>GA: Oconee County (13219)</t>
  </si>
  <si>
    <t>GA: Oglethorpe County (13221)</t>
  </si>
  <si>
    <t>Richmond (South Augusta), GA - Columbia, GA</t>
  </si>
  <si>
    <t>GA: Burke County (13033)</t>
  </si>
  <si>
    <t>GA: Columbia County (13073)</t>
  </si>
  <si>
    <t>GA: Jenkins County (13165)</t>
  </si>
  <si>
    <t>GA: Lincoln County (13181)</t>
  </si>
  <si>
    <t>GA: McDuffie County (13189)</t>
  </si>
  <si>
    <t>GA: Richmond County (13245)</t>
  </si>
  <si>
    <t>Washtenaw, MI - Livingston, MI</t>
  </si>
  <si>
    <t>MI: Livingston County (26093)</t>
  </si>
  <si>
    <t>MI: Washtenaw County (26161)</t>
  </si>
  <si>
    <t>Lewis, WA - Pacific, WA</t>
  </si>
  <si>
    <t>WA: Lewis County (53041)</t>
  </si>
  <si>
    <t>WA: Pacific County (53049)</t>
  </si>
  <si>
    <t>Orange, CA</t>
  </si>
  <si>
    <t>CA: Orange County (06059)</t>
  </si>
  <si>
    <t>Sonoma (Santa Rosa), CA</t>
  </si>
  <si>
    <t>CA: Sonoma County (06097)</t>
  </si>
  <si>
    <t>Mineral, WV - Hardy, WV</t>
  </si>
  <si>
    <t>WV: Grant County (54023)</t>
  </si>
  <si>
    <t>WV: Hardy County (54031)</t>
  </si>
  <si>
    <t>WV: Mineral County (54057)</t>
  </si>
  <si>
    <t>Wicomico, MD - Worcester, MD</t>
  </si>
  <si>
    <t>MD: Somerset County (24039)</t>
  </si>
  <si>
    <t>MD: Wicomico County (24045)</t>
  </si>
  <si>
    <t>MD: Worcester County (24047)</t>
  </si>
  <si>
    <t>42023</t>
  </si>
  <si>
    <t>42083</t>
  </si>
  <si>
    <t>42105</t>
  </si>
  <si>
    <t>36019</t>
  </si>
  <si>
    <t>36031</t>
  </si>
  <si>
    <t>36033</t>
  </si>
  <si>
    <t>36029</t>
  </si>
  <si>
    <t>36037</t>
  </si>
  <si>
    <t>36051</t>
  </si>
  <si>
    <t>36055</t>
  </si>
  <si>
    <t>36063</t>
  </si>
  <si>
    <t>36073</t>
  </si>
  <si>
    <t>36121</t>
  </si>
  <si>
    <t>36035</t>
  </si>
  <si>
    <t>36057</t>
  </si>
  <si>
    <t>36005</t>
  </si>
  <si>
    <t>36047</t>
  </si>
  <si>
    <t>36910</t>
  </si>
  <si>
    <t>36061</t>
  </si>
  <si>
    <t>36081</t>
  </si>
  <si>
    <t>36085</t>
  </si>
  <si>
    <t>36043</t>
  </si>
  <si>
    <t>36053</t>
  </si>
  <si>
    <t>36065</t>
  </si>
  <si>
    <t>36011</t>
  </si>
  <si>
    <t>36067</t>
  </si>
  <si>
    <t>36075</t>
  </si>
  <si>
    <t>36069</t>
  </si>
  <si>
    <t>36099</t>
  </si>
  <si>
    <t>36117</t>
  </si>
  <si>
    <t>36123</t>
  </si>
  <si>
    <t>36071</t>
  </si>
  <si>
    <t>36105</t>
  </si>
  <si>
    <t>42103</t>
  </si>
  <si>
    <t>36017</t>
  </si>
  <si>
    <t>36025</t>
  </si>
  <si>
    <t>36077</t>
  </si>
  <si>
    <t>36095</t>
  </si>
  <si>
    <t>36041</t>
  </si>
  <si>
    <t>36091</t>
  </si>
  <si>
    <t>36093</t>
  </si>
  <si>
    <t>36113</t>
  </si>
  <si>
    <t>36115</t>
  </si>
  <si>
    <t>36045</t>
  </si>
  <si>
    <t>36049</t>
  </si>
  <si>
    <t>36089</t>
  </si>
  <si>
    <t>36015</t>
  </si>
  <si>
    <t>36097</t>
  </si>
  <si>
    <t>36101</t>
  </si>
  <si>
    <t>36059</t>
  </si>
  <si>
    <t>36103</t>
  </si>
  <si>
    <t>36023</t>
  </si>
  <si>
    <t>36109</t>
  </si>
  <si>
    <t>36027</t>
  </si>
  <si>
    <t>36079</t>
  </si>
  <si>
    <t>36111</t>
  </si>
  <si>
    <t>36119</t>
  </si>
  <si>
    <t>39003</t>
  </si>
  <si>
    <t>39011</t>
  </si>
  <si>
    <t>39065</t>
  </si>
  <si>
    <t>39107</t>
  </si>
  <si>
    <t>39137</t>
  </si>
  <si>
    <t>39161</t>
  </si>
  <si>
    <t>39013</t>
  </si>
  <si>
    <t>39111</t>
  </si>
  <si>
    <t>54051</t>
  </si>
  <si>
    <t>54069</t>
  </si>
  <si>
    <t>54095</t>
  </si>
  <si>
    <t>54103</t>
  </si>
  <si>
    <t>39021</t>
  </si>
  <si>
    <t>39023</t>
  </si>
  <si>
    <t>39029</t>
  </si>
  <si>
    <t>54009</t>
  </si>
  <si>
    <t>54029</t>
  </si>
  <si>
    <t>39007</t>
  </si>
  <si>
    <t>39035</t>
  </si>
  <si>
    <t>39055</t>
  </si>
  <si>
    <t>39085</t>
  </si>
  <si>
    <t>39039</t>
  </si>
  <si>
    <t>39069</t>
  </si>
  <si>
    <t>39125</t>
  </si>
  <si>
    <t>39171</t>
  </si>
  <si>
    <t>39009</t>
  </si>
  <si>
    <t>39045</t>
  </si>
  <si>
    <t>39073</t>
  </si>
  <si>
    <t>39163</t>
  </si>
  <si>
    <t>39041</t>
  </si>
  <si>
    <t>39047</t>
  </si>
  <si>
    <t>39049</t>
  </si>
  <si>
    <t>39097</t>
  </si>
  <si>
    <t>39129</t>
  </si>
  <si>
    <t>18047</t>
  </si>
  <si>
    <t>39001</t>
  </si>
  <si>
    <t>39015</t>
  </si>
  <si>
    <t>39017</t>
  </si>
  <si>
    <t>39025</t>
  </si>
  <si>
    <t>39061</t>
  </si>
  <si>
    <t>39165</t>
  </si>
  <si>
    <t>39063</t>
  </si>
  <si>
    <t>39147</t>
  </si>
  <si>
    <t>39027</t>
  </si>
  <si>
    <t>39071</t>
  </si>
  <si>
    <t>39053</t>
  </si>
  <si>
    <t>39079</t>
  </si>
  <si>
    <t>39105</t>
  </si>
  <si>
    <t>54053</t>
  </si>
  <si>
    <t>39067</t>
  </si>
  <si>
    <t>39081</t>
  </si>
  <si>
    <t>39083</t>
  </si>
  <si>
    <t>39089</t>
  </si>
  <si>
    <t>39091</t>
  </si>
  <si>
    <t>39043</t>
  </si>
  <si>
    <t>39077</t>
  </si>
  <si>
    <t>39093</t>
  </si>
  <si>
    <t>39143</t>
  </si>
  <si>
    <t>26115</t>
  </si>
  <si>
    <t>39051</t>
  </si>
  <si>
    <t>39095</t>
  </si>
  <si>
    <t>39123</t>
  </si>
  <si>
    <t>39173</t>
  </si>
  <si>
    <t>39099</t>
  </si>
  <si>
    <t>39155</t>
  </si>
  <si>
    <t>42085</t>
  </si>
  <si>
    <t>39033</t>
  </si>
  <si>
    <t>39101</t>
  </si>
  <si>
    <t>39117</t>
  </si>
  <si>
    <t>39159</t>
  </si>
  <si>
    <t>39175</t>
  </si>
  <si>
    <t>39109</t>
  </si>
  <si>
    <t>39149</t>
  </si>
  <si>
    <t>39037</t>
  </si>
  <si>
    <t>39057</t>
  </si>
  <si>
    <t>39113</t>
  </si>
  <si>
    <t>39135</t>
  </si>
  <si>
    <t>39031</t>
  </si>
  <si>
    <t>39059</t>
  </si>
  <si>
    <t>39115</t>
  </si>
  <si>
    <t>39119</t>
  </si>
  <si>
    <t>39121</t>
  </si>
  <si>
    <t>39127</t>
  </si>
  <si>
    <t>39005</t>
  </si>
  <si>
    <t>39139</t>
  </si>
  <si>
    <t>21135</t>
  </si>
  <si>
    <t>39131</t>
  </si>
  <si>
    <t>39141</t>
  </si>
  <si>
    <t>39145</t>
  </si>
  <si>
    <t>39019</t>
  </si>
  <si>
    <t>39075</t>
  </si>
  <si>
    <t>39151</t>
  </si>
  <si>
    <t>39157</t>
  </si>
  <si>
    <t>39169</t>
  </si>
  <si>
    <t>39103</t>
  </si>
  <si>
    <t>39133</t>
  </si>
  <si>
    <t>39153</t>
  </si>
  <si>
    <t>40007</t>
  </si>
  <si>
    <t>40009</t>
  </si>
  <si>
    <t>40129</t>
  </si>
  <si>
    <t>40019</t>
  </si>
  <si>
    <t>40069</t>
  </si>
  <si>
    <t>40085</t>
  </si>
  <si>
    <t>40095</t>
  </si>
  <si>
    <t>40027</t>
  </si>
  <si>
    <t>40049</t>
  </si>
  <si>
    <t>40087</t>
  </si>
  <si>
    <t>40099</t>
  </si>
  <si>
    <t>40031</t>
  </si>
  <si>
    <t>40033</t>
  </si>
  <si>
    <t>40075</t>
  </si>
  <si>
    <t>40141</t>
  </si>
  <si>
    <t>40039</t>
  </si>
  <si>
    <t>40149</t>
  </si>
  <si>
    <t>40003</t>
  </si>
  <si>
    <t>40011</t>
  </si>
  <si>
    <t>40047</t>
  </si>
  <si>
    <t>40053</t>
  </si>
  <si>
    <t>40073</t>
  </si>
  <si>
    <t>40093</t>
  </si>
  <si>
    <t>40151</t>
  </si>
  <si>
    <t>40015</t>
  </si>
  <si>
    <t>40051</t>
  </si>
  <si>
    <t>40055</t>
  </si>
  <si>
    <t>40057</t>
  </si>
  <si>
    <t>40065</t>
  </si>
  <si>
    <t>40071</t>
  </si>
  <si>
    <t>40113</t>
  </si>
  <si>
    <t>40001</t>
  </si>
  <si>
    <t>40021</t>
  </si>
  <si>
    <t>40091</t>
  </si>
  <si>
    <t>40101</t>
  </si>
  <si>
    <t>40145</t>
  </si>
  <si>
    <t>40017</t>
  </si>
  <si>
    <t>40081</t>
  </si>
  <si>
    <t>40083</t>
  </si>
  <si>
    <t>40109</t>
  </si>
  <si>
    <t>40125</t>
  </si>
  <si>
    <t>40107</t>
  </si>
  <si>
    <t>40111</t>
  </si>
  <si>
    <t>40103</t>
  </si>
  <si>
    <t>40117</t>
  </si>
  <si>
    <t>40119</t>
  </si>
  <si>
    <t>40077</t>
  </si>
  <si>
    <t>40121</t>
  </si>
  <si>
    <t>40127</t>
  </si>
  <si>
    <t>40029</t>
  </si>
  <si>
    <t>40063</t>
  </si>
  <si>
    <t>40123</t>
  </si>
  <si>
    <t>40133</t>
  </si>
  <si>
    <t>40067</t>
  </si>
  <si>
    <t>40137</t>
  </si>
  <si>
    <t>40035</t>
  </si>
  <si>
    <t>40037</t>
  </si>
  <si>
    <t>40097</t>
  </si>
  <si>
    <t>40115</t>
  </si>
  <si>
    <t>40131</t>
  </si>
  <si>
    <t>40143</t>
  </si>
  <si>
    <t>20019</t>
  </si>
  <si>
    <t>20049</t>
  </si>
  <si>
    <t>20125</t>
  </si>
  <si>
    <t>40105</t>
  </si>
  <si>
    <t>40147</t>
  </si>
  <si>
    <t>40043</t>
  </si>
  <si>
    <t>40045</t>
  </si>
  <si>
    <t>40059</t>
  </si>
  <si>
    <t>40153</t>
  </si>
  <si>
    <t>48295</t>
  </si>
  <si>
    <t>06015</t>
  </si>
  <si>
    <t>41011</t>
  </si>
  <si>
    <t>41015</t>
  </si>
  <si>
    <t>41013</t>
  </si>
  <si>
    <t>41017</t>
  </si>
  <si>
    <t>41025</t>
  </si>
  <si>
    <t>41031</t>
  </si>
  <si>
    <t>41069</t>
  </si>
  <si>
    <t>41023</t>
  </si>
  <si>
    <t>06093</t>
  </si>
  <si>
    <t>41029</t>
  </si>
  <si>
    <t>41033</t>
  </si>
  <si>
    <t>41035</t>
  </si>
  <si>
    <t>41037</t>
  </si>
  <si>
    <t>41019</t>
  </si>
  <si>
    <t>41039</t>
  </si>
  <si>
    <t>41041</t>
  </si>
  <si>
    <t>41057</t>
  </si>
  <si>
    <t>41003</t>
  </si>
  <si>
    <t>41043</t>
  </si>
  <si>
    <t>16003</t>
  </si>
  <si>
    <t>16075</t>
  </si>
  <si>
    <t>16087</t>
  </si>
  <si>
    <t>41045</t>
  </si>
  <si>
    <t>41047</t>
  </si>
  <si>
    <t>41053</t>
  </si>
  <si>
    <t>41071</t>
  </si>
  <si>
    <t>41005</t>
  </si>
  <si>
    <t>41007</t>
  </si>
  <si>
    <t>41009</t>
  </si>
  <si>
    <t>41051</t>
  </si>
  <si>
    <t>41067</t>
  </si>
  <si>
    <t>53011</t>
  </si>
  <si>
    <t>53015</t>
  </si>
  <si>
    <t>53069</t>
  </si>
  <si>
    <t>41049</t>
  </si>
  <si>
    <t>41059</t>
  </si>
  <si>
    <t>53013</t>
  </si>
  <si>
    <t>53071</t>
  </si>
  <si>
    <t>41001</t>
  </si>
  <si>
    <t>41061</t>
  </si>
  <si>
    <t>41063</t>
  </si>
  <si>
    <t>41021</t>
  </si>
  <si>
    <t>41027</t>
  </si>
  <si>
    <t>41055</t>
  </si>
  <si>
    <t>41065</t>
  </si>
  <si>
    <t>53039</t>
  </si>
  <si>
    <t>53059</t>
  </si>
  <si>
    <t>42003</t>
  </si>
  <si>
    <t>42005</t>
  </si>
  <si>
    <t>42007</t>
  </si>
  <si>
    <t>42019</t>
  </si>
  <si>
    <t>42063</t>
  </si>
  <si>
    <t>42129</t>
  </si>
  <si>
    <t>42011</t>
  </si>
  <si>
    <t>42009</t>
  </si>
  <si>
    <t>42013</t>
  </si>
  <si>
    <t>42021</t>
  </si>
  <si>
    <t>42111</t>
  </si>
  <si>
    <t>42027</t>
  </si>
  <si>
    <t>42033</t>
  </si>
  <si>
    <t>42065</t>
  </si>
  <si>
    <t>42039</t>
  </si>
  <si>
    <t>42041</t>
  </si>
  <si>
    <t>42043</t>
  </si>
  <si>
    <t>42075</t>
  </si>
  <si>
    <t>42099</t>
  </si>
  <si>
    <t>42047</t>
  </si>
  <si>
    <t>36013</t>
  </si>
  <si>
    <t>42049</t>
  </si>
  <si>
    <t>42123</t>
  </si>
  <si>
    <t>42069</t>
  </si>
  <si>
    <t>42127</t>
  </si>
  <si>
    <t>42071</t>
  </si>
  <si>
    <t>42073</t>
  </si>
  <si>
    <t>42025</t>
  </si>
  <si>
    <t>42077</t>
  </si>
  <si>
    <t>42089</t>
  </si>
  <si>
    <t>42095</t>
  </si>
  <si>
    <t>42037</t>
  </si>
  <si>
    <t>42079</t>
  </si>
  <si>
    <t>42131</t>
  </si>
  <si>
    <t>42035</t>
  </si>
  <si>
    <t>42081</t>
  </si>
  <si>
    <t>42061</t>
  </si>
  <si>
    <t>42067</t>
  </si>
  <si>
    <t>42087</t>
  </si>
  <si>
    <t>42017</t>
  </si>
  <si>
    <t>42029</t>
  </si>
  <si>
    <t>42045</t>
  </si>
  <si>
    <t>42091</t>
  </si>
  <si>
    <t>42101</t>
  </si>
  <si>
    <t>42093</t>
  </si>
  <si>
    <t>42097</t>
  </si>
  <si>
    <t>42107</t>
  </si>
  <si>
    <t>42109</t>
  </si>
  <si>
    <t>42119</t>
  </si>
  <si>
    <t>42117</t>
  </si>
  <si>
    <t>42031</t>
  </si>
  <si>
    <t>42053</t>
  </si>
  <si>
    <t>42121</t>
  </si>
  <si>
    <t>42051</t>
  </si>
  <si>
    <t>42059</t>
  </si>
  <si>
    <t>42125</t>
  </si>
  <si>
    <t>24021</t>
  </si>
  <si>
    <t>42001</t>
  </si>
  <si>
    <t>42133</t>
  </si>
  <si>
    <t>09011</t>
  </si>
  <si>
    <t>44001</t>
  </si>
  <si>
    <t>44003</t>
  </si>
  <si>
    <t>44007</t>
  </si>
  <si>
    <t>44009</t>
  </si>
  <si>
    <t>45015</t>
  </si>
  <si>
    <t>45019</t>
  </si>
  <si>
    <t>45029</t>
  </si>
  <si>
    <t>45035</t>
  </si>
  <si>
    <t>45049</t>
  </si>
  <si>
    <t>45025</t>
  </si>
  <si>
    <t>45031</t>
  </si>
  <si>
    <t>45041</t>
  </si>
  <si>
    <t>45069</t>
  </si>
  <si>
    <t>45089</t>
  </si>
  <si>
    <t>45007</t>
  </si>
  <si>
    <t>45045</t>
  </si>
  <si>
    <t>45073</t>
  </si>
  <si>
    <t>45077</t>
  </si>
  <si>
    <t>45043</t>
  </si>
  <si>
    <t>45051</t>
  </si>
  <si>
    <t>45055</t>
  </si>
  <si>
    <t>45057</t>
  </si>
  <si>
    <t>45001</t>
  </si>
  <si>
    <t>45047</t>
  </si>
  <si>
    <t>45059</t>
  </si>
  <si>
    <t>45065</t>
  </si>
  <si>
    <t>45081</t>
  </si>
  <si>
    <t>45033</t>
  </si>
  <si>
    <t>45067</t>
  </si>
  <si>
    <t>45005</t>
  </si>
  <si>
    <t>45009</t>
  </si>
  <si>
    <t>45017</t>
  </si>
  <si>
    <t>45075</t>
  </si>
  <si>
    <t>45039</t>
  </si>
  <si>
    <t>45063</t>
  </si>
  <si>
    <t>45071</t>
  </si>
  <si>
    <t>45079</t>
  </si>
  <si>
    <t>37149</t>
  </si>
  <si>
    <t>45021</t>
  </si>
  <si>
    <t>45083</t>
  </si>
  <si>
    <t>45087</t>
  </si>
  <si>
    <t>45027</t>
  </si>
  <si>
    <t>45061</t>
  </si>
  <si>
    <t>45085</t>
  </si>
  <si>
    <t>45023</t>
  </si>
  <si>
    <t>45091</t>
  </si>
  <si>
    <t>46005</t>
  </si>
  <si>
    <t>46059</t>
  </si>
  <si>
    <t>46069</t>
  </si>
  <si>
    <t>46073</t>
  </si>
  <si>
    <t>46011</t>
  </si>
  <si>
    <t>46077</t>
  </si>
  <si>
    <t>46013</t>
  </si>
  <si>
    <t>46037</t>
  </si>
  <si>
    <t>46045</t>
  </si>
  <si>
    <t>46049</t>
  </si>
  <si>
    <t>46091</t>
  </si>
  <si>
    <t>46089</t>
  </si>
  <si>
    <t>46115</t>
  </si>
  <si>
    <t>46025</t>
  </si>
  <si>
    <t>46029</t>
  </si>
  <si>
    <t>46039</t>
  </si>
  <si>
    <t>46051</t>
  </si>
  <si>
    <t>46057</t>
  </si>
  <si>
    <t>46003</t>
  </si>
  <si>
    <t>46015</t>
  </si>
  <si>
    <t>46017</t>
  </si>
  <si>
    <t>46023</t>
  </si>
  <si>
    <t>46035</t>
  </si>
  <si>
    <t>VA: Scott County (51169)</t>
  </si>
  <si>
    <t>VA: Smyth County (51173)</t>
  </si>
  <si>
    <t>VA: Washington County (51191)</t>
  </si>
  <si>
    <t>VA: Bristol City (51520)</t>
  </si>
  <si>
    <t>Aiken, SC - Edgefield, SC</t>
  </si>
  <si>
    <t>SC: Aiken County (45003)</t>
  </si>
  <si>
    <t>SC: Barnwell County (45011)</t>
  </si>
  <si>
    <t>SC: Edgefield County (45037)</t>
  </si>
  <si>
    <t>Glynn, GA - Camden, GA</t>
  </si>
  <si>
    <t>GA: Brantley County (13025)</t>
  </si>
  <si>
    <t>GA: Camden County (13039)</t>
  </si>
  <si>
    <t>GA: Charlton County (13049)</t>
  </si>
  <si>
    <t>GA: Glynn County (13127)</t>
  </si>
  <si>
    <t>GA: McIntosh County (13191)</t>
  </si>
  <si>
    <t>Quitman, GA</t>
  </si>
  <si>
    <t>GA: Quitman County (13239)</t>
  </si>
  <si>
    <t>Escambia (Pensacola), FL - Okaloosa, FL</t>
  </si>
  <si>
    <t>FL: Escambia County (12033)</t>
  </si>
  <si>
    <t>FL: Okaloosa County (12091)</t>
  </si>
  <si>
    <t>FL: Santa Rosa County (12113)</t>
  </si>
  <si>
    <t>FL: Walton County (12131)</t>
  </si>
  <si>
    <t>Muscogee (Columbus), GA - Harris, GA</t>
  </si>
  <si>
    <t>GA: Chattahoochee County (13053)</t>
  </si>
  <si>
    <t>GA: Harris County (13145)</t>
  </si>
  <si>
    <t>GA: Marion County (13197)</t>
  </si>
  <si>
    <t>GA: Muscogee County (13215)</t>
  </si>
  <si>
    <t>GA: Schley County (13249)</t>
  </si>
  <si>
    <t>GA: Stewart County (13259)</t>
  </si>
  <si>
    <t>GA: Talbot County (13263)</t>
  </si>
  <si>
    <t>GA: Webster County (13307)</t>
  </si>
  <si>
    <t>Coweta, GA - Troup (La Grange), GA</t>
  </si>
  <si>
    <t>GA: Coweta County (13077)</t>
  </si>
  <si>
    <t>GA: Heard County (13149)</t>
  </si>
  <si>
    <t>GA: Meriwether County (13199)</t>
  </si>
  <si>
    <t>GA: Troup County (13285)</t>
  </si>
  <si>
    <t>Bradley, TN - Polk, TN</t>
  </si>
  <si>
    <t>TN: Bradley County (47011)</t>
  </si>
  <si>
    <t>TN: Polk County (47139)</t>
  </si>
  <si>
    <t>Carroll, GA - Haralson, GA</t>
  </si>
  <si>
    <t>GA: Carroll County (13045)</t>
  </si>
  <si>
    <t>GA: Haralson County (13143)</t>
  </si>
  <si>
    <t>Weakley, TN - Obion, TN</t>
  </si>
  <si>
    <t>TN: Obion County (47131)</t>
  </si>
  <si>
    <t>TN: Weakley County (47183)</t>
  </si>
  <si>
    <t>Spartanburg (Spartanburg), SC - Cherokee, SC</t>
  </si>
  <si>
    <t>SC: Cherokee County (45021)</t>
  </si>
  <si>
    <t>SC: Spartanburg County (45083)</t>
  </si>
  <si>
    <t>SC: Union County (45087)</t>
  </si>
  <si>
    <t>Johnson, TN</t>
  </si>
  <si>
    <t>TN: Johnson County (47091)</t>
  </si>
  <si>
    <t>Lincoln, TN</t>
  </si>
  <si>
    <t>TN: Lincoln County (47103)</t>
  </si>
  <si>
    <t>Hamilton (Cincinnati), OH - Butler, OH</t>
  </si>
  <si>
    <t>OH: Adams County (39001)</t>
  </si>
  <si>
    <t>OH: Brown County (39015)</t>
  </si>
  <si>
    <t>OH: Butler County (39017)</t>
  </si>
  <si>
    <t>OH: Clermont County (39025)</t>
  </si>
  <si>
    <t>OH: Hamilton County (39061)</t>
  </si>
  <si>
    <t>OH: Warren County (39165)</t>
  </si>
  <si>
    <t>Vanderburgh (Evansville), IN - Warrick, IN</t>
  </si>
  <si>
    <t>IN: Gibson County (18051)</t>
  </si>
  <si>
    <t>IN: Posey County (18129)</t>
  </si>
  <si>
    <t>IN: Spencer County (18147)</t>
  </si>
  <si>
    <t>IN: Vanderburgh County (18163)</t>
  </si>
  <si>
    <t>IN: Warrick County (18173)</t>
  </si>
  <si>
    <t>Lucas (Toledo), OH - Wood, OH</t>
  </si>
  <si>
    <t>OH: Fulton County (39051)</t>
  </si>
  <si>
    <t>OH: Lucas County (39095)</t>
  </si>
  <si>
    <t>OH: Ottawa County (39123)</t>
  </si>
  <si>
    <t>OH: Wood County (39173)</t>
  </si>
  <si>
    <t>Mason, WV</t>
  </si>
  <si>
    <t>WV: Mason County (54053)</t>
  </si>
  <si>
    <t>Oneida, WI - Vilas, WI</t>
  </si>
  <si>
    <t>WI: Forest County (55041)</t>
  </si>
  <si>
    <t>WI: Iron County (55051)</t>
  </si>
  <si>
    <t>WI: Oneida County (55085)</t>
  </si>
  <si>
    <t>WI: Vilas County (55125)</t>
  </si>
  <si>
    <t>Polk, WI</t>
  </si>
  <si>
    <t>WI: Polk County (55095)</t>
  </si>
  <si>
    <t>Douglas, WI</t>
  </si>
  <si>
    <t>WI: Douglas County (55031)</t>
  </si>
  <si>
    <t>La Crosse (La Crosse), WI - Monroe, WI</t>
  </si>
  <si>
    <t>WI: La Crosse County (55063)</t>
  </si>
  <si>
    <t>WI: Monroe County (55081)</t>
  </si>
  <si>
    <t>WI: Trempealeau County (55121)</t>
  </si>
  <si>
    <t>WI: Vernon County (55123)</t>
  </si>
  <si>
    <t>Dubuque (Dubuque), IA - Jackson, IA</t>
  </si>
  <si>
    <t>IA: Dubuque County (19061)</t>
  </si>
  <si>
    <t>IA: Jackson County (19097)</t>
  </si>
  <si>
    <t>Knox, IN - Daviess, IN</t>
  </si>
  <si>
    <t>IN: Daviess County (18027)</t>
  </si>
  <si>
    <t>IN: Knox County (18083)</t>
  </si>
  <si>
    <t>IN: Martin County (18101)</t>
  </si>
  <si>
    <t>IN: Pike County (18125)</t>
  </si>
  <si>
    <t>Vigo (Terre Haute), IN - Clay, IN</t>
  </si>
  <si>
    <t>IN: Clay County (18021)</t>
  </si>
  <si>
    <t>IN: Parke County (18121)</t>
  </si>
  <si>
    <t>IN: Sullivan County (18153)</t>
  </si>
  <si>
    <t>IN: Vermillion County (18165)</t>
  </si>
  <si>
    <t>IN: Vigo County (18167)</t>
  </si>
  <si>
    <t>Marinette, WI - Florence, WI</t>
  </si>
  <si>
    <t>WI: Florence County (55037)</t>
  </si>
  <si>
    <t>WI: Marinette County (55075)</t>
  </si>
  <si>
    <t>Daviess (Owensboro), KY - Ohio, KY</t>
  </si>
  <si>
    <t>KY: Daviess County (21059)</t>
  </si>
  <si>
    <t>KY: Hancock County (21091)</t>
  </si>
  <si>
    <t>KY: McLean County (21149)</t>
  </si>
  <si>
    <t>KY: Ohio County (21183)</t>
  </si>
  <si>
    <t>Carroll, KY - Trimble, KY</t>
  </si>
  <si>
    <t>KY: Carroll County (21041)</t>
  </si>
  <si>
    <t>KY: Trimble County (21223)</t>
  </si>
  <si>
    <t>Fountain, IN - Warren, IN</t>
  </si>
  <si>
    <t>IN: Fountain County (18045)</t>
  </si>
  <si>
    <t>IN: Warren County (18171)</t>
  </si>
  <si>
    <t>Scioto, OH - Ross, OH</t>
  </si>
  <si>
    <t>OH: Pike County (39131)</t>
  </si>
  <si>
    <t>OH: Ross County (39141)</t>
  </si>
  <si>
    <t>OH: Scioto County (39145)</t>
  </si>
  <si>
    <t>Des Moines, IA - Henry, IA</t>
  </si>
  <si>
    <t>IA: Des Moines County (19057)</t>
  </si>
  <si>
    <t>IA: Henry County (19087)</t>
  </si>
  <si>
    <t>Mercer, PA</t>
  </si>
  <si>
    <t>PA: Mercer County (42085)</t>
  </si>
  <si>
    <t>Crawford, WI</t>
  </si>
  <si>
    <t>WI: Crawford County (55023)</t>
  </si>
  <si>
    <t>Marion, MO - Pike, MO</t>
  </si>
  <si>
    <t>MO: Lewis County (29111)</t>
  </si>
  <si>
    <t>MO: Marion County (29127)</t>
  </si>
  <si>
    <t>MO: Pike County (29163)</t>
  </si>
  <si>
    <t>MO: Ralls County (29173)</t>
  </si>
  <si>
    <t>Clinton, IA</t>
  </si>
  <si>
    <t>IA: Clinton County (19045)</t>
  </si>
  <si>
    <t>Clark, MO</t>
  </si>
  <si>
    <t>MO: Clark County (29045)</t>
  </si>
  <si>
    <t>49011</t>
  </si>
  <si>
    <t>49029</t>
  </si>
  <si>
    <t>49033</t>
  </si>
  <si>
    <t>49057</t>
  </si>
  <si>
    <t>49001</t>
  </si>
  <si>
    <t>49021</t>
  </si>
  <si>
    <t>49013</t>
  </si>
  <si>
    <t>49035</t>
  </si>
  <si>
    <t>49043</t>
  </si>
  <si>
    <t>49045</t>
  </si>
  <si>
    <t>49047</t>
  </si>
  <si>
    <t>49051</t>
  </si>
  <si>
    <t>49023</t>
  </si>
  <si>
    <t>49027</t>
  </si>
  <si>
    <t>49039</t>
  </si>
  <si>
    <t>49041</t>
  </si>
  <si>
    <t>49049</t>
  </si>
  <si>
    <t>49055</t>
  </si>
  <si>
    <t>51001</t>
  </si>
  <si>
    <t>51131</t>
  </si>
  <si>
    <t>51003</t>
  </si>
  <si>
    <t>51029</t>
  </si>
  <si>
    <t>51540</t>
  </si>
  <si>
    <t>51047</t>
  </si>
  <si>
    <t>51065</t>
  </si>
  <si>
    <t>51079</t>
  </si>
  <si>
    <t>51109</t>
  </si>
  <si>
    <t>51113</t>
  </si>
  <si>
    <t>51125</t>
  </si>
  <si>
    <t>51137</t>
  </si>
  <si>
    <t>51157</t>
  </si>
  <si>
    <t>51015</t>
  </si>
  <si>
    <t>51530</t>
  </si>
  <si>
    <t>51091</t>
  </si>
  <si>
    <t>51678</t>
  </si>
  <si>
    <t>51163</t>
  </si>
  <si>
    <t>51790</t>
  </si>
  <si>
    <t>51820</t>
  </si>
  <si>
    <t>51025</t>
  </si>
  <si>
    <t>51595</t>
  </si>
  <si>
    <t>51081</t>
  </si>
  <si>
    <t>37005</t>
  </si>
  <si>
    <t>51035</t>
  </si>
  <si>
    <t>51640</t>
  </si>
  <si>
    <t>51077</t>
  </si>
  <si>
    <t>51510</t>
  </si>
  <si>
    <t>51918</t>
  </si>
  <si>
    <t>51013</t>
  </si>
  <si>
    <t>51600</t>
  </si>
  <si>
    <t>51059</t>
  </si>
  <si>
    <t>51610</t>
  </si>
  <si>
    <t>51107</t>
  </si>
  <si>
    <t>51083</t>
  </si>
  <si>
    <t>51111</t>
  </si>
  <si>
    <t>51117</t>
  </si>
  <si>
    <t>51007</t>
  </si>
  <si>
    <t>51036</t>
  </si>
  <si>
    <t>51037</t>
  </si>
  <si>
    <t>51041</t>
  </si>
  <si>
    <t>51570</t>
  </si>
  <si>
    <t>51049</t>
  </si>
  <si>
    <t>51057</t>
  </si>
  <si>
    <t>51075</t>
  </si>
  <si>
    <t>51085</t>
  </si>
  <si>
    <t>51087</t>
  </si>
  <si>
    <t>51097</t>
  </si>
  <si>
    <t>51101</t>
  </si>
  <si>
    <t>51103</t>
  </si>
  <si>
    <t>51119</t>
  </si>
  <si>
    <t>51127</t>
  </si>
  <si>
    <t>51133</t>
  </si>
  <si>
    <t>51135</t>
  </si>
  <si>
    <t>51145</t>
  </si>
  <si>
    <t>51147</t>
  </si>
  <si>
    <t>51760</t>
  </si>
  <si>
    <t>51159</t>
  </si>
  <si>
    <t>51193</t>
  </si>
  <si>
    <t>51089</t>
  </si>
  <si>
    <t>51913</t>
  </si>
  <si>
    <t>51690</t>
  </si>
  <si>
    <t>51141</t>
  </si>
  <si>
    <t>51071</t>
  </si>
  <si>
    <t>51121</t>
  </si>
  <si>
    <t>51155</t>
  </si>
  <si>
    <t>51750</t>
  </si>
  <si>
    <t>51197</t>
  </si>
  <si>
    <t>51073</t>
  </si>
  <si>
    <t>51650</t>
  </si>
  <si>
    <t>51095</t>
  </si>
  <si>
    <t>51911</t>
  </si>
  <si>
    <t>51115</t>
  </si>
  <si>
    <t>51700</t>
  </si>
  <si>
    <t>51735</t>
  </si>
  <si>
    <t>51830</t>
  </si>
  <si>
    <t>51199</t>
  </si>
  <si>
    <t>51053</t>
  </si>
  <si>
    <t>51670</t>
  </si>
  <si>
    <t>51730</t>
  </si>
  <si>
    <t>51149</t>
  </si>
  <si>
    <t>51181</t>
  </si>
  <si>
    <t>51183</t>
  </si>
  <si>
    <t>37033</t>
  </si>
  <si>
    <t>51590</t>
  </si>
  <si>
    <t>51143</t>
  </si>
  <si>
    <t>51061</t>
  </si>
  <si>
    <t>51683</t>
  </si>
  <si>
    <t>51685</t>
  </si>
  <si>
    <t>51153</t>
  </si>
  <si>
    <t>51910</t>
  </si>
  <si>
    <t>51009</t>
  </si>
  <si>
    <t>51011</t>
  </si>
  <si>
    <t>51515</t>
  </si>
  <si>
    <t>51917</t>
  </si>
  <si>
    <t>51019</t>
  </si>
  <si>
    <t>51023</t>
  </si>
  <si>
    <t>51031</t>
  </si>
  <si>
    <t>51045</t>
  </si>
  <si>
    <t>51063</t>
  </si>
  <si>
    <t>51067</t>
  </si>
  <si>
    <t>51680</t>
  </si>
  <si>
    <t>51770</t>
  </si>
  <si>
    <t>51161</t>
  </si>
  <si>
    <t>51775</t>
  </si>
  <si>
    <t>51660</t>
  </si>
  <si>
    <t>51139</t>
  </si>
  <si>
    <t>51165</t>
  </si>
  <si>
    <t>51914</t>
  </si>
  <si>
    <t>54071</t>
  </si>
  <si>
    <t>51033</t>
  </si>
  <si>
    <t>51630</t>
  </si>
  <si>
    <t>51099</t>
  </si>
  <si>
    <t>51915</t>
  </si>
  <si>
    <t>51177</t>
  </si>
  <si>
    <t>51179</t>
  </si>
  <si>
    <t>37053</t>
  </si>
  <si>
    <t>51550</t>
  </si>
  <si>
    <t>51620</t>
  </si>
  <si>
    <t>51093</t>
  </si>
  <si>
    <t>51710</t>
  </si>
  <si>
    <t>51740</t>
  </si>
  <si>
    <t>51175</t>
  </si>
  <si>
    <t>51800</t>
  </si>
  <si>
    <t>51810</t>
  </si>
  <si>
    <t>51051</t>
  </si>
  <si>
    <t>51105</t>
  </si>
  <si>
    <t>51720</t>
  </si>
  <si>
    <t>51195</t>
  </si>
  <si>
    <t>50005</t>
  </si>
  <si>
    <t>50015</t>
  </si>
  <si>
    <t>50019</t>
  </si>
  <si>
    <t>50001</t>
  </si>
  <si>
    <t>50007</t>
  </si>
  <si>
    <t>50011</t>
  </si>
  <si>
    <t>50013</t>
  </si>
  <si>
    <t>50021</t>
  </si>
  <si>
    <t>53005</t>
  </si>
  <si>
    <t>53021</t>
  </si>
  <si>
    <t>53009</t>
  </si>
  <si>
    <t>53031</t>
  </si>
  <si>
    <t>53007</t>
  </si>
  <si>
    <t>53017</t>
  </si>
  <si>
    <t>53025</t>
  </si>
  <si>
    <t>53047</t>
  </si>
  <si>
    <t>53029</t>
  </si>
  <si>
    <t>53033</t>
  </si>
  <si>
    <t>53035</t>
  </si>
  <si>
    <t>53055</t>
  </si>
  <si>
    <t>53057</t>
  </si>
  <si>
    <t>53061</t>
  </si>
  <si>
    <t>53053</t>
  </si>
  <si>
    <t>53001</t>
  </si>
  <si>
    <t>53019</t>
  </si>
  <si>
    <t>53043</t>
  </si>
  <si>
    <t>53051</t>
  </si>
  <si>
    <t>53063</t>
  </si>
  <si>
    <t>53065</t>
  </si>
  <si>
    <t>53027</t>
  </si>
  <si>
    <t>53041</t>
  </si>
  <si>
    <t>53045</t>
  </si>
  <si>
    <t>53049</t>
  </si>
  <si>
    <t>53067</t>
  </si>
  <si>
    <t>53073</t>
  </si>
  <si>
    <t>16057</t>
  </si>
  <si>
    <t>53075</t>
  </si>
  <si>
    <t>53037</t>
  </si>
  <si>
    <t>53077</t>
  </si>
  <si>
    <t>55003</t>
  </si>
  <si>
    <t>55007</t>
  </si>
  <si>
    <t>55099</t>
  </si>
  <si>
    <t>55113</t>
  </si>
  <si>
    <t>55005</t>
  </si>
  <si>
    <t>55107</t>
  </si>
  <si>
    <t>55009</t>
  </si>
  <si>
    <t>55029</t>
  </si>
  <si>
    <t>55061</t>
  </si>
  <si>
    <t>55083</t>
  </si>
  <si>
    <t>55021</t>
  </si>
  <si>
    <t>55025</t>
  </si>
  <si>
    <t>55043</t>
  </si>
  <si>
    <t>55049</t>
  </si>
  <si>
    <t>55077</t>
  </si>
  <si>
    <t>55103</t>
  </si>
  <si>
    <t>55111</t>
  </si>
  <si>
    <t>55011</t>
  </si>
  <si>
    <t>55017</t>
  </si>
  <si>
    <t>55033</t>
  </si>
  <si>
    <t>55035</t>
  </si>
  <si>
    <t>55091</t>
  </si>
  <si>
    <t>55053</t>
  </si>
  <si>
    <t>55001</t>
  </si>
  <si>
    <t>55057</t>
  </si>
  <si>
    <t>19005</t>
  </si>
  <si>
    <t>27055</t>
  </si>
  <si>
    <t>55063</t>
  </si>
  <si>
    <t>55081</t>
  </si>
  <si>
    <t>55121</t>
  </si>
  <si>
    <t>55123</t>
  </si>
  <si>
    <t>55019</t>
  </si>
  <si>
    <t>55069</t>
  </si>
  <si>
    <t>55073</t>
  </si>
  <si>
    <t>55119</t>
  </si>
  <si>
    <t>55141</t>
  </si>
  <si>
    <t>26043</t>
  </si>
  <si>
    <t>26071</t>
  </si>
  <si>
    <t>26109</t>
  </si>
  <si>
    <t>55037</t>
  </si>
  <si>
    <t>55075</t>
  </si>
  <si>
    <t>55079</t>
  </si>
  <si>
    <t>55089</t>
  </si>
  <si>
    <t>55131</t>
  </si>
  <si>
    <t>55133</t>
  </si>
  <si>
    <t>26053</t>
  </si>
  <si>
    <t>26131</t>
  </si>
  <si>
    <t>55041</t>
  </si>
  <si>
    <t>55051</t>
  </si>
  <si>
    <t>55085</t>
  </si>
  <si>
    <t>55125</t>
  </si>
  <si>
    <t>55087</t>
  </si>
  <si>
    <t>55135</t>
  </si>
  <si>
    <t>55097</t>
  </si>
  <si>
    <t>55059</t>
  </si>
  <si>
    <t>55101</t>
  </si>
  <si>
    <t>55045</t>
  </si>
  <si>
    <t>55065</t>
  </si>
  <si>
    <t>55105</t>
  </si>
  <si>
    <t>55067</t>
  </si>
  <si>
    <t>55078</t>
  </si>
  <si>
    <t>55115</t>
  </si>
  <si>
    <t>55015</t>
  </si>
  <si>
    <t>55071</t>
  </si>
  <si>
    <t>55117</t>
  </si>
  <si>
    <t>27049</t>
  </si>
  <si>
    <t>55093</t>
  </si>
  <si>
    <t>55109</t>
  </si>
  <si>
    <t>55055</t>
  </si>
  <si>
    <t>55127</t>
  </si>
  <si>
    <t>55013</t>
  </si>
  <si>
    <t>55129</t>
  </si>
  <si>
    <t>55027</t>
  </si>
  <si>
    <t>55039</t>
  </si>
  <si>
    <t>55047</t>
  </si>
  <si>
    <t>55137</t>
  </si>
  <si>
    <t>55139</t>
  </si>
  <si>
    <t>51043</t>
  </si>
  <si>
    <t>51069</t>
  </si>
  <si>
    <t>51171</t>
  </si>
  <si>
    <t>51187</t>
  </si>
  <si>
    <t>51840</t>
  </si>
  <si>
    <t>54003</t>
  </si>
  <si>
    <t>54027</t>
  </si>
  <si>
    <t>54037</t>
  </si>
  <si>
    <t>54065</t>
  </si>
  <si>
    <t>21019</t>
  </si>
  <si>
    <t>21043</t>
  </si>
  <si>
    <t>21089</t>
  </si>
  <si>
    <t>21127</t>
  </si>
  <si>
    <t>21159</t>
  </si>
  <si>
    <t>39087</t>
  </si>
  <si>
    <t>54011</t>
  </si>
  <si>
    <t>54043</t>
  </si>
  <si>
    <t>54099</t>
  </si>
  <si>
    <t>51005</t>
  </si>
  <si>
    <t>51916</t>
  </si>
  <si>
    <t>51017</t>
  </si>
  <si>
    <t>51580</t>
  </si>
  <si>
    <t>54025</t>
  </si>
  <si>
    <t>54063</t>
  </si>
  <si>
    <t>54007</t>
  </si>
  <si>
    <t>54017</t>
  </si>
  <si>
    <t>54021</t>
  </si>
  <si>
    <t>54033</t>
  </si>
  <si>
    <t>54041</t>
  </si>
  <si>
    <t>54097</t>
  </si>
  <si>
    <t>54005</t>
  </si>
  <si>
    <t>54015</t>
  </si>
  <si>
    <t>54039</t>
  </si>
  <si>
    <t>54067</t>
  </si>
  <si>
    <t>54079</t>
  </si>
  <si>
    <t>54101</t>
  </si>
  <si>
    <t>51021</t>
  </si>
  <si>
    <t>51027</t>
  </si>
  <si>
    <t>51185</t>
  </si>
  <si>
    <t>54047</t>
  </si>
  <si>
    <t>54055</t>
  </si>
  <si>
    <t>54049</t>
  </si>
  <si>
    <t>54061</t>
  </si>
  <si>
    <t>54077</t>
  </si>
  <si>
    <t>54091</t>
  </si>
  <si>
    <t>54019</t>
  </si>
  <si>
    <t>54081</t>
  </si>
  <si>
    <t>54089</t>
  </si>
  <si>
    <t>54109</t>
  </si>
  <si>
    <t>54001</t>
  </si>
  <si>
    <t>54075</t>
  </si>
  <si>
    <t>54083</t>
  </si>
  <si>
    <t>54093</t>
  </si>
  <si>
    <t>39167</t>
  </si>
  <si>
    <t>54013</t>
  </si>
  <si>
    <t>54035</t>
  </si>
  <si>
    <t>54073</t>
  </si>
  <si>
    <t>54085</t>
  </si>
  <si>
    <t>54087</t>
  </si>
  <si>
    <t>54105</t>
  </si>
  <si>
    <t>54107</t>
  </si>
  <si>
    <t>08057</t>
  </si>
  <si>
    <t>56001</t>
  </si>
  <si>
    <t>56007</t>
  </si>
  <si>
    <t>46081</t>
  </si>
  <si>
    <t>56005</t>
  </si>
  <si>
    <t>56011</t>
  </si>
  <si>
    <t>56013</t>
  </si>
  <si>
    <t>56017</t>
  </si>
  <si>
    <t>56043</t>
  </si>
  <si>
    <t>31033</t>
  </si>
  <si>
    <t>31049</t>
  </si>
  <si>
    <t>31105</t>
  </si>
  <si>
    <t>56021</t>
  </si>
  <si>
    <t>56009</t>
  </si>
  <si>
    <t>56025</t>
  </si>
  <si>
    <t>56003</t>
  </si>
  <si>
    <t>56029</t>
  </si>
  <si>
    <t>56031</t>
  </si>
  <si>
    <t>56019</t>
  </si>
  <si>
    <t>56033</t>
  </si>
  <si>
    <t>49009</t>
  </si>
  <si>
    <t>56037</t>
  </si>
  <si>
    <t>56023</t>
  </si>
  <si>
    <t>56035</t>
  </si>
  <si>
    <t>56039</t>
  </si>
  <si>
    <t>56041</t>
  </si>
  <si>
    <t>56045</t>
  </si>
  <si>
    <t>02900</t>
  </si>
  <si>
    <t>02999</t>
  </si>
  <si>
    <t>01999</t>
  </si>
  <si>
    <t>05999</t>
  </si>
  <si>
    <t>04999</t>
  </si>
  <si>
    <t>06999</t>
  </si>
  <si>
    <t>08999</t>
  </si>
  <si>
    <t>09999</t>
  </si>
  <si>
    <t>11999</t>
  </si>
  <si>
    <t>10999</t>
  </si>
  <si>
    <t>12999</t>
  </si>
  <si>
    <t>13999</t>
  </si>
  <si>
    <t>15999</t>
  </si>
  <si>
    <t>19999</t>
  </si>
  <si>
    <t>16999</t>
  </si>
  <si>
    <t>17999</t>
  </si>
  <si>
    <t>18999</t>
  </si>
  <si>
    <t>20999</t>
  </si>
  <si>
    <t>21999</t>
  </si>
  <si>
    <t>22999</t>
  </si>
  <si>
    <t>25999</t>
  </si>
  <si>
    <t>24999</t>
  </si>
  <si>
    <t>23999</t>
  </si>
  <si>
    <t>26999</t>
  </si>
  <si>
    <t>27999</t>
  </si>
  <si>
    <t>29999</t>
  </si>
  <si>
    <t>28999</t>
  </si>
  <si>
    <t>30999</t>
  </si>
  <si>
    <t>37999</t>
  </si>
  <si>
    <t>38999</t>
  </si>
  <si>
    <t>31999</t>
  </si>
  <si>
    <t>33999</t>
  </si>
  <si>
    <t>34999</t>
  </si>
  <si>
    <t>35999</t>
  </si>
  <si>
    <t>32999</t>
  </si>
  <si>
    <t>36999</t>
  </si>
  <si>
    <t>39999</t>
  </si>
  <si>
    <t>40999</t>
  </si>
  <si>
    <t>41999</t>
  </si>
  <si>
    <t>42999</t>
  </si>
  <si>
    <t>44999</t>
  </si>
  <si>
    <t>45999</t>
  </si>
  <si>
    <t>46999</t>
  </si>
  <si>
    <t>47999</t>
  </si>
  <si>
    <t>48999</t>
  </si>
  <si>
    <t>49999</t>
  </si>
  <si>
    <t>51999</t>
  </si>
  <si>
    <t>50999</t>
  </si>
  <si>
    <t>53999</t>
  </si>
  <si>
    <t>55999</t>
  </si>
  <si>
    <t>54999</t>
  </si>
  <si>
    <t>56999</t>
  </si>
  <si>
    <t>FIPS</t>
  </si>
  <si>
    <t>SD: Mellette County (46095)</t>
  </si>
  <si>
    <t>SD: Todd County (46121)</t>
  </si>
  <si>
    <t>SD: Tripp County (46123)</t>
  </si>
  <si>
    <t>Red Willow, NE - Hitchcock, NE</t>
  </si>
  <si>
    <t>NE: Hitchcock County (31087)</t>
  </si>
  <si>
    <t>NE: Red Willow County (31145)</t>
  </si>
  <si>
    <t>Pemiscot, MO</t>
  </si>
  <si>
    <t>MO: Pemiscot County (29155)</t>
  </si>
  <si>
    <t>Shannon, SD - Bennett, SD</t>
  </si>
  <si>
    <t>SD: Bennett County (46007)</t>
  </si>
  <si>
    <t>SD: Shannon County (46113)</t>
  </si>
  <si>
    <t>Martin, MN</t>
  </si>
  <si>
    <t>MN: Martin County (27091)</t>
  </si>
  <si>
    <t>Perkins, SD - Harding, SD</t>
  </si>
  <si>
    <t>SD: Harding County (46063)</t>
  </si>
  <si>
    <t>SD: Perkins County (46105)</t>
  </si>
  <si>
    <t>Clark, WA - Cowlitz, WA</t>
  </si>
  <si>
    <t>WA: Clark County (53011)</t>
  </si>
  <si>
    <t>WA: Cowlitz County (53015)</t>
  </si>
  <si>
    <t>WA: Wahkiakum County (53069)</t>
  </si>
  <si>
    <t>Asotin, WA - Garfield, WA</t>
  </si>
  <si>
    <t>WA: Asotin County (53003)</t>
  </si>
  <si>
    <t>WA: Garfield County (53023)</t>
  </si>
  <si>
    <t>Washoe (Reno), NV - Carson City, NV</t>
  </si>
  <si>
    <t>NV: Churchill County (32001)</t>
  </si>
  <si>
    <t>NV: Douglas County (32005)</t>
  </si>
  <si>
    <t>NV: Humboldt County (32013)</t>
  </si>
  <si>
    <t>NV: Lyon County (32019)</t>
  </si>
  <si>
    <t>NV: Mineral County (32021)</t>
  </si>
  <si>
    <t>NV: Pershing County (32027)</t>
  </si>
  <si>
    <t>NV: Storey County (32029)</t>
  </si>
  <si>
    <t>NV: Washoe County (32031)</t>
  </si>
  <si>
    <t>NV: Carson City (32510)</t>
  </si>
  <si>
    <t>Colfax, NM</t>
  </si>
  <si>
    <t>NM: Colfax County (35007)</t>
  </si>
  <si>
    <t>Washington, UT - Kane, UT</t>
  </si>
  <si>
    <t>UT: Garfield County (49017)</t>
  </si>
  <si>
    <t>UT: Kane County (49025)</t>
  </si>
  <si>
    <t>UT: Piute County (49031)</t>
  </si>
  <si>
    <t>UT: Washington County (49053)</t>
  </si>
  <si>
    <t>Grand, UT</t>
  </si>
  <si>
    <t>UT: Grand County (49019)</t>
  </si>
  <si>
    <t>Cache, UT</t>
  </si>
  <si>
    <t>UT: Cache County (49005)</t>
  </si>
  <si>
    <t>Walla Walla, WA - Columbia, WA</t>
  </si>
  <si>
    <t>WA: Columbia County (53013)</t>
  </si>
  <si>
    <t>WA: Walla Walla County (53071)</t>
  </si>
  <si>
    <t>Malheur, OR</t>
  </si>
  <si>
    <t>OR: Malheur County (41045)</t>
  </si>
  <si>
    <t>Coos, OR - Curry, OR</t>
  </si>
  <si>
    <t>OR: Coos County (41011)</t>
  </si>
  <si>
    <t>OR: Curry County (41015)</t>
  </si>
  <si>
    <t>San Juan, UT</t>
  </si>
  <si>
    <t>Pike, KY - Logan, WV</t>
  </si>
  <si>
    <t>Grafton, NH - Washington, VT</t>
  </si>
  <si>
    <t>Broome (Binghamton), NY - Bradford, PA</t>
  </si>
  <si>
    <t>Providence (Providence), RI - New London, CT</t>
  </si>
  <si>
    <t>Belmont, OH - Ohio (Wheeling), WV</t>
  </si>
  <si>
    <t>Berkeley, WV - Frederick, VA</t>
  </si>
  <si>
    <t>Greenbrier, WV - Alleghany Cnty and Clifton Forge Cty, VA</t>
  </si>
  <si>
    <t>Wood (Parkersburg), WV - Washington, OH</t>
  </si>
  <si>
    <t>Mercer, WV - Tazewell, VA</t>
  </si>
  <si>
    <t>Cabell (Huntington), WV - Lawrence, OH</t>
  </si>
  <si>
    <t>York (York), PA - Frederick, MD</t>
  </si>
  <si>
    <t>Bristol (New Bedford), MA - Newport, RI</t>
  </si>
  <si>
    <t>Washington (Hagerstown), MD - Franklin, PA</t>
  </si>
  <si>
    <t>Essex (Lynn), MA - Rockingham, NH</t>
  </si>
  <si>
    <t>New Castle (Wilmington), DE - Harford, MD</t>
  </si>
  <si>
    <t>Cheshire, NH - Windham, VT</t>
  </si>
  <si>
    <t>York, ME - Strafford (Rochester), NH</t>
  </si>
  <si>
    <t>Erie (Erie), PA - Chautauqua, NY</t>
  </si>
  <si>
    <t>Berkshire (Pittsfield), MA - Columbia, NY</t>
  </si>
  <si>
    <t>Calloway, KY - Henry, TN</t>
  </si>
  <si>
    <t>Coos, NH - Essex, VT</t>
  </si>
  <si>
    <t>Hamilton (Chattanooga), TN - Walker, GA</t>
  </si>
  <si>
    <t>Chatham (Savannah), GA - Beaufort, SC</t>
  </si>
  <si>
    <t>Shelby (Memphis), TN - DeSoto, MS</t>
  </si>
  <si>
    <t>Richmond (South Augusta), GA - Aiken, SC</t>
  </si>
  <si>
    <t>Muscogee (Columbus), GA - Russell, AL</t>
  </si>
  <si>
    <t>Bradley, TN - Gilmer, GA</t>
  </si>
  <si>
    <t>Calhoun (Anniston), AL - Carroll, GA</t>
  </si>
  <si>
    <t>Cobb (Marietta), GA - Cherokee, GA</t>
  </si>
  <si>
    <t>Baldwin, GA - Putnam, GA</t>
  </si>
  <si>
    <t>Newton (Covington), GA - Jasper, GA</t>
  </si>
  <si>
    <t>Lucas (Toledo), OH - Monroe, MI</t>
  </si>
  <si>
    <t>Dubuque (Dubuque), IA - Stephenson, IL</t>
  </si>
  <si>
    <t>Marinette, WI - Dickinson, MI</t>
  </si>
  <si>
    <t>Adams, IL - Marion, MO</t>
  </si>
  <si>
    <t>Whiteside, IL - Clinton, IA</t>
  </si>
  <si>
    <t>Lee, IA - Hancock, IL</t>
  </si>
  <si>
    <t>St. Croix, WI - Goodhue, MN</t>
  </si>
  <si>
    <t>Columbiana, OH - Hancock (Weirton), WV</t>
  </si>
  <si>
    <t>Bowie (Texarkana), TX - Miller, AR</t>
  </si>
  <si>
    <t>Warren, MS - Madison, LA</t>
  </si>
  <si>
    <t>Adams, MS - Concordia, LA</t>
  </si>
  <si>
    <t>Grayson (Sherman), TX - Bryan, OK</t>
  </si>
  <si>
    <t>Lamar, TX - Choctaw, OK</t>
  </si>
  <si>
    <t>Washington, OK - Montgomery, KS</t>
  </si>
  <si>
    <t>St. Tammany (Slidell), LA - Pearl River, MS</t>
  </si>
  <si>
    <t>Lea, NM - Gaines, TX</t>
  </si>
  <si>
    <t>Cass (Fargo), ND - Clay, MN</t>
  </si>
  <si>
    <t>Grant, KS - Baca, CO</t>
  </si>
  <si>
    <t>Howell, MO - Independence, AR</t>
  </si>
  <si>
    <t>Scotts Bluff, NE - Goshen, WY</t>
  </si>
  <si>
    <t>Grand Forks (Grand Forks), ND - Polk, MN</t>
  </si>
  <si>
    <t>Campbell, WY - Lawrence, SD</t>
  </si>
  <si>
    <t>Seward, KS - Texas, OK</t>
  </si>
  <si>
    <t>Roberts, SD - Big Stone, MN</t>
  </si>
  <si>
    <t>Red Willow, NE - Decatur, KS</t>
  </si>
  <si>
    <t>Mississippi, AR - Pemiscot, MO</t>
  </si>
  <si>
    <t>Shannon, SD - Dawes, NE</t>
  </si>
  <si>
    <t>Martin, MN - Emmet, IA</t>
  </si>
  <si>
    <t>Perkins, SD - Bowman, ND</t>
  </si>
  <si>
    <t>Nez Perce, ID - Asotin, WA</t>
  </si>
  <si>
    <t>Clark (Las Vegas), NV - Washington, UT</t>
  </si>
  <si>
    <t>Cache, UT - Franklin, ID</t>
  </si>
  <si>
    <t>Umatilla, OR - Walla Walla, WA</t>
  </si>
  <si>
    <t>Los Angeles (Los Angeles), CA - Orange, CA</t>
  </si>
  <si>
    <t>Malheur, OR - Payette, ID</t>
  </si>
  <si>
    <t>Coos, OR - Del Norte, CA</t>
  </si>
  <si>
    <t>San Juan, NM - Navajo, AZ</t>
  </si>
  <si>
    <t>Laramie (Cheyenne), WY - Cheyenne, NE</t>
  </si>
  <si>
    <t>Thurston (Olympia), WA - Lewis, WA</t>
  </si>
  <si>
    <t>Sonoma (Santa Rosa), CA - Marin, CA</t>
  </si>
  <si>
    <t>McKinley, NM - Apache, AZ</t>
  </si>
  <si>
    <t>Whitman, WA - Latah, ID</t>
  </si>
  <si>
    <t>Sweetwater, WY - Daggett, UT</t>
  </si>
  <si>
    <t>Health Service Area Description</t>
  </si>
  <si>
    <t>HSA #</t>
  </si>
  <si>
    <t>HSA # (NCI Modified)</t>
  </si>
  <si>
    <t>02010</t>
  </si>
  <si>
    <t>02013</t>
  </si>
  <si>
    <t>02016</t>
  </si>
  <si>
    <t>02020</t>
  </si>
  <si>
    <t>02050</t>
  </si>
  <si>
    <t>02060</t>
  </si>
  <si>
    <t>02070</t>
  </si>
  <si>
    <t>02910</t>
  </si>
  <si>
    <t>02122</t>
  </si>
  <si>
    <t>02150</t>
  </si>
  <si>
    <t>02164</t>
  </si>
  <si>
    <t>02170</t>
  </si>
  <si>
    <t>02180</t>
  </si>
  <si>
    <t>02185</t>
  </si>
  <si>
    <t>02188</t>
  </si>
  <si>
    <t>02261</t>
  </si>
  <si>
    <t>02270</t>
  </si>
  <si>
    <t>02068</t>
  </si>
  <si>
    <t>02090</t>
  </si>
  <si>
    <t>02240</t>
  </si>
  <si>
    <t>02290</t>
  </si>
  <si>
    <t>02100</t>
  </si>
  <si>
    <t>02110</t>
  </si>
  <si>
    <t>02220</t>
  </si>
  <si>
    <t>02232</t>
  </si>
  <si>
    <t>02231</t>
  </si>
  <si>
    <t>02282</t>
  </si>
  <si>
    <t>02130</t>
  </si>
  <si>
    <t>02201</t>
  </si>
  <si>
    <t>02280</t>
  </si>
  <si>
    <t>01013</t>
  </si>
  <si>
    <t>01015</t>
  </si>
  <si>
    <t>01029</t>
  </si>
  <si>
    <t>13045</t>
  </si>
  <si>
    <t>13143</t>
  </si>
  <si>
    <t>01047</t>
  </si>
  <si>
    <t>01091</t>
  </si>
  <si>
    <t>01105</t>
  </si>
  <si>
    <t>01131</t>
  </si>
  <si>
    <t>01019</t>
  </si>
  <si>
    <t>01049</t>
  </si>
  <si>
    <t>01055</t>
  </si>
  <si>
    <t>01095</t>
  </si>
  <si>
    <t>01005</t>
  </si>
  <si>
    <t>01031</t>
  </si>
  <si>
    <t>01045</t>
  </si>
  <si>
    <t>01061</t>
  </si>
  <si>
    <t>01067</t>
  </si>
  <si>
    <t>01069</t>
  </si>
  <si>
    <t>13239</t>
  </si>
  <si>
    <t>01007</t>
  </si>
  <si>
    <t>01009</t>
  </si>
  <si>
    <t>01021</t>
  </si>
  <si>
    <t>01043</t>
  </si>
  <si>
    <t>01073</t>
  </si>
  <si>
    <t>01117</t>
  </si>
  <si>
    <t>01115</t>
  </si>
  <si>
    <t>01127</t>
  </si>
  <si>
    <t>01033</t>
  </si>
  <si>
    <t>01059</t>
  </si>
  <si>
    <t>01077</t>
  </si>
  <si>
    <t>01133</t>
  </si>
  <si>
    <t>01051</t>
  </si>
  <si>
    <t>01081</t>
  </si>
  <si>
    <t>01087</t>
  </si>
  <si>
    <t>01123</t>
  </si>
  <si>
    <t>01071</t>
  </si>
  <si>
    <t>01083</t>
  </si>
  <si>
    <t>01089</t>
  </si>
  <si>
    <t>47103</t>
  </si>
  <si>
    <t>01057</t>
  </si>
  <si>
    <t>01093</t>
  </si>
  <si>
    <t>01003</t>
  </si>
  <si>
    <t>01025</t>
  </si>
  <si>
    <t>01097</t>
  </si>
  <si>
    <t>01099</t>
  </si>
  <si>
    <t>01129</t>
  </si>
  <si>
    <t>01001</t>
  </si>
  <si>
    <t>01011</t>
  </si>
  <si>
    <t>01039</t>
  </si>
  <si>
    <t>01041</t>
  </si>
  <si>
    <t>01085</t>
  </si>
  <si>
    <t>01101</t>
  </si>
  <si>
    <t>01109</t>
  </si>
  <si>
    <t>01079</t>
  </si>
  <si>
    <t>01103</t>
  </si>
  <si>
    <t>01027</t>
  </si>
  <si>
    <t>01037</t>
  </si>
  <si>
    <t>01121</t>
  </si>
  <si>
    <t>01063</t>
  </si>
  <si>
    <t>01065</t>
  </si>
  <si>
    <t>01107</t>
  </si>
  <si>
    <t>01125</t>
  </si>
  <si>
    <t>05001</t>
  </si>
  <si>
    <t>05095</t>
  </si>
  <si>
    <t>05003</t>
  </si>
  <si>
    <t>05017</t>
  </si>
  <si>
    <t>05005</t>
  </si>
  <si>
    <t>05089</t>
  </si>
  <si>
    <t>05009</t>
  </si>
  <si>
    <t>05015</t>
  </si>
  <si>
    <t>05101</t>
  </si>
  <si>
    <t>05129</t>
  </si>
  <si>
    <t>05021</t>
  </si>
  <si>
    <t>05031</t>
  </si>
  <si>
    <t>05055</t>
  </si>
  <si>
    <t>05075</t>
  </si>
  <si>
    <t>05111</t>
  </si>
  <si>
    <t>05121</t>
  </si>
  <si>
    <t>29069</t>
  </si>
  <si>
    <t>05035</t>
  </si>
  <si>
    <t>05037</t>
  </si>
  <si>
    <t>05077</t>
  </si>
  <si>
    <t>05123</t>
  </si>
  <si>
    <t>05019</t>
  </si>
  <si>
    <t>05051</t>
  </si>
  <si>
    <t>05059</t>
  </si>
  <si>
    <t>05097</t>
  </si>
  <si>
    <t>05109</t>
  </si>
  <si>
    <t>05067</t>
  </si>
  <si>
    <t>05011</t>
  </si>
  <si>
    <t>05025</t>
  </si>
  <si>
    <t>05041</t>
  </si>
  <si>
    <t>05043</t>
  </si>
  <si>
    <t>05069</t>
  </si>
  <si>
    <t>05079</t>
  </si>
  <si>
    <t>05071</t>
  </si>
  <si>
    <t>05093</t>
  </si>
  <si>
    <t>29155</t>
  </si>
  <si>
    <t>05039</t>
  </si>
  <si>
    <t>05103</t>
  </si>
  <si>
    <t>05107</t>
  </si>
  <si>
    <t>05113</t>
  </si>
  <si>
    <t>05115</t>
  </si>
  <si>
    <t>05149</t>
  </si>
  <si>
    <t>05029</t>
  </si>
  <si>
    <t>05045</t>
  </si>
  <si>
    <t>05053</t>
  </si>
  <si>
    <t>05085</t>
  </si>
  <si>
    <t>05105</t>
  </si>
  <si>
    <t>05117</t>
  </si>
  <si>
    <t>05119</t>
  </si>
  <si>
    <t>05125</t>
  </si>
  <si>
    <t>05141</t>
  </si>
  <si>
    <t>05033</t>
  </si>
  <si>
    <t>05047</t>
  </si>
  <si>
    <t>05083</t>
  </si>
  <si>
    <t>05127</t>
  </si>
  <si>
    <t>05131</t>
  </si>
  <si>
    <t>40061</t>
  </si>
  <si>
    <t>40079</t>
  </si>
  <si>
    <t>40135</t>
  </si>
  <si>
    <t>05013</t>
  </si>
  <si>
    <t>05027</t>
  </si>
  <si>
    <t>05139</t>
  </si>
  <si>
    <t>05007</t>
  </si>
  <si>
    <t>05087</t>
  </si>
  <si>
    <t>05143</t>
  </si>
  <si>
    <t>40041</t>
  </si>
  <si>
    <t>05023</t>
  </si>
  <si>
    <t>05145</t>
  </si>
  <si>
    <t>05147</t>
  </si>
  <si>
    <t>04005</t>
  </si>
  <si>
    <t>04007</t>
  </si>
  <si>
    <t>04013</t>
  </si>
  <si>
    <t>04021</t>
  </si>
  <si>
    <t>04025</t>
  </si>
  <si>
    <t>04015</t>
  </si>
  <si>
    <t>04003</t>
  </si>
  <si>
    <t>04009</t>
  </si>
  <si>
    <t>04011</t>
  </si>
  <si>
    <t>04019</t>
  </si>
  <si>
    <t>04023</t>
  </si>
  <si>
    <t>04012</t>
  </si>
  <si>
    <t>04910</t>
  </si>
  <si>
    <t>04027</t>
  </si>
  <si>
    <t>06001</t>
  </si>
  <si>
    <t>06013</t>
  </si>
  <si>
    <t>06007</t>
  </si>
  <si>
    <t>06021</t>
  </si>
  <si>
    <t>06103</t>
  </si>
  <si>
    <t>06019</t>
  </si>
  <si>
    <t>06031</t>
  </si>
  <si>
    <t>06039</t>
  </si>
  <si>
    <t>06023</t>
  </si>
  <si>
    <t>06027</t>
  </si>
  <si>
    <t>06051</t>
  </si>
  <si>
    <t>06029</t>
  </si>
  <si>
    <t>06035</t>
  </si>
  <si>
    <t>06063</t>
  </si>
  <si>
    <t>06037</t>
  </si>
  <si>
    <t>06059</t>
  </si>
  <si>
    <t>06045</t>
  </si>
  <si>
    <t>06057</t>
  </si>
  <si>
    <t>06091</t>
  </si>
  <si>
    <t>06017</t>
  </si>
  <si>
    <t>06061</t>
  </si>
  <si>
    <t>06067</t>
  </si>
  <si>
    <t>06113</t>
  </si>
  <si>
    <t>06065</t>
  </si>
  <si>
    <t>06071</t>
  </si>
  <si>
    <t>06025</t>
  </si>
  <si>
    <t>06073</t>
  </si>
  <si>
    <t>06075</t>
  </si>
  <si>
    <t>06081</t>
  </si>
  <si>
    <t>06005</t>
  </si>
  <si>
    <t>06009</t>
  </si>
  <si>
    <t>06077</t>
  </si>
  <si>
    <t>06079</t>
  </si>
  <si>
    <t>06083</t>
  </si>
  <si>
    <t>06053</t>
  </si>
  <si>
    <t>06069</t>
  </si>
  <si>
    <t>06085</t>
  </si>
  <si>
    <t>06087</t>
  </si>
  <si>
    <t>06049</t>
  </si>
  <si>
    <t>06089</t>
  </si>
  <si>
    <t>06105</t>
  </si>
  <si>
    <t>06033</t>
  </si>
  <si>
    <t>06055</t>
  </si>
  <si>
    <t>06095</t>
  </si>
  <si>
    <t>06041</t>
  </si>
  <si>
    <t>06097</t>
  </si>
  <si>
    <t>06043</t>
  </si>
  <si>
    <t>06047</t>
  </si>
  <si>
    <t>06099</t>
  </si>
  <si>
    <t>06109</t>
  </si>
  <si>
    <t>06011</t>
  </si>
  <si>
    <t>06101</t>
  </si>
  <si>
    <t>06115</t>
  </si>
  <si>
    <t>06107</t>
  </si>
  <si>
    <t>06111</t>
  </si>
  <si>
    <t>08003</t>
  </si>
  <si>
    <t>08021</t>
  </si>
  <si>
    <t>08023</t>
  </si>
  <si>
    <t>08079</t>
  </si>
  <si>
    <t>08105</t>
  </si>
  <si>
    <t>08109</t>
  </si>
  <si>
    <t>08912</t>
  </si>
  <si>
    <t>08013</t>
  </si>
  <si>
    <t>08014</t>
  </si>
  <si>
    <t>08015</t>
  </si>
  <si>
    <t>08065</t>
  </si>
  <si>
    <t>08911</t>
  </si>
  <si>
    <t>08001</t>
  </si>
  <si>
    <t>08005</t>
  </si>
  <si>
    <t>08019</t>
  </si>
  <si>
    <t>08031</t>
  </si>
  <si>
    <t>08035</t>
  </si>
  <si>
    <t>08039</t>
  </si>
  <si>
    <t>08047</t>
  </si>
  <si>
    <t>08049</t>
  </si>
  <si>
    <t>08913</t>
  </si>
  <si>
    <t>08059</t>
  </si>
  <si>
    <t>08093</t>
  </si>
  <si>
    <t>08117</t>
  </si>
  <si>
    <t>08017</t>
  </si>
  <si>
    <t>08041</t>
  </si>
  <si>
    <t>08063</t>
  </si>
  <si>
    <t>08073</t>
  </si>
  <si>
    <t>08119</t>
  </si>
  <si>
    <t>08027</t>
  </si>
  <si>
    <t>08043</t>
  </si>
  <si>
    <t>08069</t>
  </si>
  <si>
    <t>08075</t>
  </si>
  <si>
    <t>08095</t>
  </si>
  <si>
    <t>08115</t>
  </si>
  <si>
    <t>08037</t>
  </si>
  <si>
    <t>08045</t>
  </si>
  <si>
    <t>08077</t>
  </si>
  <si>
    <t>08097</t>
  </si>
  <si>
    <t>08103</t>
  </si>
  <si>
    <t>49019</t>
  </si>
  <si>
    <t>08029</t>
  </si>
  <si>
    <t>08051</t>
  </si>
  <si>
    <t>08053</t>
  </si>
  <si>
    <t>08085</t>
  </si>
  <si>
    <t>08091</t>
  </si>
  <si>
    <t>08113</t>
  </si>
  <si>
    <t>08011</t>
  </si>
  <si>
    <t>08025</t>
  </si>
  <si>
    <t>08061</t>
  </si>
  <si>
    <t>08089</t>
  </si>
  <si>
    <t>08099</t>
  </si>
  <si>
    <t>08055</t>
  </si>
  <si>
    <t>08071</t>
  </si>
  <si>
    <t>08101</t>
  </si>
  <si>
    <t>35007</t>
  </si>
  <si>
    <t>08081</t>
  </si>
  <si>
    <t>08107</t>
  </si>
  <si>
    <t>08087</t>
  </si>
  <si>
    <t>08121</t>
  </si>
  <si>
    <t>08914</t>
  </si>
  <si>
    <t>08123</t>
  </si>
  <si>
    <t>08125</t>
  </si>
  <si>
    <t>09001</t>
  </si>
  <si>
    <t>09003</t>
  </si>
  <si>
    <t>09013</t>
  </si>
  <si>
    <t>09015</t>
  </si>
  <si>
    <t>09005</t>
  </si>
  <si>
    <t>09007</t>
  </si>
  <si>
    <t>09009</t>
  </si>
  <si>
    <t>10003</t>
  </si>
  <si>
    <t>24015</t>
  </si>
  <si>
    <t>24025</t>
  </si>
  <si>
    <t>10001</t>
  </si>
  <si>
    <t>10005</t>
  </si>
  <si>
    <t>24039</t>
  </si>
  <si>
    <t>24045</t>
  </si>
  <si>
    <t>24047</t>
  </si>
  <si>
    <t>12001</t>
  </si>
  <si>
    <t>12007</t>
  </si>
  <si>
    <t>12023</t>
  </si>
  <si>
    <t>12029</t>
  </si>
  <si>
    <t>12041</t>
  </si>
  <si>
    <t>12047</t>
  </si>
  <si>
    <t>12067</t>
  </si>
  <si>
    <t>12075</t>
  </si>
  <si>
    <t>12121</t>
  </si>
  <si>
    <t>12125</t>
  </si>
  <si>
    <t>12005</t>
  </si>
  <si>
    <t>12013</t>
  </si>
  <si>
    <t>12045</t>
  </si>
  <si>
    <t>12059</t>
  </si>
  <si>
    <t>12063</t>
  </si>
  <si>
    <t>12133</t>
  </si>
  <si>
    <t>12009</t>
  </si>
  <si>
    <t>12061</t>
  </si>
  <si>
    <t>12003</t>
  </si>
  <si>
    <t>12019</t>
  </si>
  <si>
    <t>12031</t>
  </si>
  <si>
    <t>12089</t>
  </si>
  <si>
    <t>13025</t>
  </si>
  <si>
    <t>13039</t>
  </si>
  <si>
    <t>13049</t>
  </si>
  <si>
    <t>13127</t>
  </si>
  <si>
    <t>13191</t>
  </si>
  <si>
    <t>01035</t>
  </si>
  <si>
    <t>01053</t>
  </si>
  <si>
    <t>12033</t>
  </si>
  <si>
    <t>12091</t>
  </si>
  <si>
    <t>12113</t>
  </si>
  <si>
    <t>12131</t>
  </si>
  <si>
    <t>12053</t>
  </si>
  <si>
    <t>12057</t>
  </si>
  <si>
    <t>12101</t>
  </si>
  <si>
    <t>12103</t>
  </si>
  <si>
    <t>12021</t>
  </si>
  <si>
    <t>12043</t>
  </si>
  <si>
    <t>12051</t>
  </si>
  <si>
    <t>12071</t>
  </si>
  <si>
    <t>12037</t>
  </si>
  <si>
    <t>12039</t>
  </si>
  <si>
    <t>12065</t>
  </si>
  <si>
    <t>12073</t>
  </si>
  <si>
    <t>12077</t>
  </si>
  <si>
    <t>12079</t>
  </si>
  <si>
    <t>12123</t>
  </si>
  <si>
    <t>12129</t>
  </si>
  <si>
    <t>12081</t>
  </si>
  <si>
    <t>12017</t>
  </si>
  <si>
    <t>12083</t>
  </si>
  <si>
    <t>12011</t>
  </si>
  <si>
    <t>12086</t>
  </si>
  <si>
    <t>12087</t>
  </si>
  <si>
    <t>12035</t>
  </si>
  <si>
    <t>12069</t>
  </si>
  <si>
    <t>12095</t>
  </si>
  <si>
    <t>12117</t>
  </si>
  <si>
    <t>12119</t>
  </si>
  <si>
    <t>12127</t>
  </si>
  <si>
    <t>12097</t>
  </si>
  <si>
    <t>12085</t>
  </si>
  <si>
    <t>12093</t>
  </si>
  <si>
    <t>12099</t>
  </si>
  <si>
    <t>12111</t>
  </si>
  <si>
    <t>12049</t>
  </si>
  <si>
    <t>12055</t>
  </si>
  <si>
    <t>12105</t>
  </si>
  <si>
    <t>12015</t>
  </si>
  <si>
    <t>12027</t>
  </si>
  <si>
    <t>12115</t>
  </si>
  <si>
    <t>12107</t>
  </si>
  <si>
    <t>12109</t>
  </si>
  <si>
    <t>13009</t>
  </si>
  <si>
    <t>13141</t>
  </si>
  <si>
    <t>13237</t>
  </si>
  <si>
    <t>13021</t>
  </si>
  <si>
    <t>13023</t>
  </si>
  <si>
    <t>13079</t>
  </si>
  <si>
    <t>13153</t>
  </si>
  <si>
    <t>13169</t>
  </si>
  <si>
    <t>13207</t>
  </si>
  <si>
    <t>13225</t>
  </si>
  <si>
    <t>13235</t>
  </si>
  <si>
    <t>13269</t>
  </si>
  <si>
    <t>13289</t>
  </si>
  <si>
    <t>13319</t>
  </si>
  <si>
    <t>13031</t>
  </si>
  <si>
    <t>13043</t>
  </si>
  <si>
    <t>13107</t>
  </si>
  <si>
    <t>13251</t>
  </si>
  <si>
    <t>13029</t>
  </si>
  <si>
    <t>13051</t>
  </si>
  <si>
    <t>13103</t>
  </si>
  <si>
    <t>13109</t>
  </si>
  <si>
    <t>13179</t>
  </si>
  <si>
    <t>13183</t>
  </si>
  <si>
    <t>13267</t>
  </si>
  <si>
    <t>45013</t>
  </si>
  <si>
    <t>45053</t>
  </si>
  <si>
    <t>13013</t>
  </si>
  <si>
    <t>13059</t>
  </si>
  <si>
    <t>13133</t>
  </si>
  <si>
    <t>13157</t>
  </si>
  <si>
    <t>13195</t>
  </si>
  <si>
    <t>13211</t>
  </si>
  <si>
    <t>13219</t>
  </si>
  <si>
    <t>13221</t>
  </si>
  <si>
    <t>13057</t>
  </si>
  <si>
    <t>13067</t>
  </si>
  <si>
    <t>13097</t>
  </si>
  <si>
    <t>13223</t>
  </si>
  <si>
    <t>13227</t>
  </si>
  <si>
    <t>13003</t>
  </si>
  <si>
    <t>13069</t>
  </si>
  <si>
    <t>13161</t>
  </si>
  <si>
    <t>13071</t>
  </si>
  <si>
    <t>01017</t>
  </si>
  <si>
    <t>01111</t>
  </si>
  <si>
    <t>13077</t>
  </si>
  <si>
    <t>13149</t>
  </si>
  <si>
    <t>13199</t>
  </si>
  <si>
    <t>13285</t>
  </si>
  <si>
    <t>13087</t>
  </si>
  <si>
    <t>13201</t>
  </si>
  <si>
    <t>13253</t>
  </si>
  <si>
    <t>13007</t>
  </si>
  <si>
    <t>13037</t>
  </si>
  <si>
    <t>13061</t>
  </si>
  <si>
    <t>13095</t>
  </si>
  <si>
    <t>13099</t>
  </si>
  <si>
    <t>13177</t>
  </si>
  <si>
    <t>13243</t>
  </si>
  <si>
    <t>13273</t>
  </si>
  <si>
    <t>13321</t>
  </si>
  <si>
    <t>13105</t>
  </si>
  <si>
    <t>13317</t>
  </si>
  <si>
    <t>13015</t>
  </si>
  <si>
    <t>13055</t>
  </si>
  <si>
    <t>13115</t>
  </si>
  <si>
    <t>13129</t>
  </si>
  <si>
    <t>13233</t>
  </si>
  <si>
    <t>13063</t>
  </si>
  <si>
    <t>13089</t>
  </si>
  <si>
    <t>13113</t>
  </si>
  <si>
    <t>13117</t>
  </si>
  <si>
    <t>13121</t>
  </si>
  <si>
    <t>13135</t>
  </si>
  <si>
    <t>13151</t>
  </si>
  <si>
    <t>13247</t>
  </si>
  <si>
    <t>13297</t>
  </si>
  <si>
    <t>13011</t>
  </si>
  <si>
    <t>13085</t>
  </si>
  <si>
    <t>13137</t>
  </si>
  <si>
    <t>13139</t>
  </si>
  <si>
    <t>13187</t>
  </si>
  <si>
    <t>13281</t>
  </si>
  <si>
    <t>13291</t>
  </si>
  <si>
    <t>13311</t>
  </si>
  <si>
    <t>13091</t>
  </si>
  <si>
    <t>13167</t>
  </si>
  <si>
    <t>13175</t>
  </si>
  <si>
    <t>13209</t>
  </si>
  <si>
    <t>13271</t>
  </si>
  <si>
    <t>13279</t>
  </si>
  <si>
    <t>13283</t>
  </si>
  <si>
    <t>13309</t>
  </si>
  <si>
    <t>13019</t>
  </si>
  <si>
    <t>13027</t>
  </si>
  <si>
    <t>13075</t>
  </si>
  <si>
    <t>13101</t>
  </si>
  <si>
    <t>13173</t>
  </si>
  <si>
    <t>13185</t>
  </si>
  <si>
    <t>01113</t>
  </si>
  <si>
    <t>13053</t>
  </si>
  <si>
    <t>13145</t>
  </si>
  <si>
    <t>13197</t>
  </si>
  <si>
    <t>13215</t>
  </si>
  <si>
    <t>13249</t>
  </si>
  <si>
    <t>13259</t>
  </si>
  <si>
    <t>13263</t>
  </si>
  <si>
    <t>13307</t>
  </si>
  <si>
    <t>13159</t>
  </si>
  <si>
    <t>13217</t>
  </si>
  <si>
    <t>13241</t>
  </si>
  <si>
    <t>13033</t>
  </si>
  <si>
    <t>13073</t>
  </si>
  <si>
    <t>13125</t>
  </si>
  <si>
    <t>13165</t>
  </si>
  <si>
    <t>13181</t>
  </si>
  <si>
    <t>13189</t>
  </si>
  <si>
    <t>13245</t>
  </si>
  <si>
    <t>13265</t>
  </si>
  <si>
    <t>13301</t>
  </si>
  <si>
    <t>45003</t>
  </si>
  <si>
    <t>45011</t>
  </si>
  <si>
    <t>45037</t>
  </si>
  <si>
    <t>13035</t>
  </si>
  <si>
    <t>13255</t>
  </si>
  <si>
    <t>13119</t>
  </si>
  <si>
    <t>13147</t>
  </si>
  <si>
    <t>13257</t>
  </si>
  <si>
    <t>13081</t>
  </si>
  <si>
    <t>13093</t>
  </si>
  <si>
    <t>13193</t>
  </si>
  <si>
    <t>13261</t>
  </si>
  <si>
    <t>13315</t>
  </si>
  <si>
    <t>13131</t>
  </si>
  <si>
    <t>13205</t>
  </si>
  <si>
    <t>13275</t>
  </si>
  <si>
    <t>13017</t>
  </si>
  <si>
    <t>13155</t>
  </si>
  <si>
    <t>13277</t>
  </si>
  <si>
    <t>13287</t>
  </si>
  <si>
    <t>13171</t>
  </si>
  <si>
    <t>13231</t>
  </si>
  <si>
    <t>13293</t>
  </si>
  <si>
    <t>13005</t>
  </si>
  <si>
    <t>13065</t>
  </si>
  <si>
    <t>13229</t>
  </si>
  <si>
    <t>13299</t>
  </si>
  <si>
    <t>13163</t>
  </si>
  <si>
    <t>13303</t>
  </si>
  <si>
    <t>13001</t>
  </si>
  <si>
    <t>13305</t>
  </si>
  <si>
    <t>13213</t>
  </si>
  <si>
    <t>13313</t>
  </si>
  <si>
    <t>15001</t>
  </si>
  <si>
    <t>15003</t>
  </si>
  <si>
    <t>15005</t>
  </si>
  <si>
    <t>15009</t>
  </si>
  <si>
    <t>15007</t>
  </si>
  <si>
    <t>15900</t>
  </si>
  <si>
    <t>15911</t>
  </si>
  <si>
    <t>15912</t>
  </si>
  <si>
    <t>15913</t>
  </si>
  <si>
    <t>15914</t>
  </si>
  <si>
    <t>15915</t>
  </si>
  <si>
    <t>19007</t>
  </si>
  <si>
    <t>19051</t>
  </si>
  <si>
    <t>19013</t>
  </si>
  <si>
    <t>19017</t>
  </si>
  <si>
    <t>19019</t>
  </si>
  <si>
    <t>19023</t>
  </si>
  <si>
    <t>19065</t>
  </si>
  <si>
    <t>19075</t>
  </si>
  <si>
    <t>19025</t>
  </si>
  <si>
    <t>19027</t>
  </si>
  <si>
    <t>19161</t>
  </si>
  <si>
    <t>19033</t>
  </si>
  <si>
    <t>19069</t>
  </si>
  <si>
    <t>19081</t>
  </si>
  <si>
    <t>19109</t>
  </si>
  <si>
    <t>19189</t>
  </si>
  <si>
    <t>19195</t>
  </si>
  <si>
    <t>19041</t>
  </si>
  <si>
    <t>19059</t>
  </si>
  <si>
    <t>19147</t>
  </si>
  <si>
    <t>19043</t>
  </si>
  <si>
    <t>19055</t>
  </si>
  <si>
    <t>55023</t>
  </si>
  <si>
    <t>19047</t>
  </si>
  <si>
    <t>19057</t>
  </si>
  <si>
    <t>19087</t>
  </si>
  <si>
    <t>17071</t>
  </si>
  <si>
    <t>19061</t>
  </si>
  <si>
    <t>19097</t>
  </si>
  <si>
    <t>17085</t>
  </si>
  <si>
    <t>17177</t>
  </si>
  <si>
    <t>19037</t>
  </si>
  <si>
    <t>19067</t>
  </si>
  <si>
    <t>19073</t>
  </si>
  <si>
    <t>19077</t>
  </si>
  <si>
    <t>19111</t>
  </si>
  <si>
    <t>17067</t>
  </si>
  <si>
    <t>29045</t>
  </si>
  <si>
    <t>19011</t>
  </si>
  <si>
    <t>19031</t>
  </si>
  <si>
    <t>19095</t>
  </si>
  <si>
    <t>19103</t>
  </si>
  <si>
    <t>19105</t>
  </si>
  <si>
    <t>19113</t>
  </si>
  <si>
    <t>19115</t>
  </si>
  <si>
    <t>19183</t>
  </si>
  <si>
    <t>19117</t>
  </si>
  <si>
    <t>19185</t>
  </si>
  <si>
    <t>19127</t>
  </si>
  <si>
    <t>19171</t>
  </si>
  <si>
    <t>19131</t>
  </si>
  <si>
    <t>19003</t>
  </si>
  <si>
    <t>19137</t>
  </si>
  <si>
    <t>19141</t>
  </si>
  <si>
    <t>19143</t>
  </si>
  <si>
    <t>19071</t>
  </si>
  <si>
    <t>19145</t>
  </si>
  <si>
    <t>19173</t>
  </si>
  <si>
    <t>19001</t>
  </si>
  <si>
    <t>19039</t>
  </si>
  <si>
    <t>19049</t>
  </si>
  <si>
    <t>19053</t>
  </si>
  <si>
    <t>19099</t>
  </si>
  <si>
    <t>19121</t>
  </si>
  <si>
    <t>19125</t>
  </si>
  <si>
    <t>19153</t>
  </si>
  <si>
    <t>19159</t>
  </si>
  <si>
    <t>19175</t>
  </si>
  <si>
    <t>19181</t>
  </si>
  <si>
    <t>19009</t>
  </si>
  <si>
    <t>19029</t>
  </si>
  <si>
    <t>19085</t>
  </si>
  <si>
    <t>19129</t>
  </si>
  <si>
    <t>19155</t>
  </si>
  <si>
    <t>19165</t>
  </si>
  <si>
    <t>19157</t>
  </si>
  <si>
    <t>19139</t>
  </si>
  <si>
    <t>19163</t>
  </si>
  <si>
    <t>19167</t>
  </si>
  <si>
    <t>19015</t>
  </si>
  <si>
    <t>19079</t>
  </si>
  <si>
    <t>19083</t>
  </si>
  <si>
    <t>19169</t>
  </si>
  <si>
    <t>19197</t>
  </si>
  <si>
    <t>19101</t>
  </si>
  <si>
    <t>19107</t>
  </si>
  <si>
    <t>19123</t>
  </si>
  <si>
    <t>19135</t>
  </si>
  <si>
    <t>19177</t>
  </si>
  <si>
    <t>19179</t>
  </si>
  <si>
    <t>19091</t>
  </si>
  <si>
    <t>19151</t>
  </si>
  <si>
    <t>19187</t>
  </si>
  <si>
    <t>19191</t>
  </si>
  <si>
    <t>19021</t>
  </si>
  <si>
    <t>19035</t>
  </si>
  <si>
    <t>19093</t>
  </si>
  <si>
    <t>19133</t>
  </si>
  <si>
    <t>19149</t>
  </si>
  <si>
    <t>19193</t>
  </si>
  <si>
    <t>31043</t>
  </si>
  <si>
    <t>31051</t>
  </si>
  <si>
    <t>31173</t>
  </si>
  <si>
    <t>16001</t>
  </si>
  <si>
    <t>16015</t>
  </si>
  <si>
    <t>16027</t>
  </si>
  <si>
    <t>16039</t>
  </si>
  <si>
    <t>16045</t>
  </si>
  <si>
    <t>16073</t>
  </si>
  <si>
    <t>16085</t>
  </si>
  <si>
    <t>16005</t>
  </si>
  <si>
    <t>16011</t>
  </si>
  <si>
    <t>16029</t>
  </si>
  <si>
    <t>16071</t>
  </si>
  <si>
    <t>16077</t>
  </si>
  <si>
    <t>16013</t>
  </si>
  <si>
    <t>16025</t>
  </si>
  <si>
    <t>16019</t>
  </si>
  <si>
    <t>16023</t>
  </si>
  <si>
    <t>16033</t>
  </si>
  <si>
    <t>16037</t>
  </si>
  <si>
    <t>16043</t>
  </si>
  <si>
    <t>16051</t>
  </si>
  <si>
    <t>16065</t>
  </si>
  <si>
    <t>16081</t>
  </si>
  <si>
    <t>16031</t>
  </si>
  <si>
    <t>16067</t>
  </si>
  <si>
    <t>16009</t>
  </si>
  <si>
    <t>16017</t>
  </si>
  <si>
    <t>16021</t>
  </si>
  <si>
    <t>16055</t>
  </si>
  <si>
    <t>16079</t>
  </si>
  <si>
    <t>16059</t>
  </si>
  <si>
    <t>16035</t>
  </si>
  <si>
    <t>16049</t>
  </si>
  <si>
    <t>16061</t>
  </si>
  <si>
    <t>16069</t>
  </si>
  <si>
    <t>53003</t>
  </si>
  <si>
    <t>53023</t>
  </si>
  <si>
    <t>16047</t>
  </si>
  <si>
    <t>16053</t>
  </si>
  <si>
    <t>16063</t>
  </si>
  <si>
    <t>16083</t>
  </si>
  <si>
    <t>17001</t>
  </si>
  <si>
    <t>17149</t>
  </si>
  <si>
    <t>29111</t>
  </si>
  <si>
    <t>29127</t>
  </si>
  <si>
    <t>29163</t>
  </si>
  <si>
    <t>29173</t>
  </si>
  <si>
    <t>17019</t>
  </si>
  <si>
    <t>17029</t>
  </si>
  <si>
    <t>17035</t>
  </si>
  <si>
    <t>17041</t>
  </si>
  <si>
    <t>17053</t>
  </si>
  <si>
    <t>17031</t>
  </si>
  <si>
    <t>17043</t>
  </si>
  <si>
    <t>17097</t>
  </si>
  <si>
    <t>17111</t>
  </si>
  <si>
    <t>17049</t>
  </si>
  <si>
    <t>17051</t>
  </si>
  <si>
    <t>17081</t>
  </si>
  <si>
    <t>17191</t>
  </si>
  <si>
    <t>17037</t>
  </si>
  <si>
    <t>17089</t>
  </si>
  <si>
    <t>17093</t>
  </si>
  <si>
    <t>17075</t>
  </si>
  <si>
    <t>17091</t>
  </si>
  <si>
    <t>17095</t>
  </si>
  <si>
    <t>17187</t>
  </si>
  <si>
    <t>17011</t>
  </si>
  <si>
    <t>17099</t>
  </si>
  <si>
    <t>17105</t>
  </si>
  <si>
    <t>17155</t>
  </si>
  <si>
    <t>17115</t>
  </si>
  <si>
    <t>17139</t>
  </si>
  <si>
    <t>17147</t>
  </si>
  <si>
    <t>17173</t>
  </si>
  <si>
    <t>17117</t>
  </si>
  <si>
    <t>17135</t>
  </si>
  <si>
    <t>17005</t>
  </si>
  <si>
    <t>17013</t>
  </si>
  <si>
    <t>17083</t>
  </si>
  <si>
    <t>17119</t>
  </si>
  <si>
    <t>17121</t>
  </si>
  <si>
    <t>17189</t>
  </si>
  <si>
    <t>17039</t>
  </si>
  <si>
    <t>17113</t>
  </si>
  <si>
    <t>17203</t>
  </si>
  <si>
    <t>17061</t>
  </si>
  <si>
    <t>17137</t>
  </si>
  <si>
    <t>17171</t>
  </si>
  <si>
    <t>17057</t>
  </si>
  <si>
    <t>17123</t>
  </si>
  <si>
    <t>17125</t>
  </si>
  <si>
    <t>17143</t>
  </si>
  <si>
    <t>17179</t>
  </si>
  <si>
    <t>17025</t>
  </si>
  <si>
    <t>17047</t>
  </si>
  <si>
    <t>17079</t>
  </si>
  <si>
    <t>17159</t>
  </si>
  <si>
    <t>17073</t>
  </si>
  <si>
    <t>17131</t>
  </si>
  <si>
    <t>17161</t>
  </si>
  <si>
    <t>17175</t>
  </si>
  <si>
    <t>17059</t>
  </si>
  <si>
    <t>17069</t>
  </si>
  <si>
    <t>17151</t>
  </si>
  <si>
    <t>17165</t>
  </si>
  <si>
    <t>17009</t>
  </si>
  <si>
    <t>17017</t>
  </si>
  <si>
    <t>17021</t>
  </si>
  <si>
    <t>17107</t>
  </si>
  <si>
    <t>17109</t>
  </si>
  <si>
    <t>17129</t>
  </si>
  <si>
    <t>17167</t>
  </si>
  <si>
    <t>17169</t>
  </si>
  <si>
    <t>17027</t>
  </si>
  <si>
    <t>17133</t>
  </si>
  <si>
    <t>17157</t>
  </si>
  <si>
    <t>17163</t>
  </si>
  <si>
    <t>17045</t>
  </si>
  <si>
    <t>17183</t>
  </si>
  <si>
    <t>18045</t>
  </si>
  <si>
    <t>18171</t>
  </si>
  <si>
    <t>17065</t>
  </si>
  <si>
    <t>17193</t>
  </si>
  <si>
    <t>19045</t>
  </si>
  <si>
    <t>17015</t>
  </si>
  <si>
    <t>17195</t>
  </si>
  <si>
    <t>17063</t>
  </si>
  <si>
    <t>17197</t>
  </si>
  <si>
    <t>17055</t>
  </si>
  <si>
    <t>17077</t>
  </si>
  <si>
    <t>17145</t>
  </si>
  <si>
    <t>17199</t>
  </si>
  <si>
    <t>17007</t>
  </si>
  <si>
    <t>17103</t>
  </si>
  <si>
    <t>17141</t>
  </si>
  <si>
    <t>17201</t>
  </si>
  <si>
    <t>18003</t>
  </si>
  <si>
    <t>18033</t>
  </si>
  <si>
    <t>18087</t>
  </si>
  <si>
    <t>18113</t>
  </si>
  <si>
    <t>18151</t>
  </si>
  <si>
    <t>18183</t>
  </si>
  <si>
    <t>18005</t>
  </si>
  <si>
    <t>18031</t>
  </si>
  <si>
    <t>18071</t>
  </si>
  <si>
    <t>18079</t>
  </si>
  <si>
    <t>18011</t>
  </si>
  <si>
    <t>18019</t>
  </si>
  <si>
    <t>18143</t>
  </si>
  <si>
    <t>18029</t>
  </si>
  <si>
    <t>18077</t>
  </si>
  <si>
    <t>18115</t>
  </si>
  <si>
    <t>18137</t>
  </si>
  <si>
    <t>18155</t>
  </si>
  <si>
    <t>21041</t>
  </si>
  <si>
    <t>21223</t>
  </si>
  <si>
    <t>18009</t>
  </si>
  <si>
    <t>18035</t>
  </si>
  <si>
    <t>18135</t>
  </si>
  <si>
    <t>18037</t>
  </si>
  <si>
    <t>18039</t>
  </si>
  <si>
    <t>18085</t>
  </si>
  <si>
    <t>18025</t>
  </si>
  <si>
    <t>18043</t>
  </si>
  <si>
    <t>18061</t>
  </si>
  <si>
    <t>18175</t>
  </si>
  <si>
    <t>18053</t>
  </si>
  <si>
    <t>18103</t>
  </si>
  <si>
    <t>18169</t>
  </si>
  <si>
    <t>18057</t>
  </si>
  <si>
    <t>18095</t>
  </si>
  <si>
    <t>18059</t>
  </si>
  <si>
    <t>18065</t>
  </si>
  <si>
    <t>18017</t>
  </si>
  <si>
    <t>18067</t>
  </si>
  <si>
    <t>18159</t>
  </si>
  <si>
    <t>18001</t>
  </si>
  <si>
    <t>18069</t>
  </si>
  <si>
    <t>18075</t>
  </si>
  <si>
    <t>18179</t>
  </si>
  <si>
    <t>17033</t>
  </si>
  <si>
    <t>17101</t>
  </si>
  <si>
    <t>18027</t>
  </si>
  <si>
    <t>18083</t>
  </si>
  <si>
    <t>18101</t>
  </si>
  <si>
    <t>18125</t>
  </si>
  <si>
    <t>18091</t>
  </si>
  <si>
    <t>18149</t>
  </si>
  <si>
    <t>18073</t>
  </si>
  <si>
    <t>18089</t>
  </si>
  <si>
    <t>18111</t>
  </si>
  <si>
    <t>18127</t>
  </si>
  <si>
    <t>18093</t>
  </si>
  <si>
    <t>18117</t>
  </si>
  <si>
    <t>18063</t>
  </si>
  <si>
    <t>18081</t>
  </si>
  <si>
    <t>18097</t>
  </si>
  <si>
    <t>18109</t>
  </si>
  <si>
    <t>18133</t>
  </si>
  <si>
    <t>18139</t>
  </si>
  <si>
    <t>18145</t>
  </si>
  <si>
    <t>18013</t>
  </si>
  <si>
    <t>18055</t>
  </si>
  <si>
    <t>18105</t>
  </si>
  <si>
    <t>18119</t>
  </si>
  <si>
    <t>18107</t>
  </si>
  <si>
    <t>18049</t>
  </si>
  <si>
    <t>18099</t>
  </si>
  <si>
    <t>18131</t>
  </si>
  <si>
    <t>18141</t>
  </si>
  <si>
    <t>18007</t>
  </si>
  <si>
    <t>18015</t>
  </si>
  <si>
    <t>18023</t>
  </si>
  <si>
    <t>18157</t>
  </si>
  <si>
    <t>18181</t>
  </si>
  <si>
    <t>17185</t>
  </si>
  <si>
    <t>18051</t>
  </si>
  <si>
    <t>18129</t>
  </si>
  <si>
    <t>18147</t>
  </si>
  <si>
    <t>18163</t>
  </si>
  <si>
    <t>18173</t>
  </si>
  <si>
    <t>17023</t>
  </si>
  <si>
    <t>18021</t>
  </si>
  <si>
    <t>18121</t>
  </si>
  <si>
    <t>18153</t>
  </si>
  <si>
    <t>18165</t>
  </si>
  <si>
    <t>18167</t>
  </si>
  <si>
    <t>18041</t>
  </si>
  <si>
    <t>18161</t>
  </si>
  <si>
    <t>18177</t>
  </si>
  <si>
    <t>20005</t>
  </si>
  <si>
    <t>20007</t>
  </si>
  <si>
    <t>20009</t>
  </si>
  <si>
    <t>20047</t>
  </si>
  <si>
    <t>20145</t>
  </si>
  <si>
    <t>20165</t>
  </si>
  <si>
    <t>20023</t>
  </si>
  <si>
    <t>20153</t>
  </si>
  <si>
    <t>20027</t>
  </si>
  <si>
    <t>20029</t>
  </si>
  <si>
    <t>20157</t>
  </si>
  <si>
    <t>20011</t>
  </si>
  <si>
    <t>20037</t>
  </si>
  <si>
    <t>20107</t>
  </si>
  <si>
    <t>20051</t>
  </si>
  <si>
    <t>20063</t>
  </si>
  <si>
    <t>20065</t>
  </si>
  <si>
    <t>20109</t>
  </si>
  <si>
    <t>20163</t>
  </si>
  <si>
    <t>20195</t>
  </si>
  <si>
    <t>20055</t>
  </si>
  <si>
    <t>20075</t>
  </si>
  <si>
    <t>20081</t>
  </si>
  <si>
    <t>20093</t>
  </si>
  <si>
    <t>20101</t>
  </si>
  <si>
    <t>20171</t>
  </si>
  <si>
    <t>20025</t>
  </si>
  <si>
    <t>20057</t>
  </si>
  <si>
    <t>20069</t>
  </si>
  <si>
    <t>20083</t>
  </si>
  <si>
    <t>20119</t>
  </si>
  <si>
    <t>20041</t>
  </si>
  <si>
    <t>20061</t>
  </si>
  <si>
    <t>20127</t>
  </si>
  <si>
    <t>08009</t>
  </si>
  <si>
    <t>20067</t>
  </si>
  <si>
    <t>20187</t>
  </si>
  <si>
    <t>20003</t>
  </si>
  <si>
    <t>20045</t>
  </si>
  <si>
    <t>20059</t>
  </si>
  <si>
    <t>20091</t>
  </si>
  <si>
    <t>20121</t>
  </si>
  <si>
    <t>20077</t>
  </si>
  <si>
    <t>20095</t>
  </si>
  <si>
    <t>20001</t>
  </si>
  <si>
    <t>20099</t>
  </si>
  <si>
    <t>20133</t>
  </si>
  <si>
    <t>20207</t>
  </si>
  <si>
    <t>20017</t>
  </si>
  <si>
    <t>20031</t>
  </si>
  <si>
    <t>20073</t>
  </si>
  <si>
    <t>20111</t>
  </si>
  <si>
    <t>20117</t>
  </si>
  <si>
    <t>20201</t>
  </si>
  <si>
    <t>20113</t>
  </si>
  <si>
    <t>20089</t>
  </si>
  <si>
    <t>20123</t>
  </si>
  <si>
    <t>20141</t>
  </si>
  <si>
    <t>20135</t>
  </si>
  <si>
    <t>20137</t>
  </si>
  <si>
    <t>20147</t>
  </si>
  <si>
    <t>20183</t>
  </si>
  <si>
    <t>20033</t>
  </si>
  <si>
    <t>20097</t>
  </si>
  <si>
    <t>20151</t>
  </si>
  <si>
    <t>20155</t>
  </si>
  <si>
    <t>20159</t>
  </si>
  <si>
    <t>20185</t>
  </si>
  <si>
    <t>20167</t>
  </si>
  <si>
    <t>20053</t>
  </si>
  <si>
    <t>20105</t>
  </si>
  <si>
    <t>20143</t>
  </si>
  <si>
    <t>20169</t>
  </si>
  <si>
    <t>20015</t>
  </si>
  <si>
    <t>20035</t>
  </si>
  <si>
    <t>20079</t>
  </si>
  <si>
    <t>20115</t>
  </si>
  <si>
    <t>20173</t>
  </si>
  <si>
    <t>20191</t>
  </si>
  <si>
    <t>20129</t>
  </si>
  <si>
    <t>20175</t>
  </si>
  <si>
    <t>40025</t>
  </si>
  <si>
    <t>40139</t>
  </si>
  <si>
    <t>20013</t>
  </si>
  <si>
    <t>20085</t>
  </si>
  <si>
    <t>20087</t>
  </si>
  <si>
    <t>20131</t>
  </si>
  <si>
    <t>20139</t>
  </si>
  <si>
    <t>20149</t>
  </si>
  <si>
    <t>20161</t>
  </si>
  <si>
    <t>20177</t>
  </si>
  <si>
    <t>20197</t>
  </si>
  <si>
    <t>20189</t>
  </si>
  <si>
    <t>20181</t>
  </si>
  <si>
    <t>20193</t>
  </si>
  <si>
    <t>20199</t>
  </si>
  <si>
    <t>20071</t>
  </si>
  <si>
    <t>20203</t>
  </si>
  <si>
    <t>20205</t>
  </si>
  <si>
    <t>20103</t>
  </si>
  <si>
    <t>20209</t>
  </si>
  <si>
    <t>21009</t>
  </si>
  <si>
    <t>21099</t>
  </si>
  <si>
    <t>21169</t>
  </si>
  <si>
    <t>21171</t>
  </si>
  <si>
    <t>21017</t>
  </si>
  <si>
    <t>21181</t>
  </si>
  <si>
    <t>21021</t>
  </si>
  <si>
    <t>21045</t>
  </si>
  <si>
    <t>21079</t>
  </si>
  <si>
    <t>21137</t>
  </si>
  <si>
    <t>21167</t>
  </si>
  <si>
    <t>21035</t>
  </si>
  <si>
    <t>47005</t>
  </si>
  <si>
    <t>47017</t>
  </si>
  <si>
    <t>47079</t>
  </si>
  <si>
    <t>21033</t>
  </si>
  <si>
    <t>21047</t>
  </si>
  <si>
    <t>21107</t>
  </si>
  <si>
    <t>21177</t>
  </si>
  <si>
    <t>21219</t>
  </si>
  <si>
    <t>21221</t>
  </si>
  <si>
    <t>21233</t>
  </si>
  <si>
    <t>21053</t>
  </si>
  <si>
    <t>21057</t>
  </si>
  <si>
    <t>18123</t>
  </si>
  <si>
    <t>21059</t>
  </si>
  <si>
    <t>21091</t>
  </si>
  <si>
    <t>21149</t>
  </si>
  <si>
    <t>21183</t>
  </si>
  <si>
    <t>21025</t>
  </si>
  <si>
    <t>21049</t>
  </si>
  <si>
    <t>21067</t>
  </si>
  <si>
    <t>21113</t>
  </si>
  <si>
    <t>21119</t>
  </si>
  <si>
    <t>21129</t>
  </si>
  <si>
    <t>21131</t>
  </si>
  <si>
    <t>21189</t>
  </si>
  <si>
    <t>21193</t>
  </si>
  <si>
    <t>21197</t>
  </si>
  <si>
    <t>21209</t>
  </si>
  <si>
    <t>21237</t>
  </si>
  <si>
    <t>21239</t>
  </si>
  <si>
    <t>21071</t>
  </si>
  <si>
    <t>21115</t>
  </si>
  <si>
    <t>21153</t>
  </si>
  <si>
    <t>21005</t>
  </si>
  <si>
    <t>21073</t>
  </si>
  <si>
    <t>21187</t>
  </si>
  <si>
    <t>21027</t>
  </si>
  <si>
    <t>21085</t>
  </si>
  <si>
    <t>21093</t>
  </si>
  <si>
    <t>21123</t>
  </si>
  <si>
    <t>21163</t>
  </si>
  <si>
    <t>21013</t>
  </si>
  <si>
    <t>21095</t>
  </si>
  <si>
    <t>47025</t>
  </si>
  <si>
    <t>21097</t>
  </si>
  <si>
    <t>21201</t>
  </si>
  <si>
    <t>21101</t>
  </si>
  <si>
    <t>21225</t>
  </si>
  <si>
    <t>21029</t>
  </si>
  <si>
    <t>21103</t>
  </si>
  <si>
    <t>21111</t>
  </si>
  <si>
    <t>21155</t>
  </si>
  <si>
    <t>21179</t>
  </si>
  <si>
    <t>21185</t>
  </si>
  <si>
    <t>21211</t>
  </si>
  <si>
    <t>21215</t>
  </si>
  <si>
    <t>21229</t>
  </si>
  <si>
    <t>21015</t>
  </si>
  <si>
    <t>21037</t>
  </si>
  <si>
    <t>21077</t>
  </si>
  <si>
    <t>21081</t>
  </si>
  <si>
    <t>21117</t>
  </si>
  <si>
    <t>21191</t>
  </si>
  <si>
    <t>21051</t>
  </si>
  <si>
    <t>21121</t>
  </si>
  <si>
    <t>21125</t>
  </si>
  <si>
    <t>21235</t>
  </si>
  <si>
    <t>21133</t>
  </si>
  <si>
    <t>21065</t>
  </si>
  <si>
    <t>21109</t>
  </si>
  <si>
    <t>21151</t>
  </si>
  <si>
    <t>21203</t>
  </si>
  <si>
    <t>21023</t>
  </si>
  <si>
    <t>21069</t>
  </si>
  <si>
    <t>21161</t>
  </si>
  <si>
    <t>17087</t>
  </si>
  <si>
    <t>17127</t>
  </si>
  <si>
    <t>21007</t>
  </si>
  <si>
    <t>21039</t>
  </si>
  <si>
    <t>21055</t>
  </si>
  <si>
    <t>21083</t>
  </si>
  <si>
    <t>21105</t>
  </si>
  <si>
    <t>21139</t>
  </si>
  <si>
    <t>21143</t>
  </si>
  <si>
    <t>21157</t>
  </si>
  <si>
    <t>21145</t>
  </si>
  <si>
    <t>21011</t>
  </si>
  <si>
    <t>21173</t>
  </si>
  <si>
    <t>21195</t>
  </si>
  <si>
    <t>54045</t>
  </si>
  <si>
    <t>54059</t>
  </si>
  <si>
    <t>21147</t>
  </si>
  <si>
    <t>21199</t>
  </si>
  <si>
    <t>21231</t>
  </si>
  <si>
    <t>21063</t>
  </si>
  <si>
    <t>21165</t>
  </si>
  <si>
    <t>21175</t>
  </si>
  <si>
    <t>21205</t>
  </si>
  <si>
    <t>21001</t>
  </si>
  <si>
    <t>21087</t>
  </si>
  <si>
    <t>21207</t>
  </si>
  <si>
    <t>21217</t>
  </si>
  <si>
    <t>21003</t>
  </si>
  <si>
    <t>21031</t>
  </si>
  <si>
    <t>21061</t>
  </si>
  <si>
    <t>21141</t>
  </si>
  <si>
    <t>21213</t>
  </si>
  <si>
    <t>21227</t>
  </si>
  <si>
    <t>22015</t>
  </si>
  <si>
    <t>22017</t>
  </si>
  <si>
    <t>22031</t>
  </si>
  <si>
    <t>22069</t>
  </si>
  <si>
    <t>22081</t>
  </si>
  <si>
    <t>22085</t>
  </si>
  <si>
    <t>22119</t>
  </si>
  <si>
    <t>22011</t>
  </si>
  <si>
    <t>22019</t>
  </si>
  <si>
    <t>22023</t>
  </si>
  <si>
    <t>22053</t>
  </si>
  <si>
    <t>22115</t>
  </si>
  <si>
    <t>22027</t>
  </si>
  <si>
    <t>22005</t>
  </si>
  <si>
    <t>22033</t>
  </si>
  <si>
    <t>22037</t>
  </si>
  <si>
    <t>22047</t>
  </si>
  <si>
    <t>22063</t>
  </si>
  <si>
    <t>22077</t>
  </si>
  <si>
    <t>22121</t>
  </si>
  <si>
    <t>22125</t>
  </si>
  <si>
    <t>22001</t>
  </si>
  <si>
    <t>22045</t>
  </si>
  <si>
    <t>22055</t>
  </si>
  <si>
    <t>22099</t>
  </si>
  <si>
    <t>22113</t>
  </si>
  <si>
    <t>22013</t>
  </si>
  <si>
    <t>22049</t>
  </si>
  <si>
    <t>22061</t>
  </si>
  <si>
    <t>22111</t>
  </si>
  <si>
    <t>22051</t>
  </si>
  <si>
    <t>22071</t>
  </si>
  <si>
    <t>22075</t>
  </si>
  <si>
    <t>22087</t>
  </si>
  <si>
    <t>22089</t>
  </si>
  <si>
    <t>22093</t>
  </si>
  <si>
    <t>22095</t>
  </si>
  <si>
    <t>22021</t>
  </si>
  <si>
    <t>22035</t>
  </si>
  <si>
    <t>22041</t>
  </si>
  <si>
    <t>22067</t>
  </si>
  <si>
    <t>22073</t>
  </si>
  <si>
    <t>22083</t>
  </si>
  <si>
    <t>22123</t>
  </si>
  <si>
    <t>22003</t>
  </si>
  <si>
    <t>22009</t>
  </si>
  <si>
    <t>22025</t>
  </si>
  <si>
    <t>22043</t>
  </si>
  <si>
    <t>22059</t>
  </si>
  <si>
    <t>22079</t>
  </si>
  <si>
    <t>22039</t>
  </si>
  <si>
    <t>22097</t>
  </si>
  <si>
    <t>22101</t>
  </si>
  <si>
    <t>22103</t>
  </si>
  <si>
    <t>22117</t>
  </si>
  <si>
    <t>28109</t>
  </si>
  <si>
    <t>22091</t>
  </si>
  <si>
    <t>22105</t>
  </si>
  <si>
    <t>22007</t>
  </si>
  <si>
    <t>22057</t>
  </si>
  <si>
    <t>22109</t>
  </si>
  <si>
    <t>22127</t>
  </si>
  <si>
    <t>25003</t>
  </si>
  <si>
    <t>36021</t>
  </si>
  <si>
    <t>36039</t>
  </si>
  <si>
    <t>25005</t>
  </si>
  <si>
    <t>44005</t>
  </si>
  <si>
    <t>25009</t>
  </si>
  <si>
    <t>33015</t>
  </si>
  <si>
    <t>25013</t>
  </si>
  <si>
    <t>25015</t>
  </si>
  <si>
    <t>25001</t>
  </si>
  <si>
    <t>25007</t>
  </si>
  <si>
    <t>25017</t>
  </si>
  <si>
    <t>25019</t>
  </si>
  <si>
    <t>25021</t>
  </si>
  <si>
    <t>25023</t>
  </si>
  <si>
    <t>25025</t>
  </si>
  <si>
    <t>25011</t>
  </si>
  <si>
    <t>25027</t>
  </si>
  <si>
    <t>24001</t>
  </si>
  <si>
    <t>24023</t>
  </si>
  <si>
    <t>54023</t>
  </si>
  <si>
    <t>54031</t>
  </si>
  <si>
    <t>54057</t>
  </si>
  <si>
    <t>24003</t>
  </si>
  <si>
    <t>24510</t>
  </si>
  <si>
    <t>24005</t>
  </si>
  <si>
    <t>24009</t>
  </si>
  <si>
    <t>24013</t>
  </si>
  <si>
    <t>24027</t>
  </si>
  <si>
    <t>24029</t>
  </si>
  <si>
    <t>11001</t>
  </si>
  <si>
    <t>24017</t>
  </si>
  <si>
    <t>24031</t>
  </si>
  <si>
    <t>24033</t>
  </si>
  <si>
    <t>24037</t>
  </si>
  <si>
    <t>24011</t>
  </si>
  <si>
    <t>24019</t>
  </si>
  <si>
    <t>24035</t>
  </si>
  <si>
    <t>24041</t>
  </si>
  <si>
    <t>24043</t>
  </si>
  <si>
    <t>42055</t>
  </si>
  <si>
    <t>42057</t>
  </si>
  <si>
    <t>23001</t>
  </si>
  <si>
    <t>23007</t>
  </si>
  <si>
    <t>23017</t>
  </si>
  <si>
    <t>23003</t>
  </si>
  <si>
    <t>23005</t>
  </si>
  <si>
    <t>23013</t>
  </si>
  <si>
    <t>23015</t>
  </si>
  <si>
    <t>23023</t>
  </si>
  <si>
    <t>23011</t>
  </si>
  <si>
    <t>23025</t>
  </si>
  <si>
    <t>23027</t>
  </si>
  <si>
    <t>23009</t>
  </si>
  <si>
    <t>23019</t>
  </si>
  <si>
    <t>23021</t>
  </si>
  <si>
    <t>23029</t>
  </si>
  <si>
    <t>23031</t>
  </si>
  <si>
    <t>33017</t>
  </si>
  <si>
    <t>26001</t>
  </si>
  <si>
    <t>26007</t>
  </si>
  <si>
    <t>26119</t>
  </si>
  <si>
    <t>26141</t>
  </si>
  <si>
    <t>26011</t>
  </si>
  <si>
    <t>26017</t>
  </si>
  <si>
    <t>26069</t>
  </si>
  <si>
    <t>26129</t>
  </si>
  <si>
    <t>26135</t>
  </si>
  <si>
    <t>26021</t>
  </si>
  <si>
    <t>26027</t>
  </si>
  <si>
    <t>26159</t>
  </si>
  <si>
    <t>26015</t>
  </si>
  <si>
    <t>26025</t>
  </si>
  <si>
    <t>26029</t>
  </si>
  <si>
    <t>26031</t>
  </si>
  <si>
    <t>26033</t>
  </si>
  <si>
    <t>26047</t>
  </si>
  <si>
    <t>26097</t>
  </si>
  <si>
    <t>26049</t>
  </si>
  <si>
    <t>26087</t>
  </si>
  <si>
    <t>26009</t>
  </si>
  <si>
    <t>26019</t>
  </si>
  <si>
    <t>26055</t>
  </si>
  <si>
    <t>26079</t>
  </si>
  <si>
    <t>26089</t>
  </si>
  <si>
    <t>26101</t>
  </si>
  <si>
    <t>26013</t>
  </si>
  <si>
    <t>26061</t>
  </si>
  <si>
    <t>26083</t>
  </si>
  <si>
    <t>26037</t>
  </si>
  <si>
    <t>26045</t>
  </si>
  <si>
    <t>26065</t>
  </si>
  <si>
    <t>26155</t>
  </si>
  <si>
    <t>26023</t>
  </si>
  <si>
    <t>26059</t>
  </si>
  <si>
    <t>26075</t>
  </si>
  <si>
    <t>26091</t>
  </si>
  <si>
    <t>26077</t>
  </si>
  <si>
    <t>26149</t>
  </si>
  <si>
    <t>26057</t>
  </si>
  <si>
    <t>26067</t>
  </si>
  <si>
    <t>26081</t>
  </si>
  <si>
    <t>26107</t>
  </si>
  <si>
    <t>26117</t>
  </si>
  <si>
    <t>26003</t>
  </si>
  <si>
    <t>26041</t>
  </si>
  <si>
    <t>26095</t>
  </si>
  <si>
    <t>26103</t>
  </si>
  <si>
    <t>26153</t>
  </si>
  <si>
    <t>26035</t>
  </si>
  <si>
    <t>26051</t>
  </si>
  <si>
    <t>26073</t>
  </si>
  <si>
    <t>26111</t>
  </si>
  <si>
    <t>26105</t>
  </si>
  <si>
    <t>26121</t>
  </si>
  <si>
    <t>26123</t>
  </si>
  <si>
    <t>26127</t>
  </si>
  <si>
    <t>26005</t>
  </si>
  <si>
    <t>26139</t>
  </si>
  <si>
    <t>26039</t>
  </si>
  <si>
    <t>26137</t>
  </si>
  <si>
    <t>26143</t>
  </si>
  <si>
    <t>26063</t>
  </si>
  <si>
    <t>26145</t>
  </si>
  <si>
    <t>26157</t>
  </si>
  <si>
    <t>26151</t>
  </si>
  <si>
    <t>26147</t>
  </si>
  <si>
    <t>26093</t>
  </si>
  <si>
    <t>26099</t>
  </si>
  <si>
    <t>26125</t>
  </si>
  <si>
    <t>26161</t>
  </si>
  <si>
    <t>26163</t>
  </si>
  <si>
    <t>26085</t>
  </si>
  <si>
    <t>26113</t>
  </si>
  <si>
    <t>26133</t>
  </si>
  <si>
    <t>26165</t>
  </si>
  <si>
    <t>27007</t>
  </si>
  <si>
    <t>27029</t>
  </si>
  <si>
    <t>27013</t>
  </si>
  <si>
    <t>27103</t>
  </si>
  <si>
    <t>27161</t>
  </si>
  <si>
    <t>27165</t>
  </si>
  <si>
    <t>27015</t>
  </si>
  <si>
    <t>27127</t>
  </si>
  <si>
    <t>27129</t>
  </si>
  <si>
    <t>27001</t>
  </si>
  <si>
    <t>27021</t>
  </si>
  <si>
    <t>27035</t>
  </si>
  <si>
    <t>27057</t>
  </si>
  <si>
    <t>27159</t>
  </si>
  <si>
    <t>27041</t>
  </si>
  <si>
    <t>27121</t>
  </si>
  <si>
    <t>27149</t>
  </si>
  <si>
    <t>27043</t>
  </si>
  <si>
    <t>27047</t>
  </si>
  <si>
    <t>27003</t>
  </si>
  <si>
    <t>27019</t>
  </si>
  <si>
    <t>27053</t>
  </si>
  <si>
    <t>27079</t>
  </si>
  <si>
    <t>27085</t>
  </si>
  <si>
    <t>27139</t>
  </si>
  <si>
    <t>27141</t>
  </si>
  <si>
    <t>27143</t>
  </si>
  <si>
    <t>27171</t>
  </si>
  <si>
    <t>27059</t>
  </si>
  <si>
    <t>27065</t>
  </si>
  <si>
    <t>27095</t>
  </si>
  <si>
    <t>27023</t>
  </si>
  <si>
    <t>27067</t>
  </si>
  <si>
    <t>27073</t>
  </si>
  <si>
    <t>27151</t>
  </si>
  <si>
    <t>27173</t>
  </si>
  <si>
    <t>27081</t>
  </si>
  <si>
    <t>27083</t>
  </si>
  <si>
    <t>19063</t>
  </si>
  <si>
    <t>27091</t>
  </si>
  <si>
    <t>27033</t>
  </si>
  <si>
    <t>27063</t>
  </si>
  <si>
    <t>27101</t>
  </si>
  <si>
    <t>27105</t>
  </si>
  <si>
    <t>19089</t>
  </si>
  <si>
    <t>27039</t>
  </si>
  <si>
    <t>27045</t>
  </si>
  <si>
    <t>27099</t>
  </si>
  <si>
    <t>27109</t>
  </si>
  <si>
    <t>27147</t>
  </si>
  <si>
    <t>27157</t>
  </si>
  <si>
    <t>27169</t>
  </si>
  <si>
    <t>27051</t>
  </si>
  <si>
    <t>27111</t>
  </si>
  <si>
    <t>27069</t>
  </si>
  <si>
    <t>27089</t>
  </si>
  <si>
    <t>27113</t>
  </si>
  <si>
    <t>27125</t>
  </si>
  <si>
    <t>27025</t>
  </si>
  <si>
    <t>27037</t>
  </si>
  <si>
    <t>27123</t>
  </si>
  <si>
    <t>27163</t>
  </si>
  <si>
    <t>55095</t>
  </si>
  <si>
    <t>27131</t>
  </si>
  <si>
    <t>27077</t>
  </si>
  <si>
    <t>27135</t>
  </si>
  <si>
    <t>27017</t>
  </si>
  <si>
    <t>27031</t>
  </si>
  <si>
    <t>27061</t>
  </si>
  <si>
    <t>27071</t>
  </si>
  <si>
    <t>27075</t>
  </si>
  <si>
    <t>27115</t>
  </si>
  <si>
    <t>27137</t>
  </si>
  <si>
    <t>55031</t>
  </si>
  <si>
    <t>27009</t>
  </si>
  <si>
    <t>27093</t>
  </si>
  <si>
    <t>27097</t>
  </si>
  <si>
    <t>27145</t>
  </si>
  <si>
    <t>27153</t>
  </si>
  <si>
    <t>29001</t>
  </si>
  <si>
    <t>29103</t>
  </si>
  <si>
    <t>29171</t>
  </si>
  <si>
    <t>29197</t>
  </si>
  <si>
    <t>29199</t>
  </si>
  <si>
    <t>29211</t>
  </si>
  <si>
    <t>29005</t>
  </si>
  <si>
    <t>29087</t>
  </si>
  <si>
    <t>29007</t>
  </si>
  <si>
    <t>29137</t>
  </si>
  <si>
    <t>29139</t>
  </si>
  <si>
    <t>29019</t>
  </si>
  <si>
    <t>29041</t>
  </si>
  <si>
    <t>29053</t>
  </si>
  <si>
    <t>29089</t>
  </si>
  <si>
    <t>29121</t>
  </si>
  <si>
    <t>29175</t>
  </si>
  <si>
    <t>29205</t>
  </si>
  <si>
    <t>20043</t>
  </si>
  <si>
    <t>29003</t>
  </si>
  <si>
    <t>29021</t>
  </si>
  <si>
    <t>29063</t>
  </si>
  <si>
    <t>29075</t>
  </si>
  <si>
    <t>29081</t>
  </si>
  <si>
    <t>29147</t>
  </si>
  <si>
    <t>29227</t>
  </si>
  <si>
    <t>29029</t>
  </si>
  <si>
    <t>17003</t>
  </si>
  <si>
    <t>17153</t>
  </si>
  <si>
    <t>17181</t>
  </si>
  <si>
    <t>29017</t>
  </si>
  <si>
    <t>29023</t>
  </si>
  <si>
    <t>29031</t>
  </si>
  <si>
    <t>29035</t>
  </si>
  <si>
    <t>29133</t>
  </si>
  <si>
    <t>29143</t>
  </si>
  <si>
    <t>29157</t>
  </si>
  <si>
    <t>29181</t>
  </si>
  <si>
    <t>29201</t>
  </si>
  <si>
    <t>29207</t>
  </si>
  <si>
    <t>29223</t>
  </si>
  <si>
    <t>29027</t>
  </si>
  <si>
    <t>29051</t>
  </si>
  <si>
    <t>29055</t>
  </si>
  <si>
    <t>29073</t>
  </si>
  <si>
    <t>29125</t>
  </si>
  <si>
    <t>29131</t>
  </si>
  <si>
    <t>29135</t>
  </si>
  <si>
    <t>29151</t>
  </si>
  <si>
    <t>29009</t>
  </si>
  <si>
    <t>29043</t>
  </si>
  <si>
    <t>29057</t>
  </si>
  <si>
    <t>29059</t>
  </si>
  <si>
    <t>29067</t>
  </si>
  <si>
    <t>29077</t>
  </si>
  <si>
    <t>29085</t>
  </si>
  <si>
    <t>29105</t>
  </si>
  <si>
    <t>29109</t>
  </si>
  <si>
    <t>29153</t>
  </si>
  <si>
    <t>29167</t>
  </si>
  <si>
    <t>29209</t>
  </si>
  <si>
    <t>29215</t>
  </si>
  <si>
    <t>29225</t>
  </si>
  <si>
    <t>29229</t>
  </si>
  <si>
    <t>29079</t>
  </si>
  <si>
    <t>29129</t>
  </si>
  <si>
    <t>29013</t>
  </si>
  <si>
    <t>29083</t>
  </si>
  <si>
    <t>29185</t>
  </si>
  <si>
    <t>05049</t>
  </si>
  <si>
    <t>05063</t>
  </si>
  <si>
    <t>05065</t>
  </si>
  <si>
    <t>05135</t>
  </si>
  <si>
    <t>05137</t>
  </si>
  <si>
    <t>29091</t>
  </si>
  <si>
    <t>29149</t>
  </si>
  <si>
    <t>29203</t>
  </si>
  <si>
    <t>29025</t>
  </si>
  <si>
    <t>29037</t>
  </si>
  <si>
    <t>29047</t>
  </si>
  <si>
    <t>29049</t>
  </si>
  <si>
    <t>29061</t>
  </si>
  <si>
    <t>29095</t>
  </si>
  <si>
    <t>29101</t>
  </si>
  <si>
    <t>29107</t>
  </si>
  <si>
    <t>29165</t>
  </si>
  <si>
    <t>29177</t>
  </si>
  <si>
    <t>20021</t>
  </si>
  <si>
    <t>29011</t>
  </si>
  <si>
    <t>29097</t>
  </si>
  <si>
    <t>29119</t>
  </si>
  <si>
    <t>29145</t>
  </si>
  <si>
    <t>29115</t>
  </si>
  <si>
    <t>29033</t>
  </si>
  <si>
    <t>29117</t>
  </si>
  <si>
    <t>29123</t>
  </si>
  <si>
    <t>29015</t>
  </si>
  <si>
    <t>29141</t>
  </si>
  <si>
    <t>29159</t>
  </si>
  <si>
    <t>29195</t>
  </si>
  <si>
    <t>29065</t>
  </si>
  <si>
    <t>29161</t>
  </si>
  <si>
    <t>29169</t>
  </si>
  <si>
    <t>29179</t>
  </si>
  <si>
    <t>29113</t>
  </si>
  <si>
    <t>29183</t>
  </si>
  <si>
    <t>29219</t>
  </si>
  <si>
    <t>29071</t>
  </si>
  <si>
    <t>29093</t>
  </si>
  <si>
    <t>29099</t>
  </si>
  <si>
    <t>29187</t>
  </si>
  <si>
    <t>29186</t>
  </si>
  <si>
    <t>29510</t>
  </si>
  <si>
    <t>29189</t>
  </si>
  <si>
    <t>29221</t>
  </si>
  <si>
    <t>29213</t>
  </si>
  <si>
    <t>29039</t>
  </si>
  <si>
    <t>29217</t>
  </si>
  <si>
    <t>22029</t>
  </si>
  <si>
    <t>22107</t>
  </si>
  <si>
    <t>28001</t>
  </si>
  <si>
    <t>28037</t>
  </si>
  <si>
    <t>28063</t>
  </si>
  <si>
    <t>28003</t>
  </si>
  <si>
    <t>28141</t>
  </si>
  <si>
    <t>28011</t>
  </si>
  <si>
    <t>28053</t>
  </si>
  <si>
    <t>28083</t>
  </si>
  <si>
    <t>28133</t>
  </si>
  <si>
    <t>28027</t>
  </si>
  <si>
    <t>28119</t>
  </si>
  <si>
    <t>28135</t>
  </si>
  <si>
    <t>28031</t>
  </si>
  <si>
    <t>28035</t>
  </si>
  <si>
    <t>28041</t>
  </si>
  <si>
    <t>28073</t>
  </si>
  <si>
    <t>28111</t>
  </si>
  <si>
    <t>28015</t>
  </si>
  <si>
    <t>28043</t>
  </si>
  <si>
    <t>28097</t>
  </si>
  <si>
    <t>28045</t>
  </si>
  <si>
    <t>28047</t>
  </si>
  <si>
    <t>28131</t>
  </si>
  <si>
    <t>28007</t>
  </si>
  <si>
    <t>28049</t>
  </si>
  <si>
    <t>28051</t>
  </si>
  <si>
    <t>28079</t>
  </si>
  <si>
    <t>28089</t>
  </si>
  <si>
    <t>28121</t>
  </si>
  <si>
    <t>28123</t>
  </si>
  <si>
    <t>28127</t>
  </si>
  <si>
    <t>28039</t>
  </si>
  <si>
    <t>28059</t>
  </si>
  <si>
    <t>28065</t>
  </si>
  <si>
    <t>28077</t>
  </si>
  <si>
    <t>28061</t>
  </si>
  <si>
    <t>28067</t>
  </si>
  <si>
    <t>28129</t>
  </si>
  <si>
    <t>28153</t>
  </si>
  <si>
    <t>28013</t>
  </si>
  <si>
    <t>28071</t>
  </si>
  <si>
    <t>28161</t>
  </si>
  <si>
    <t>01023</t>
  </si>
  <si>
    <t>01119</t>
  </si>
  <si>
    <t>28023</t>
  </si>
  <si>
    <t>28069</t>
  </si>
  <si>
    <t>28075</t>
  </si>
  <si>
    <t>28099</t>
  </si>
  <si>
    <t>28101</t>
  </si>
  <si>
    <t>28017</t>
  </si>
  <si>
    <t>28057</t>
  </si>
  <si>
    <t>28081</t>
  </si>
  <si>
    <t>28095</t>
  </si>
  <si>
    <t>28117</t>
  </si>
  <si>
    <t>28029</t>
  </si>
  <si>
    <t>28085</t>
  </si>
  <si>
    <t>01075</t>
  </si>
  <si>
    <t>28025</t>
  </si>
  <si>
    <t>28087</t>
  </si>
  <si>
    <t>28103</t>
  </si>
  <si>
    <t>28019</t>
  </si>
  <si>
    <t>28105</t>
  </si>
  <si>
    <t>28155</t>
  </si>
  <si>
    <t>28159</t>
  </si>
  <si>
    <t>28005</t>
  </si>
  <si>
    <t>28091</t>
  </si>
  <si>
    <t>28113</t>
  </si>
  <si>
    <t>28147</t>
  </si>
  <si>
    <t>28115</t>
  </si>
  <si>
    <t>28139</t>
  </si>
  <si>
    <t>28145</t>
  </si>
  <si>
    <t>22065</t>
  </si>
  <si>
    <t>28021</t>
  </si>
  <si>
    <t>28149</t>
  </si>
  <si>
    <t>28055</t>
  </si>
  <si>
    <t>28125</t>
  </si>
  <si>
    <t>State</t>
  </si>
  <si>
    <t>County</t>
  </si>
  <si>
    <t xml:space="preserve"> Autauga  </t>
  </si>
  <si>
    <t>*</t>
  </si>
  <si>
    <t>N/A</t>
  </si>
  <si>
    <t xml:space="preserve">  Baldwin  </t>
  </si>
  <si>
    <t xml:space="preserve">  Barbour  </t>
  </si>
  <si>
    <t xml:space="preserve">  Bibb  </t>
  </si>
  <si>
    <t xml:space="preserve">  Blount  </t>
  </si>
  <si>
    <t xml:space="preserve">  Bullock  </t>
  </si>
  <si>
    <t xml:space="preserve">  Butler  </t>
  </si>
  <si>
    <t xml:space="preserve">  Calhoun  </t>
  </si>
  <si>
    <t xml:space="preserve">  Chambers  </t>
  </si>
  <si>
    <t xml:space="preserve">  Cherokee  </t>
  </si>
  <si>
    <t xml:space="preserve">  Chilton  </t>
  </si>
  <si>
    <t xml:space="preserve">  Choctaw  </t>
  </si>
  <si>
    <t xml:space="preserve">  Clarke  </t>
  </si>
  <si>
    <t xml:space="preserve">  Clay  </t>
  </si>
  <si>
    <t xml:space="preserve">  Cleburne  </t>
  </si>
  <si>
    <t xml:space="preserve">  Coffee  </t>
  </si>
  <si>
    <t xml:space="preserve">  Colbert  </t>
  </si>
  <si>
    <t xml:space="preserve">  Conecuh  </t>
  </si>
  <si>
    <t xml:space="preserve">  Coosa  </t>
  </si>
  <si>
    <t xml:space="preserve">  Covington  </t>
  </si>
  <si>
    <t xml:space="preserve">  Crenshaw  </t>
  </si>
  <si>
    <t xml:space="preserve">  Cullman  </t>
  </si>
  <si>
    <t xml:space="preserve">  Dale  </t>
  </si>
  <si>
    <t xml:space="preserve">  Dallas  </t>
  </si>
  <si>
    <t xml:space="preserve">  De Kalb  </t>
  </si>
  <si>
    <t xml:space="preserve">  Elmore  </t>
  </si>
  <si>
    <t xml:space="preserve">  Escambia  </t>
  </si>
  <si>
    <t xml:space="preserve">  Etowah  </t>
  </si>
  <si>
    <t xml:space="preserve">  Fayette  </t>
  </si>
  <si>
    <t xml:space="preserve">  Franklin  </t>
  </si>
  <si>
    <t xml:space="preserve">  Geneva  </t>
  </si>
  <si>
    <t xml:space="preserve">  Greene  </t>
  </si>
  <si>
    <t xml:space="preserve">  Hale  </t>
  </si>
  <si>
    <t xml:space="preserve">  Henry  </t>
  </si>
  <si>
    <t xml:space="preserve">  Houston  </t>
  </si>
  <si>
    <t xml:space="preserve">  Jackson  </t>
  </si>
  <si>
    <t xml:space="preserve">  Jefferson  </t>
  </si>
  <si>
    <t xml:space="preserve">  Lamar  </t>
  </si>
  <si>
    <t xml:space="preserve">  Lauderdale  </t>
  </si>
  <si>
    <t xml:space="preserve">  Lawrence  </t>
  </si>
  <si>
    <t xml:space="preserve">  Lee  </t>
  </si>
  <si>
    <t xml:space="preserve">  Limestone  </t>
  </si>
  <si>
    <t xml:space="preserve">  Lowndes  </t>
  </si>
  <si>
    <t xml:space="preserve">  Macon  </t>
  </si>
  <si>
    <t xml:space="preserve">  Madison  </t>
  </si>
  <si>
    <t xml:space="preserve">  Marengo  </t>
  </si>
  <si>
    <t xml:space="preserve">  Marion  </t>
  </si>
  <si>
    <t xml:space="preserve">  Marshall  </t>
  </si>
  <si>
    <t xml:space="preserve">  Mobile  </t>
  </si>
  <si>
    <t xml:space="preserve">  Monroe  </t>
  </si>
  <si>
    <t xml:space="preserve">  Montgomery  </t>
  </si>
  <si>
    <t xml:space="preserve">  Morgan  </t>
  </si>
  <si>
    <t xml:space="preserve">  Perry  </t>
  </si>
  <si>
    <t xml:space="preserve">  Pickens  </t>
  </si>
  <si>
    <t xml:space="preserve">  Pike  </t>
  </si>
  <si>
    <t xml:space="preserve">  Randolph  </t>
  </si>
  <si>
    <t xml:space="preserve">  Russell  </t>
  </si>
  <si>
    <t xml:space="preserve">  Shelby  </t>
  </si>
  <si>
    <t xml:space="preserve">  St. Clair  </t>
  </si>
  <si>
    <t xml:space="preserve">  Sumter  </t>
  </si>
  <si>
    <t xml:space="preserve">  Talladega  </t>
  </si>
  <si>
    <t xml:space="preserve">  Tallapoosa  </t>
  </si>
  <si>
    <t xml:space="preserve">  Tuscaloosa  </t>
  </si>
  <si>
    <t xml:space="preserve">  Walker  </t>
  </si>
  <si>
    <t xml:space="preserve">  Washington  </t>
  </si>
  <si>
    <t xml:space="preserve">  Wilcox  </t>
  </si>
  <si>
    <t xml:space="preserve">  Winston  </t>
  </si>
  <si>
    <t xml:space="preserve">Aleutians East  </t>
  </si>
  <si>
    <t xml:space="preserve">  Aleutians West  </t>
  </si>
  <si>
    <t xml:space="preserve">  Anchorage  </t>
  </si>
  <si>
    <t xml:space="preserve">  Bethel  </t>
  </si>
  <si>
    <t xml:space="preserve">  Bristol Bay Borough  </t>
  </si>
  <si>
    <t xml:space="preserve">  Denali  </t>
  </si>
  <si>
    <t xml:space="preserve">  Dillingham  </t>
  </si>
  <si>
    <t xml:space="preserve">  Fairbanks North Star  </t>
  </si>
  <si>
    <t xml:space="preserve">  Haines  </t>
  </si>
  <si>
    <t xml:space="preserve">  Juneau  </t>
  </si>
  <si>
    <t xml:space="preserve">  Kenai Peninsula  </t>
  </si>
  <si>
    <t xml:space="preserve">  Ketchikan Gateway  </t>
  </si>
  <si>
    <t xml:space="preserve">  Kodiak Island Borough  </t>
  </si>
  <si>
    <t xml:space="preserve">  Matanuska-Susitna  </t>
  </si>
  <si>
    <t xml:space="preserve">  Nome  </t>
  </si>
  <si>
    <t xml:space="preserve">  North Slope Borouh  </t>
  </si>
  <si>
    <t xml:space="preserve">  Prince of Wales-Outer Ketchikan Census Area  </t>
  </si>
  <si>
    <t xml:space="preserve">  Sitka Borough  </t>
  </si>
  <si>
    <t xml:space="preserve">  Southeast Fairbanks  </t>
  </si>
  <si>
    <t xml:space="preserve">  Valdez-Cordova  </t>
  </si>
  <si>
    <t xml:space="preserve">  Wade Hampton  </t>
  </si>
  <si>
    <t xml:space="preserve">  Wrangell-Petersburg Census Area  </t>
  </si>
  <si>
    <t xml:space="preserve">  Yukon-Koyukuk  </t>
  </si>
  <si>
    <t xml:space="preserve">Apache  </t>
  </si>
  <si>
    <t xml:space="preserve">  Cochise  </t>
  </si>
  <si>
    <t xml:space="preserve">  Coconino  </t>
  </si>
  <si>
    <t xml:space="preserve">  Gila  </t>
  </si>
  <si>
    <t xml:space="preserve">  Graham  </t>
  </si>
  <si>
    <t xml:space="preserve">  Greenlee  </t>
  </si>
  <si>
    <t xml:space="preserve">  Lapaz  </t>
  </si>
  <si>
    <t xml:space="preserve">  Maricopa  </t>
  </si>
  <si>
    <t xml:space="preserve">  Mohave  </t>
  </si>
  <si>
    <t xml:space="preserve">  Navajo  </t>
  </si>
  <si>
    <t xml:space="preserve">  Pima  </t>
  </si>
  <si>
    <t xml:space="preserve">  Pinal  </t>
  </si>
  <si>
    <t xml:space="preserve">  Santa Cruz  </t>
  </si>
  <si>
    <t xml:space="preserve">  Yavapai  </t>
  </si>
  <si>
    <t xml:space="preserve">  Yuma  </t>
  </si>
  <si>
    <t xml:space="preserve"> Arkansas  </t>
  </si>
  <si>
    <t xml:space="preserve">  Ashley  </t>
  </si>
  <si>
    <t xml:space="preserve">  Baxter  </t>
  </si>
  <si>
    <t xml:space="preserve">  Benton  </t>
  </si>
  <si>
    <t xml:space="preserve">  Boone  </t>
  </si>
  <si>
    <t xml:space="preserve">  Bradley  </t>
  </si>
  <si>
    <t xml:space="preserve">  Carroll  </t>
  </si>
  <si>
    <t xml:space="preserve">  Chicot  </t>
  </si>
  <si>
    <t xml:space="preserve">  Clark  </t>
  </si>
  <si>
    <t xml:space="preserve">  Cleveland  </t>
  </si>
  <si>
    <t xml:space="preserve">  Columbia  </t>
  </si>
  <si>
    <t xml:space="preserve">  Conway  </t>
  </si>
  <si>
    <t xml:space="preserve">  Craighead  </t>
  </si>
  <si>
    <t xml:space="preserve">  Crawford  </t>
  </si>
  <si>
    <t xml:space="preserve">  Crittenden  </t>
  </si>
  <si>
    <t xml:space="preserve">  Cross  </t>
  </si>
  <si>
    <t xml:space="preserve">  Desha  </t>
  </si>
  <si>
    <t xml:space="preserve">  Drew  </t>
  </si>
  <si>
    <t xml:space="preserve">  Faulkner  </t>
  </si>
  <si>
    <t xml:space="preserve">  Fulton  </t>
  </si>
  <si>
    <t xml:space="preserve">  Garland  </t>
  </si>
  <si>
    <t xml:space="preserve">  Grant  </t>
  </si>
  <si>
    <t xml:space="preserve">  Hempstead  </t>
  </si>
  <si>
    <t xml:space="preserve">  Hot Spring  </t>
  </si>
  <si>
    <t xml:space="preserve">  Howard  </t>
  </si>
  <si>
    <t xml:space="preserve">  Independence  </t>
  </si>
  <si>
    <t xml:space="preserve">  Izard  </t>
  </si>
  <si>
    <t xml:space="preserve">  Johnson  </t>
  </si>
  <si>
    <t xml:space="preserve">  Lafayette  </t>
  </si>
  <si>
    <t xml:space="preserve">  Lincoln  </t>
  </si>
  <si>
    <t xml:space="preserve">  Little River  </t>
  </si>
  <si>
    <t xml:space="preserve">  Logan  </t>
  </si>
  <si>
    <t xml:space="preserve">  Lonoke  </t>
  </si>
  <si>
    <t xml:space="preserve">  Miller  </t>
  </si>
  <si>
    <t xml:space="preserve">  Mississippi  </t>
  </si>
  <si>
    <t xml:space="preserve">  Nevada  </t>
  </si>
  <si>
    <t xml:space="preserve">  Newton  </t>
  </si>
  <si>
    <t xml:space="preserve">  Ouachita  </t>
  </si>
  <si>
    <t xml:space="preserve">  Phillips  </t>
  </si>
  <si>
    <t xml:space="preserve">  Poinsett  </t>
  </si>
  <si>
    <t xml:space="preserve">  Polk  </t>
  </si>
  <si>
    <t xml:space="preserve">  Pope  </t>
  </si>
  <si>
    <t xml:space="preserve">  Prairie  </t>
  </si>
  <si>
    <t xml:space="preserve">  Pulaski  </t>
  </si>
  <si>
    <t xml:space="preserve">  Saline  </t>
  </si>
  <si>
    <t xml:space="preserve">  Scott  </t>
  </si>
  <si>
    <t xml:space="preserve">  Searcy  </t>
  </si>
  <si>
    <t xml:space="preserve">  Sebastian  </t>
  </si>
  <si>
    <t xml:space="preserve">  Sevier  </t>
  </si>
  <si>
    <t xml:space="preserve">  Sharp  </t>
  </si>
  <si>
    <t xml:space="preserve">  St. Francis  </t>
  </si>
  <si>
    <t xml:space="preserve">  Stone  </t>
  </si>
  <si>
    <t xml:space="preserve">  Union  </t>
  </si>
  <si>
    <t xml:space="preserve">  Van Buren  </t>
  </si>
  <si>
    <t xml:space="preserve">  White  </t>
  </si>
  <si>
    <t xml:space="preserve">  Woodruff  </t>
  </si>
  <si>
    <t xml:space="preserve">  Yell  </t>
  </si>
  <si>
    <t xml:space="preserve">Alameda  </t>
  </si>
  <si>
    <t xml:space="preserve">  Alpine  </t>
  </si>
  <si>
    <t xml:space="preserve">  Amador  </t>
  </si>
  <si>
    <t xml:space="preserve">  Butte  </t>
  </si>
  <si>
    <t xml:space="preserve">  Calaveras  </t>
  </si>
  <si>
    <t xml:space="preserve">  Colusa  </t>
  </si>
  <si>
    <t xml:space="preserve">  Contra Costa  </t>
  </si>
  <si>
    <t xml:space="preserve">  Del Norte  </t>
  </si>
  <si>
    <t xml:space="preserve">  El Dorado  </t>
  </si>
  <si>
    <t xml:space="preserve">  Fresno  </t>
  </si>
  <si>
    <t xml:space="preserve">  Glenn  </t>
  </si>
  <si>
    <t xml:space="preserve">  Humboldt  </t>
  </si>
  <si>
    <t xml:space="preserve">  Imperial  </t>
  </si>
  <si>
    <t xml:space="preserve">  Inyo  </t>
  </si>
  <si>
    <t xml:space="preserve">  Kern  </t>
  </si>
  <si>
    <t xml:space="preserve">  Kings  </t>
  </si>
  <si>
    <t xml:space="preserve">  Lake  </t>
  </si>
  <si>
    <t xml:space="preserve">  Lassen  </t>
  </si>
  <si>
    <t xml:space="preserve">  Los Angeles  </t>
  </si>
  <si>
    <t xml:space="preserve">  Madera  </t>
  </si>
  <si>
    <t xml:space="preserve">  Marin  </t>
  </si>
  <si>
    <t xml:space="preserve">  Mariposa  </t>
  </si>
  <si>
    <t xml:space="preserve">  Mendocino  </t>
  </si>
  <si>
    <t xml:space="preserve">  Merced  </t>
  </si>
  <si>
    <t xml:space="preserve">  Modoc  </t>
  </si>
  <si>
    <t xml:space="preserve">  Mono  </t>
  </si>
  <si>
    <t xml:space="preserve">  Monterey  </t>
  </si>
  <si>
    <t xml:space="preserve">  Napa  </t>
  </si>
  <si>
    <t xml:space="preserve">  Orange  </t>
  </si>
  <si>
    <t xml:space="preserve">  Placer  </t>
  </si>
  <si>
    <t xml:space="preserve">  Plumas  </t>
  </si>
  <si>
    <t xml:space="preserve">  Riverside  </t>
  </si>
  <si>
    <t xml:space="preserve">  Sacramento  </t>
  </si>
  <si>
    <t xml:space="preserve">  San Benito  </t>
  </si>
  <si>
    <t xml:space="preserve">  San Bernardino  </t>
  </si>
  <si>
    <t xml:space="preserve">  San Diego  </t>
  </si>
  <si>
    <t xml:space="preserve">  San Francisco  </t>
  </si>
  <si>
    <t xml:space="preserve">  San Joaquin  </t>
  </si>
  <si>
    <t xml:space="preserve">  San Luis Obispo  </t>
  </si>
  <si>
    <t xml:space="preserve">  San Mateo  </t>
  </si>
  <si>
    <t xml:space="preserve">  Santa Barbara  </t>
  </si>
  <si>
    <t xml:space="preserve">  Santa Clara  </t>
  </si>
  <si>
    <t xml:space="preserve">  Shasta  </t>
  </si>
  <si>
    <t xml:space="preserve">  Sierra  </t>
  </si>
  <si>
    <t xml:space="preserve">  Siskiyou  </t>
  </si>
  <si>
    <t xml:space="preserve">  Solano  </t>
  </si>
  <si>
    <t xml:space="preserve">  Sonoma  </t>
  </si>
  <si>
    <t xml:space="preserve">  Stanislaus  </t>
  </si>
  <si>
    <t xml:space="preserve">  Sutter  </t>
  </si>
  <si>
    <t xml:space="preserve">  Tehama  </t>
  </si>
  <si>
    <t xml:space="preserve">  Trinity  </t>
  </si>
  <si>
    <t xml:space="preserve">  Tulare  </t>
  </si>
  <si>
    <t xml:space="preserve">  Tuolumne  </t>
  </si>
  <si>
    <t xml:space="preserve">  Ventura  </t>
  </si>
  <si>
    <t xml:space="preserve">  Yolo  </t>
  </si>
  <si>
    <t xml:space="preserve">  Yuba  </t>
  </si>
  <si>
    <t xml:space="preserve">Adams  </t>
  </si>
  <si>
    <t xml:space="preserve">  Alamosa  </t>
  </si>
  <si>
    <t xml:space="preserve">  Arapahoe  </t>
  </si>
  <si>
    <t xml:space="preserve">  Archuleta  </t>
  </si>
  <si>
    <t xml:space="preserve">  Baca  </t>
  </si>
  <si>
    <t xml:space="preserve">  Bent  </t>
  </si>
  <si>
    <t xml:space="preserve">  Boulder  </t>
  </si>
  <si>
    <t xml:space="preserve">  Broomfield  </t>
  </si>
  <si>
    <t xml:space="preserve">  Chaffee  </t>
  </si>
  <si>
    <t xml:space="preserve">  Cheyenne  </t>
  </si>
  <si>
    <t xml:space="preserve">  Clear Creek  </t>
  </si>
  <si>
    <t xml:space="preserve">  Conejos  </t>
  </si>
  <si>
    <t xml:space="preserve">  Costilla  </t>
  </si>
  <si>
    <t xml:space="preserve">  Crowley  </t>
  </si>
  <si>
    <t xml:space="preserve">  Custer  </t>
  </si>
  <si>
    <t xml:space="preserve">  Delta  </t>
  </si>
  <si>
    <t xml:space="preserve">  Denver  </t>
  </si>
  <si>
    <t xml:space="preserve">  Dolores  </t>
  </si>
  <si>
    <t xml:space="preserve">  Douglas  </t>
  </si>
  <si>
    <t xml:space="preserve">  Eagle  </t>
  </si>
  <si>
    <t xml:space="preserve">  El Paso  </t>
  </si>
  <si>
    <t xml:space="preserve">  Elbert  </t>
  </si>
  <si>
    <t xml:space="preserve">  Fremont  </t>
  </si>
  <si>
    <t xml:space="preserve">  Garfield  </t>
  </si>
  <si>
    <t xml:space="preserve">  Gilpin  </t>
  </si>
  <si>
    <t xml:space="preserve">  Grand  </t>
  </si>
  <si>
    <t xml:space="preserve">  Gunnison  </t>
  </si>
  <si>
    <t xml:space="preserve">  Huerfano  </t>
  </si>
  <si>
    <t xml:space="preserve">  Kit Carson  </t>
  </si>
  <si>
    <t xml:space="preserve">  La Plata  </t>
  </si>
  <si>
    <t xml:space="preserve">  Larimer  </t>
  </si>
  <si>
    <t xml:space="preserve">  Las Animas  </t>
  </si>
  <si>
    <t xml:space="preserve">  Mesa  </t>
  </si>
  <si>
    <t xml:space="preserve">  Mineral  </t>
  </si>
  <si>
    <t xml:space="preserve">  Moffat  </t>
  </si>
  <si>
    <t xml:space="preserve">  Montezuma  </t>
  </si>
  <si>
    <t xml:space="preserve">  Montrose  </t>
  </si>
  <si>
    <t xml:space="preserve">  Otero  </t>
  </si>
  <si>
    <t xml:space="preserve">  Ouray  </t>
  </si>
  <si>
    <t xml:space="preserve">  Park  </t>
  </si>
  <si>
    <t xml:space="preserve">  Pitkin  </t>
  </si>
  <si>
    <t xml:space="preserve">  Prowers  </t>
  </si>
  <si>
    <t xml:space="preserve">  Pueblo  </t>
  </si>
  <si>
    <t xml:space="preserve">  Rio Blanco  </t>
  </si>
  <si>
    <t xml:space="preserve">  Rio Grande  </t>
  </si>
  <si>
    <t xml:space="preserve">  Routt  </t>
  </si>
  <si>
    <t xml:space="preserve">  Saguache  </t>
  </si>
  <si>
    <t xml:space="preserve">  San Miguel  </t>
  </si>
  <si>
    <t xml:space="preserve">  Sedgwick  </t>
  </si>
  <si>
    <t xml:space="preserve">  Summit  </t>
  </si>
  <si>
    <t xml:space="preserve">  Teller  </t>
  </si>
  <si>
    <t xml:space="preserve">  Weld  </t>
  </si>
  <si>
    <t xml:space="preserve">Fairfield  </t>
  </si>
  <si>
    <t xml:space="preserve">  Hartford  </t>
  </si>
  <si>
    <t xml:space="preserve">  Litchfield  </t>
  </si>
  <si>
    <t xml:space="preserve">  Middlesex  </t>
  </si>
  <si>
    <t xml:space="preserve">  New Haven  </t>
  </si>
  <si>
    <t xml:space="preserve">  New London  </t>
  </si>
  <si>
    <t xml:space="preserve">  Tolland  </t>
  </si>
  <si>
    <t xml:space="preserve">  Windham  </t>
  </si>
  <si>
    <t xml:space="preserve">The District  </t>
  </si>
  <si>
    <t xml:space="preserve">Kent  </t>
  </si>
  <si>
    <t xml:space="preserve">  New Castle  </t>
  </si>
  <si>
    <t xml:space="preserve">  Sussex  </t>
  </si>
  <si>
    <t xml:space="preserve"> Alachua  </t>
  </si>
  <si>
    <t xml:space="preserve">  Baker  </t>
  </si>
  <si>
    <t xml:space="preserve">  Bay  </t>
  </si>
  <si>
    <t xml:space="preserve">  Bradford  </t>
  </si>
  <si>
    <t xml:space="preserve">  Brevard  </t>
  </si>
  <si>
    <t xml:space="preserve">  Broward  </t>
  </si>
  <si>
    <t xml:space="preserve">  Charlotte  </t>
  </si>
  <si>
    <t xml:space="preserve">  Citrus  </t>
  </si>
  <si>
    <t xml:space="preserve">  Collier  </t>
  </si>
  <si>
    <t xml:space="preserve">  De Soto  </t>
  </si>
  <si>
    <t xml:space="preserve">  Dixie  </t>
  </si>
  <si>
    <t xml:space="preserve">  Duval  </t>
  </si>
  <si>
    <t xml:space="preserve">  Flagler  </t>
  </si>
  <si>
    <t xml:space="preserve">  Gadsden  </t>
  </si>
  <si>
    <t xml:space="preserve">  Gilchrist  </t>
  </si>
  <si>
    <t xml:space="preserve">  Glades  </t>
  </si>
  <si>
    <t xml:space="preserve">  Gulf  </t>
  </si>
  <si>
    <t xml:space="preserve">  Hamilton  </t>
  </si>
  <si>
    <t xml:space="preserve">  Hardee  </t>
  </si>
  <si>
    <t xml:space="preserve">  Hendry  </t>
  </si>
  <si>
    <t xml:space="preserve">  Hernando  </t>
  </si>
  <si>
    <t xml:space="preserve">  Highlands  </t>
  </si>
  <si>
    <t xml:space="preserve">  Hillsborough  </t>
  </si>
  <si>
    <t xml:space="preserve">  Holmes  </t>
  </si>
  <si>
    <t xml:space="preserve">  Indian River  </t>
  </si>
  <si>
    <t xml:space="preserve">  Leon  </t>
  </si>
  <si>
    <t xml:space="preserve">  Levy  </t>
  </si>
  <si>
    <t xml:space="preserve">  Liberty  </t>
  </si>
  <si>
    <t xml:space="preserve">  Manatee  </t>
  </si>
  <si>
    <t xml:space="preserve">  Martin  </t>
  </si>
  <si>
    <t xml:space="preserve">  Miami-Dade  </t>
  </si>
  <si>
    <t xml:space="preserve">  Nassau  </t>
  </si>
  <si>
    <t xml:space="preserve">  Okaloosa  </t>
  </si>
  <si>
    <t xml:space="preserve">  Okeechobee  </t>
  </si>
  <si>
    <t xml:space="preserve">  Osceola  </t>
  </si>
  <si>
    <t xml:space="preserve">  Palm Beach  </t>
  </si>
  <si>
    <t xml:space="preserve">  Pasco  </t>
  </si>
  <si>
    <t xml:space="preserve">  Pinellas  </t>
  </si>
  <si>
    <t xml:space="preserve">  Putnam  </t>
  </si>
  <si>
    <t xml:space="preserve">  Santa Rosa  </t>
  </si>
  <si>
    <t xml:space="preserve">  Sarasota  </t>
  </si>
  <si>
    <t xml:space="preserve">  Seminole  </t>
  </si>
  <si>
    <t xml:space="preserve">  St. Johns  </t>
  </si>
  <si>
    <t xml:space="preserve">  St. Lucie  </t>
  </si>
  <si>
    <t xml:space="preserve">  Suwannee  </t>
  </si>
  <si>
    <t xml:space="preserve">  Taylor  </t>
  </si>
  <si>
    <t xml:space="preserve">  Volusia  </t>
  </si>
  <si>
    <t xml:space="preserve">  Wakulla  </t>
  </si>
  <si>
    <t xml:space="preserve">  Walton  </t>
  </si>
  <si>
    <t xml:space="preserve"> Appling  </t>
  </si>
  <si>
    <t xml:space="preserve">  Atkinson  </t>
  </si>
  <si>
    <t xml:space="preserve">  Bacon  </t>
  </si>
  <si>
    <t xml:space="preserve">  Banks  </t>
  </si>
  <si>
    <t xml:space="preserve">  Barrow  </t>
  </si>
  <si>
    <t xml:space="preserve">  Bartow  </t>
  </si>
  <si>
    <t xml:space="preserve">  Ben Hill  </t>
  </si>
  <si>
    <t xml:space="preserve">  Berrien  </t>
  </si>
  <si>
    <t xml:space="preserve">  Bleckley  </t>
  </si>
  <si>
    <t xml:space="preserve">  Brantley  </t>
  </si>
  <si>
    <t xml:space="preserve">  Brooks  </t>
  </si>
  <si>
    <t xml:space="preserve">  Bryan  </t>
  </si>
  <si>
    <t xml:space="preserve">  Bulloch  </t>
  </si>
  <si>
    <t xml:space="preserve">  Burke  </t>
  </si>
  <si>
    <t xml:space="preserve">  Butts  </t>
  </si>
  <si>
    <t xml:space="preserve">  Camden  </t>
  </si>
  <si>
    <t xml:space="preserve">  Candler  </t>
  </si>
  <si>
    <t xml:space="preserve">  Catoosa  </t>
  </si>
  <si>
    <t xml:space="preserve">  Charlton  </t>
  </si>
  <si>
    <t xml:space="preserve">  Chatham  </t>
  </si>
  <si>
    <t xml:space="preserve">  Chattahoochee  </t>
  </si>
  <si>
    <t xml:space="preserve">  Chattooga  </t>
  </si>
  <si>
    <t xml:space="preserve">  Clayton  </t>
  </si>
  <si>
    <t xml:space="preserve">  Clinch  </t>
  </si>
  <si>
    <t xml:space="preserve">  Cobb  </t>
  </si>
  <si>
    <t xml:space="preserve">  Colquitt  </t>
  </si>
  <si>
    <t xml:space="preserve">  Cook  </t>
  </si>
  <si>
    <t xml:space="preserve">  Coweta  </t>
  </si>
  <si>
    <t xml:space="preserve">  Crisp  </t>
  </si>
  <si>
    <t xml:space="preserve">  Dade  </t>
  </si>
  <si>
    <t xml:space="preserve">  Dawson  </t>
  </si>
  <si>
    <t xml:space="preserve">  Decatur  </t>
  </si>
  <si>
    <t xml:space="preserve">  Dodge  </t>
  </si>
  <si>
    <t xml:space="preserve">  Dooly  </t>
  </si>
  <si>
    <t xml:space="preserve">  Dougherty  </t>
  </si>
  <si>
    <t xml:space="preserve">  Early  </t>
  </si>
  <si>
    <t xml:space="preserve">  Echols  </t>
  </si>
  <si>
    <t xml:space="preserve">  Effingham  </t>
  </si>
  <si>
    <t xml:space="preserve">  Emanuel  </t>
  </si>
  <si>
    <t xml:space="preserve">  Evans  </t>
  </si>
  <si>
    <t xml:space="preserve">  Fannin  </t>
  </si>
  <si>
    <t xml:space="preserve">  Floyd  </t>
  </si>
  <si>
    <t xml:space="preserve">  Forsyth  </t>
  </si>
  <si>
    <t xml:space="preserve">  Gilmer  </t>
  </si>
  <si>
    <t xml:space="preserve">  Glascock  </t>
  </si>
  <si>
    <t xml:space="preserve">  Glynn  </t>
  </si>
  <si>
    <t xml:space="preserve">  Gordon  </t>
  </si>
  <si>
    <t xml:space="preserve">  Grady  </t>
  </si>
  <si>
    <t xml:space="preserve">  Gwinnett  </t>
  </si>
  <si>
    <t xml:space="preserve">  Habersham  </t>
  </si>
  <si>
    <t xml:space="preserve">  Hall  </t>
  </si>
  <si>
    <t xml:space="preserve">  Hancock  </t>
  </si>
  <si>
    <t xml:space="preserve">  Haralson  </t>
  </si>
  <si>
    <t xml:space="preserve">  Harris  </t>
  </si>
  <si>
    <t xml:space="preserve">  Hart  </t>
  </si>
  <si>
    <t xml:space="preserve">  Heard  </t>
  </si>
  <si>
    <t xml:space="preserve">  Irwin  </t>
  </si>
  <si>
    <t xml:space="preserve">  Jasper  </t>
  </si>
  <si>
    <t xml:space="preserve">  Jeff Davis  </t>
  </si>
  <si>
    <t xml:space="preserve">  Jenkins  </t>
  </si>
  <si>
    <t xml:space="preserve">  Jones  </t>
  </si>
  <si>
    <t xml:space="preserve">  Lanier  </t>
  </si>
  <si>
    <t xml:space="preserve">  Laurens  </t>
  </si>
  <si>
    <t xml:space="preserve">  Long  </t>
  </si>
  <si>
    <t xml:space="preserve">  Lumpkin  </t>
  </si>
  <si>
    <t xml:space="preserve">  Mc Duffie  </t>
  </si>
  <si>
    <t xml:space="preserve">  Mc Intosh  </t>
  </si>
  <si>
    <t xml:space="preserve">  Meriwether  </t>
  </si>
  <si>
    <t xml:space="preserve">  Mitchell  </t>
  </si>
  <si>
    <t xml:space="preserve">  Murray  </t>
  </si>
  <si>
    <t xml:space="preserve">  Muscogee  </t>
  </si>
  <si>
    <t xml:space="preserve">  Oconee  </t>
  </si>
  <si>
    <t xml:space="preserve">  Oglethorpe  </t>
  </si>
  <si>
    <t xml:space="preserve">  Paulding  </t>
  </si>
  <si>
    <t xml:space="preserve">  Peach  </t>
  </si>
  <si>
    <t xml:space="preserve">  Pierce  </t>
  </si>
  <si>
    <t xml:space="preserve">  Quitman  </t>
  </si>
  <si>
    <t xml:space="preserve">  Rabun  </t>
  </si>
  <si>
    <t xml:space="preserve">  Richmond  </t>
  </si>
  <si>
    <t xml:space="preserve">  Rockdale  </t>
  </si>
  <si>
    <t xml:space="preserve">  Schley  </t>
  </si>
  <si>
    <t xml:space="preserve">  Screven  </t>
  </si>
  <si>
    <t xml:space="preserve">  Spalding  </t>
  </si>
  <si>
    <t xml:space="preserve">  Stephens  </t>
  </si>
  <si>
    <t xml:space="preserve">  Stewart  </t>
  </si>
  <si>
    <t xml:space="preserve">  Talbot  </t>
  </si>
  <si>
    <t xml:space="preserve">  Taliaferro  </t>
  </si>
  <si>
    <t xml:space="preserve">  Tattnall  </t>
  </si>
  <si>
    <t xml:space="preserve">  Telfair  </t>
  </si>
  <si>
    <t xml:space="preserve">  Terrell  </t>
  </si>
  <si>
    <t xml:space="preserve">  Thomas  </t>
  </si>
  <si>
    <t xml:space="preserve">  Tift  </t>
  </si>
  <si>
    <t xml:space="preserve">  Toombs  </t>
  </si>
  <si>
    <t xml:space="preserve">  Towns  </t>
  </si>
  <si>
    <t xml:space="preserve">  Treutlen  </t>
  </si>
  <si>
    <t xml:space="preserve">  Troup  </t>
  </si>
  <si>
    <t xml:space="preserve">  Turner  </t>
  </si>
  <si>
    <t xml:space="preserve">  Twiggs  </t>
  </si>
  <si>
    <t xml:space="preserve">  Upson  </t>
  </si>
  <si>
    <t xml:space="preserve">  Ware  </t>
  </si>
  <si>
    <t xml:space="preserve">  Warren  </t>
  </si>
  <si>
    <t xml:space="preserve">  Wayne  </t>
  </si>
  <si>
    <t xml:space="preserve">  Webster  </t>
  </si>
  <si>
    <t xml:space="preserve">  Wheeler  </t>
  </si>
  <si>
    <t xml:space="preserve">  Whitfield  </t>
  </si>
  <si>
    <t xml:space="preserve">  Wilkes  </t>
  </si>
  <si>
    <t xml:space="preserve">  Wilkinson  </t>
  </si>
  <si>
    <t xml:space="preserve">  Worth  </t>
  </si>
  <si>
    <t xml:space="preserve">Hawaii  </t>
  </si>
  <si>
    <t xml:space="preserve">  Honolulu  </t>
  </si>
  <si>
    <t xml:space="preserve">  Kauai  </t>
  </si>
  <si>
    <t xml:space="preserve">  Maui  </t>
  </si>
  <si>
    <t xml:space="preserve"> </t>
  </si>
  <si>
    <t xml:space="preserve"> Ada  </t>
  </si>
  <si>
    <t xml:space="preserve">  Adams  </t>
  </si>
  <si>
    <t xml:space="preserve">  Bannock  </t>
  </si>
  <si>
    <t xml:space="preserve">  Bear Lake  </t>
  </si>
  <si>
    <t xml:space="preserve">  Benewah  </t>
  </si>
  <si>
    <t xml:space="preserve">  Bingham  </t>
  </si>
  <si>
    <t xml:space="preserve">  Blaine  </t>
  </si>
  <si>
    <t xml:space="preserve">  Boise  </t>
  </si>
  <si>
    <t xml:space="preserve">  Bonner  </t>
  </si>
  <si>
    <t xml:space="preserve">  Bonneville  </t>
  </si>
  <si>
    <t xml:space="preserve">  Boundary  </t>
  </si>
  <si>
    <t xml:space="preserve">  Camas  </t>
  </si>
  <si>
    <t xml:space="preserve">  Canyon  </t>
  </si>
  <si>
    <t xml:space="preserve">  Caribou  </t>
  </si>
  <si>
    <t xml:space="preserve">  Cassia  </t>
  </si>
  <si>
    <t xml:space="preserve">  Clearwater  </t>
  </si>
  <si>
    <t xml:space="preserve">  Gem  </t>
  </si>
  <si>
    <t xml:space="preserve">  Gooding  </t>
  </si>
  <si>
    <t xml:space="preserve">  Idaho  </t>
  </si>
  <si>
    <t xml:space="preserve">  Jerome  </t>
  </si>
  <si>
    <t xml:space="preserve">  Kootenai  </t>
  </si>
  <si>
    <t xml:space="preserve">  Latah  </t>
  </si>
  <si>
    <t xml:space="preserve">  Lemhi  </t>
  </si>
  <si>
    <t xml:space="preserve">  Lewis  </t>
  </si>
  <si>
    <t xml:space="preserve">  Minidoka  </t>
  </si>
  <si>
    <t xml:space="preserve">  Nez Perce  </t>
  </si>
  <si>
    <t xml:space="preserve">  Oneida  </t>
  </si>
  <si>
    <t xml:space="preserve">  Owyhee  </t>
  </si>
  <si>
    <t xml:space="preserve">  Payette  </t>
  </si>
  <si>
    <t xml:space="preserve">  Power  </t>
  </si>
  <si>
    <t xml:space="preserve">  Shoshone  </t>
  </si>
  <si>
    <t xml:space="preserve">  Teton  </t>
  </si>
  <si>
    <t xml:space="preserve">  Twin Falls  </t>
  </si>
  <si>
    <t xml:space="preserve">  Valley  </t>
  </si>
  <si>
    <t xml:space="preserve">  Alexander  </t>
  </si>
  <si>
    <t xml:space="preserve">  Bond  </t>
  </si>
  <si>
    <t xml:space="preserve">  Brown  </t>
  </si>
  <si>
    <t xml:space="preserve">  Bureau  </t>
  </si>
  <si>
    <t xml:space="preserve">  Cass  </t>
  </si>
  <si>
    <t xml:space="preserve">  Champaign  </t>
  </si>
  <si>
    <t xml:space="preserve">  Christian  </t>
  </si>
  <si>
    <t xml:space="preserve">  Clinton  </t>
  </si>
  <si>
    <t xml:space="preserve">  Coles  </t>
  </si>
  <si>
    <t xml:space="preserve">  Cumberland  </t>
  </si>
  <si>
    <t xml:space="preserve">  De Witt  </t>
  </si>
  <si>
    <t xml:space="preserve">  Du Page  </t>
  </si>
  <si>
    <t xml:space="preserve">  Edgar  </t>
  </si>
  <si>
    <t xml:space="preserve">  Edwards  </t>
  </si>
  <si>
    <t xml:space="preserve">  Ford  </t>
  </si>
  <si>
    <t xml:space="preserve">  Gallatin  </t>
  </si>
  <si>
    <t xml:space="preserve">  Grundy  </t>
  </si>
  <si>
    <t xml:space="preserve">  Hardin  </t>
  </si>
  <si>
    <t xml:space="preserve">  Henderson  </t>
  </si>
  <si>
    <t xml:space="preserve">  Iroquois  </t>
  </si>
  <si>
    <t xml:space="preserve">  Jersey  </t>
  </si>
  <si>
    <t xml:space="preserve">  Jo Daviess  </t>
  </si>
  <si>
    <t xml:space="preserve">  Kane  </t>
  </si>
  <si>
    <t xml:space="preserve">  Kankakee  </t>
  </si>
  <si>
    <t xml:space="preserve">  Kendall  </t>
  </si>
  <si>
    <t xml:space="preserve">  Knox  </t>
  </si>
  <si>
    <t xml:space="preserve">  La Salle  </t>
  </si>
  <si>
    <t xml:space="preserve">  Livingston  </t>
  </si>
  <si>
    <t xml:space="preserve">  Macoupin  </t>
  </si>
  <si>
    <t xml:space="preserve">  Mason  </t>
  </si>
  <si>
    <t xml:space="preserve">  Massac  </t>
  </si>
  <si>
    <t xml:space="preserve">  Mc Donough  </t>
  </si>
  <si>
    <t xml:space="preserve">  Mc Henry  </t>
  </si>
  <si>
    <t xml:space="preserve">  Mc Lean  </t>
  </si>
  <si>
    <t xml:space="preserve">  Menard  </t>
  </si>
  <si>
    <t xml:space="preserve">  Mercer  </t>
  </si>
  <si>
    <t xml:space="preserve">  Moultrie  </t>
  </si>
  <si>
    <t xml:space="preserve">  Ogle  </t>
  </si>
  <si>
    <t xml:space="preserve">  Peoria  </t>
  </si>
  <si>
    <t xml:space="preserve">  Piatt  </t>
  </si>
  <si>
    <t xml:space="preserve">  Richland  </t>
  </si>
  <si>
    <t xml:space="preserve">  Rock Island  </t>
  </si>
  <si>
    <t xml:space="preserve">  Sangamon  </t>
  </si>
  <si>
    <t xml:space="preserve">  Schuyler  </t>
  </si>
  <si>
    <t xml:space="preserve">  Stark  </t>
  </si>
  <si>
    <t xml:space="preserve">  Stephenson  </t>
  </si>
  <si>
    <t xml:space="preserve">  Tazewell  </t>
  </si>
  <si>
    <t xml:space="preserve">  Vermilion  </t>
  </si>
  <si>
    <t xml:space="preserve">  Wabash  </t>
  </si>
  <si>
    <t xml:space="preserve">  Whiteside  </t>
  </si>
  <si>
    <t xml:space="preserve">  Will  </t>
  </si>
  <si>
    <t xml:space="preserve">  Williamson  </t>
  </si>
  <si>
    <t xml:space="preserve">  Winnebago  </t>
  </si>
  <si>
    <t xml:space="preserve">  Woodford  </t>
  </si>
  <si>
    <t xml:space="preserve">  Allen  </t>
  </si>
  <si>
    <t xml:space="preserve">  Bartholomew  </t>
  </si>
  <si>
    <t xml:space="preserve">  Blackford  </t>
  </si>
  <si>
    <t xml:space="preserve">  Daviess  </t>
  </si>
  <si>
    <t xml:space="preserve">  Dearborn  </t>
  </si>
  <si>
    <t xml:space="preserve">  Delaware  </t>
  </si>
  <si>
    <t xml:space="preserve">  Dubois  </t>
  </si>
  <si>
    <t xml:space="preserve">  Elkhart  </t>
  </si>
  <si>
    <t xml:space="preserve">  Fountain  </t>
  </si>
  <si>
    <t xml:space="preserve">  Gibson  </t>
  </si>
  <si>
    <t xml:space="preserve">  Harrison  </t>
  </si>
  <si>
    <t xml:space="preserve">  Hendricks  </t>
  </si>
  <si>
    <t xml:space="preserve">  Huntington  </t>
  </si>
  <si>
    <t xml:space="preserve">  Jay  </t>
  </si>
  <si>
    <t xml:space="preserve">  Jennings  </t>
  </si>
  <si>
    <t xml:space="preserve">  Kosciusko  </t>
  </si>
  <si>
    <t xml:space="preserve">  La Porte  </t>
  </si>
  <si>
    <t xml:space="preserve">  Lagrange  </t>
  </si>
  <si>
    <t xml:space="preserve">  Miami  </t>
  </si>
  <si>
    <t xml:space="preserve">  Noble  </t>
  </si>
  <si>
    <t xml:space="preserve">  Ohio  </t>
  </si>
  <si>
    <t xml:space="preserve">  Owen  </t>
  </si>
  <si>
    <t xml:space="preserve">  Parke  </t>
  </si>
  <si>
    <t xml:space="preserve">  Porter  </t>
  </si>
  <si>
    <t xml:space="preserve">  Posey  </t>
  </si>
  <si>
    <t xml:space="preserve">  Ripley  </t>
  </si>
  <si>
    <t xml:space="preserve">  Rush  </t>
  </si>
  <si>
    <t xml:space="preserve">  Spencer  </t>
  </si>
  <si>
    <t xml:space="preserve">  St. Joseph  </t>
  </si>
  <si>
    <t xml:space="preserve">  Starke  </t>
  </si>
  <si>
    <t xml:space="preserve">  Steuben  </t>
  </si>
  <si>
    <t xml:space="preserve">  Sullivan  </t>
  </si>
  <si>
    <t xml:space="preserve">  Switzerland  </t>
  </si>
  <si>
    <t xml:space="preserve">  Tippecanoe  </t>
  </si>
  <si>
    <t xml:space="preserve">  Tipton  </t>
  </si>
  <si>
    <t xml:space="preserve">  Vanderburgh  </t>
  </si>
  <si>
    <t xml:space="preserve">  Vermillion  </t>
  </si>
  <si>
    <t xml:space="preserve">  Vigo  </t>
  </si>
  <si>
    <t xml:space="preserve">  Warrick  </t>
  </si>
  <si>
    <t xml:space="preserve">  Wells  </t>
  </si>
  <si>
    <t xml:space="preserve">  Whitley  </t>
  </si>
  <si>
    <t xml:space="preserve"> Adair  </t>
  </si>
  <si>
    <t xml:space="preserve">  Allamakee  </t>
  </si>
  <si>
    <t xml:space="preserve">  Appanoose  </t>
  </si>
  <si>
    <t xml:space="preserve">  Audubon  </t>
  </si>
  <si>
    <t xml:space="preserve">  Black Hawk  </t>
  </si>
  <si>
    <t xml:space="preserve">  Bremer  </t>
  </si>
  <si>
    <t xml:space="preserve">  Buchanan  </t>
  </si>
  <si>
    <t xml:space="preserve">  Buena Vista  </t>
  </si>
  <si>
    <t xml:space="preserve">  Cedar  </t>
  </si>
  <si>
    <t xml:space="preserve">  Cerro Gordo  </t>
  </si>
  <si>
    <t xml:space="preserve">  Chickasaw  </t>
  </si>
  <si>
    <t xml:space="preserve">  Davis  </t>
  </si>
  <si>
    <t xml:space="preserve">  Des Moines  </t>
  </si>
  <si>
    <t xml:space="preserve">  Dickinson  </t>
  </si>
  <si>
    <t xml:space="preserve">  Dubuque  </t>
  </si>
  <si>
    <t xml:space="preserve">  Emmet  </t>
  </si>
  <si>
    <t xml:space="preserve">  Guthrie  </t>
  </si>
  <si>
    <t xml:space="preserve">  Ida  </t>
  </si>
  <si>
    <t xml:space="preserve">  Iowa  </t>
  </si>
  <si>
    <t xml:space="preserve">  Keokuk  </t>
  </si>
  <si>
    <t xml:space="preserve">  Kossuth  </t>
  </si>
  <si>
    <t xml:space="preserve">  Linn  </t>
  </si>
  <si>
    <t xml:space="preserve">  Louisa  </t>
  </si>
  <si>
    <t xml:space="preserve">  Lucas  </t>
  </si>
  <si>
    <t xml:space="preserve">  Lyon  </t>
  </si>
  <si>
    <t xml:space="preserve">  Mahaska  </t>
  </si>
  <si>
    <t xml:space="preserve">  Mills  </t>
  </si>
  <si>
    <t xml:space="preserve">  Monona  </t>
  </si>
  <si>
    <t xml:space="preserve">  Muscatine  </t>
  </si>
  <si>
    <t xml:space="preserve">  Obrien  </t>
  </si>
  <si>
    <t xml:space="preserve">  Page  </t>
  </si>
  <si>
    <t xml:space="preserve">  Palo Alto  </t>
  </si>
  <si>
    <t xml:space="preserve">  Plymouth  </t>
  </si>
  <si>
    <t xml:space="preserve">  Pocahontas  </t>
  </si>
  <si>
    <t xml:space="preserve">  Pottawattamie  </t>
  </si>
  <si>
    <t xml:space="preserve">  Poweshiek  </t>
  </si>
  <si>
    <t xml:space="preserve">  Ringgold  </t>
  </si>
  <si>
    <t xml:space="preserve">  Sac  </t>
  </si>
  <si>
    <t xml:space="preserve">  Sioux  </t>
  </si>
  <si>
    <t xml:space="preserve">  Story  </t>
  </si>
  <si>
    <t xml:space="preserve">  Tama  </t>
  </si>
  <si>
    <t xml:space="preserve">  Wapello  </t>
  </si>
  <si>
    <t xml:space="preserve">  Winneshiek  </t>
  </si>
  <si>
    <t xml:space="preserve">  Woodbury  </t>
  </si>
  <si>
    <t xml:space="preserve">  Wright  </t>
  </si>
  <si>
    <t xml:space="preserve">Allen  </t>
  </si>
  <si>
    <t xml:space="preserve">  Anderson  </t>
  </si>
  <si>
    <t xml:space="preserve">  Atchison  </t>
  </si>
  <si>
    <t xml:space="preserve">  Barber  </t>
  </si>
  <si>
    <t xml:space="preserve">  Barton  </t>
  </si>
  <si>
    <t xml:space="preserve">  Bourbon  </t>
  </si>
  <si>
    <t xml:space="preserve">  Chase  </t>
  </si>
  <si>
    <t xml:space="preserve">  Chautauqua  </t>
  </si>
  <si>
    <t xml:space="preserve">  Cloud  </t>
  </si>
  <si>
    <t xml:space="preserve">  Coffey  </t>
  </si>
  <si>
    <t xml:space="preserve">  Comanche  </t>
  </si>
  <si>
    <t xml:space="preserve">  Cowley  </t>
  </si>
  <si>
    <t xml:space="preserve">  Doniphan  </t>
  </si>
  <si>
    <t xml:space="preserve">  Elk  </t>
  </si>
  <si>
    <t xml:space="preserve">  Ellis  </t>
  </si>
  <si>
    <t xml:space="preserve">  Ellsworth  </t>
  </si>
  <si>
    <t xml:space="preserve">  Finney  </t>
  </si>
  <si>
    <t xml:space="preserve">  Geary  </t>
  </si>
  <si>
    <t xml:space="preserve">  Gove  </t>
  </si>
  <si>
    <t xml:space="preserve">  Gray  </t>
  </si>
  <si>
    <t xml:space="preserve">  Greeley  </t>
  </si>
  <si>
    <t xml:space="preserve">  Greenwood  </t>
  </si>
  <si>
    <t xml:space="preserve">  Harper  </t>
  </si>
  <si>
    <t xml:space="preserve">  Harvey  </t>
  </si>
  <si>
    <t xml:space="preserve">  Haskell  </t>
  </si>
  <si>
    <t xml:space="preserve">  Hodgeman  </t>
  </si>
  <si>
    <t xml:space="preserve">  Jewell  </t>
  </si>
  <si>
    <t xml:space="preserve">  Kearny  </t>
  </si>
  <si>
    <t xml:space="preserve">  Kingman  </t>
  </si>
  <si>
    <t xml:space="preserve">  Kiowa  </t>
  </si>
  <si>
    <t xml:space="preserve">  Labette  </t>
  </si>
  <si>
    <t xml:space="preserve">  Lane  </t>
  </si>
  <si>
    <t xml:space="preserve">  Leavenworth  </t>
  </si>
  <si>
    <t xml:space="preserve">  Mcpherson  </t>
  </si>
  <si>
    <t xml:space="preserve">  Meade  </t>
  </si>
  <si>
    <t xml:space="preserve">  Morris  </t>
  </si>
  <si>
    <t xml:space="preserve">  Morton  </t>
  </si>
  <si>
    <t xml:space="preserve">  Nemaha  </t>
  </si>
  <si>
    <t xml:space="preserve">  Neosho  </t>
  </si>
  <si>
    <t xml:space="preserve">  Ness  </t>
  </si>
  <si>
    <t xml:space="preserve">  Norton  </t>
  </si>
  <si>
    <t xml:space="preserve">  Osage  </t>
  </si>
  <si>
    <t xml:space="preserve">  Osborne  </t>
  </si>
  <si>
    <t xml:space="preserve">  Ottawa  </t>
  </si>
  <si>
    <t xml:space="preserve">  Pawnee  </t>
  </si>
  <si>
    <t xml:space="preserve">  Pottawatomie  </t>
  </si>
  <si>
    <t xml:space="preserve">  Pratt  </t>
  </si>
  <si>
    <t xml:space="preserve">  Rawlins  </t>
  </si>
  <si>
    <t xml:space="preserve">  Reno  </t>
  </si>
  <si>
    <t xml:space="preserve">  Republic  </t>
  </si>
  <si>
    <t xml:space="preserve">  Rice  </t>
  </si>
  <si>
    <t xml:space="preserve">  Riley  </t>
  </si>
  <si>
    <t xml:space="preserve">  Rooks  </t>
  </si>
  <si>
    <t xml:space="preserve">  Seward  </t>
  </si>
  <si>
    <t xml:space="preserve">  Shawnee  </t>
  </si>
  <si>
    <t xml:space="preserve">  Sheridan  </t>
  </si>
  <si>
    <t xml:space="preserve">  Sherman  </t>
  </si>
  <si>
    <t xml:space="preserve">  Smith  </t>
  </si>
  <si>
    <t xml:space="preserve">  Stafford  </t>
  </si>
  <si>
    <t xml:space="preserve">  Stanton  </t>
  </si>
  <si>
    <t xml:space="preserve">  Stevens  </t>
  </si>
  <si>
    <t xml:space="preserve">  Sumner  </t>
  </si>
  <si>
    <t xml:space="preserve">  Trego  </t>
  </si>
  <si>
    <t xml:space="preserve">  Wabaunsee  </t>
  </si>
  <si>
    <t xml:space="preserve">  Wallace  </t>
  </si>
  <si>
    <t xml:space="preserve">  Wichita  </t>
  </si>
  <si>
    <t xml:space="preserve">  Wilson  </t>
  </si>
  <si>
    <t xml:space="preserve">  Woodson  </t>
  </si>
  <si>
    <t xml:space="preserve">  Wyandotte  </t>
  </si>
  <si>
    <t xml:space="preserve">Adair  </t>
  </si>
  <si>
    <t xml:space="preserve">  Ballard  </t>
  </si>
  <si>
    <t xml:space="preserve">  Barren  </t>
  </si>
  <si>
    <t xml:space="preserve">  Bath  </t>
  </si>
  <si>
    <t xml:space="preserve">  Bell  </t>
  </si>
  <si>
    <t xml:space="preserve">  Boyd  </t>
  </si>
  <si>
    <t xml:space="preserve">  Boyle  </t>
  </si>
  <si>
    <t xml:space="preserve">  Bracken  </t>
  </si>
  <si>
    <t xml:space="preserve">  Breathitt  </t>
  </si>
  <si>
    <t xml:space="preserve">  Breckinridge  </t>
  </si>
  <si>
    <t xml:space="preserve">  Bullitt  </t>
  </si>
  <si>
    <t xml:space="preserve">  Caldwell  </t>
  </si>
  <si>
    <t xml:space="preserve">  Calloway  </t>
  </si>
  <si>
    <t xml:space="preserve">  Campbell  </t>
  </si>
  <si>
    <t xml:space="preserve">  Carlisle  </t>
  </si>
  <si>
    <t xml:space="preserve">  Carter  </t>
  </si>
  <si>
    <t xml:space="preserve">  Casey  </t>
  </si>
  <si>
    <t xml:space="preserve">  Edmonson  </t>
  </si>
  <si>
    <t xml:space="preserve">  Elliott  </t>
  </si>
  <si>
    <t xml:space="preserve">  Estill  </t>
  </si>
  <si>
    <t xml:space="preserve">  Fleming  </t>
  </si>
  <si>
    <t xml:space="preserve">  Garrard  </t>
  </si>
  <si>
    <t xml:space="preserve">  Graves  </t>
  </si>
  <si>
    <t xml:space="preserve">  Grayson  </t>
  </si>
  <si>
    <t xml:space="preserve">  Green  </t>
  </si>
  <si>
    <t xml:space="preserve">  Greenup  </t>
  </si>
  <si>
    <t xml:space="preserve">  Harlan  </t>
  </si>
  <si>
    <t xml:space="preserve">  Hickman  </t>
  </si>
  <si>
    <t xml:space="preserve">  Hopkins  </t>
  </si>
  <si>
    <t xml:space="preserve">  Jessamine  </t>
  </si>
  <si>
    <t xml:space="preserve">  Kenton  </t>
  </si>
  <si>
    <t xml:space="preserve">  Knott  </t>
  </si>
  <si>
    <t xml:space="preserve">  Larue  </t>
  </si>
  <si>
    <t xml:space="preserve">  Laurel  </t>
  </si>
  <si>
    <t xml:space="preserve">  Leslie  </t>
  </si>
  <si>
    <t xml:space="preserve">  Letcher  </t>
  </si>
  <si>
    <t xml:space="preserve">  Magoffin  </t>
  </si>
  <si>
    <t xml:space="preserve">  Mc Cracken  </t>
  </si>
  <si>
    <t xml:space="preserve">  Mc Creary  </t>
  </si>
  <si>
    <t xml:space="preserve">  Menifee  </t>
  </si>
  <si>
    <t xml:space="preserve">  Metcalfe  </t>
  </si>
  <si>
    <t xml:space="preserve">  Muhlenberg  </t>
  </si>
  <si>
    <t xml:space="preserve">  Nelson  </t>
  </si>
  <si>
    <t xml:space="preserve">  Nicholas  </t>
  </si>
  <si>
    <t xml:space="preserve">  Oldham  </t>
  </si>
  <si>
    <t xml:space="preserve">  Owsley  </t>
  </si>
  <si>
    <t xml:space="preserve">  Pendleton  </t>
  </si>
  <si>
    <t xml:space="preserve">  Powell  </t>
  </si>
  <si>
    <t xml:space="preserve">  Robertson  </t>
  </si>
  <si>
    <t xml:space="preserve">  Rockcastle  </t>
  </si>
  <si>
    <t xml:space="preserve">  Rowan  </t>
  </si>
  <si>
    <t xml:space="preserve">  Simpson  </t>
  </si>
  <si>
    <t xml:space="preserve">  Todd  </t>
  </si>
  <si>
    <t xml:space="preserve">  Trigg  </t>
  </si>
  <si>
    <t xml:space="preserve">  Trimble  </t>
  </si>
  <si>
    <t xml:space="preserve">  Wolfe  </t>
  </si>
  <si>
    <t xml:space="preserve"> Acadia  </t>
  </si>
  <si>
    <t xml:space="preserve">  Ascension  </t>
  </si>
  <si>
    <t xml:space="preserve">  Assumption  </t>
  </si>
  <si>
    <t xml:space="preserve">  Avoyelles  </t>
  </si>
  <si>
    <t xml:space="preserve">  Beauregard  </t>
  </si>
  <si>
    <t xml:space="preserve">  Bienville  </t>
  </si>
  <si>
    <t xml:space="preserve">  Bossier  </t>
  </si>
  <si>
    <t xml:space="preserve">  Caddo  </t>
  </si>
  <si>
    <t xml:space="preserve">  Calcasieu  </t>
  </si>
  <si>
    <t xml:space="preserve">  Cameron  </t>
  </si>
  <si>
    <t xml:space="preserve">  Catahoula  </t>
  </si>
  <si>
    <t xml:space="preserve">  Claiborne  </t>
  </si>
  <si>
    <t xml:space="preserve">  Concordia  </t>
  </si>
  <si>
    <t xml:space="preserve">  E. Baton Rouge  </t>
  </si>
  <si>
    <t xml:space="preserve">  East Carroll  </t>
  </si>
  <si>
    <t xml:space="preserve">  East Feliciana  </t>
  </si>
  <si>
    <t xml:space="preserve">  Evangeline  </t>
  </si>
  <si>
    <t xml:space="preserve">  Iberia  </t>
  </si>
  <si>
    <t xml:space="preserve">  Iberville  </t>
  </si>
  <si>
    <t xml:space="preserve">  Jeffrson Davis  </t>
  </si>
  <si>
    <t xml:space="preserve">  Lafourche  </t>
  </si>
  <si>
    <t xml:space="preserve">  Morehouse  </t>
  </si>
  <si>
    <t xml:space="preserve">  Natchitoches  </t>
  </si>
  <si>
    <t xml:space="preserve">  Orleans  </t>
  </si>
  <si>
    <t xml:space="preserve">  Plaquemines  </t>
  </si>
  <si>
    <t xml:space="preserve">  Pointe Coupee  </t>
  </si>
  <si>
    <t xml:space="preserve">  Rapides  </t>
  </si>
  <si>
    <t xml:space="preserve">  Red River  </t>
  </si>
  <si>
    <t xml:space="preserve">  Sabine  </t>
  </si>
  <si>
    <t xml:space="preserve">  St. Bernard  </t>
  </si>
  <si>
    <t xml:space="preserve">  St. Charles  </t>
  </si>
  <si>
    <t xml:space="preserve">  St. Helena  </t>
  </si>
  <si>
    <t xml:space="preserve">  St. James  </t>
  </si>
  <si>
    <t xml:space="preserve">  St. John Baptist  </t>
  </si>
  <si>
    <t xml:space="preserve">  St. Landry  </t>
  </si>
  <si>
    <t xml:space="preserve">  St. Martin  </t>
  </si>
  <si>
    <t xml:space="preserve">  St. Mary  </t>
  </si>
  <si>
    <t xml:space="preserve">  St. Tammany  </t>
  </si>
  <si>
    <t xml:space="preserve">  Tangipahoa  </t>
  </si>
  <si>
    <t xml:space="preserve">  Tensas  </t>
  </si>
  <si>
    <t xml:space="preserve">  Terrebonne  </t>
  </si>
  <si>
    <t xml:space="preserve">  Vernon  </t>
  </si>
  <si>
    <t xml:space="preserve">  W. Baton Rouge  </t>
  </si>
  <si>
    <t xml:space="preserve">  West Carroll  </t>
  </si>
  <si>
    <t xml:space="preserve">  West Feliciana  </t>
  </si>
  <si>
    <t xml:space="preserve">  Winn  </t>
  </si>
  <si>
    <t xml:space="preserve">Barnstable  </t>
  </si>
  <si>
    <t xml:space="preserve">  Berkshire  </t>
  </si>
  <si>
    <t xml:space="preserve">  Bristol  </t>
  </si>
  <si>
    <t xml:space="preserve">  Dukes  </t>
  </si>
  <si>
    <t xml:space="preserve">  Essex  </t>
  </si>
  <si>
    <t xml:space="preserve">  Hampden  </t>
  </si>
  <si>
    <t xml:space="preserve">  Hampshire  </t>
  </si>
  <si>
    <t xml:space="preserve">  Nantucket  </t>
  </si>
  <si>
    <t xml:space="preserve">  Norfolk  </t>
  </si>
  <si>
    <t xml:space="preserve">  Suffolk  </t>
  </si>
  <si>
    <t xml:space="preserve">  Worcester  </t>
  </si>
  <si>
    <t xml:space="preserve">Allegany  </t>
  </si>
  <si>
    <t xml:space="preserve">  Anne Arundel  </t>
  </si>
  <si>
    <t xml:space="preserve">  Baltimore  </t>
  </si>
  <si>
    <t xml:space="preserve">  Baltimore City  </t>
  </si>
  <si>
    <t xml:space="preserve">  Calvert  </t>
  </si>
  <si>
    <t xml:space="preserve">  Caroline  </t>
  </si>
  <si>
    <t xml:space="preserve">  Cecil  </t>
  </si>
  <si>
    <t xml:space="preserve">  Charles  </t>
  </si>
  <si>
    <t xml:space="preserve">  Dorchester  </t>
  </si>
  <si>
    <t xml:space="preserve">  Frederick  </t>
  </si>
  <si>
    <t xml:space="preserve">  Garrett  </t>
  </si>
  <si>
    <t xml:space="preserve">  Harford  </t>
  </si>
  <si>
    <t xml:space="preserve">  Kent  </t>
  </si>
  <si>
    <t xml:space="preserve">  Prince Georges  </t>
  </si>
  <si>
    <t xml:space="preserve">  Queen Annes  </t>
  </si>
  <si>
    <t xml:space="preserve">  Somerset  </t>
  </si>
  <si>
    <t xml:space="preserve">  St. Marys  </t>
  </si>
  <si>
    <t xml:space="preserve">  Wicomico  </t>
  </si>
  <si>
    <t xml:space="preserve">Androscoggin  </t>
  </si>
  <si>
    <t xml:space="preserve">  Aroostook  </t>
  </si>
  <si>
    <t xml:space="preserve">  Kennebec  </t>
  </si>
  <si>
    <t xml:space="preserve">  Oxford  </t>
  </si>
  <si>
    <t xml:space="preserve">  Penobscot  </t>
  </si>
  <si>
    <t xml:space="preserve">  Piscataquis  </t>
  </si>
  <si>
    <t xml:space="preserve">  Sagadahoc  </t>
  </si>
  <si>
    <t xml:space="preserve">  Waldo  </t>
  </si>
  <si>
    <t xml:space="preserve">  York  </t>
  </si>
  <si>
    <t xml:space="preserve">Alcona  </t>
  </si>
  <si>
    <t xml:space="preserve">  Alger  </t>
  </si>
  <si>
    <t xml:space="preserve">  Allegan  </t>
  </si>
  <si>
    <t xml:space="preserve">  Alpena  </t>
  </si>
  <si>
    <t xml:space="preserve">  Antrim  </t>
  </si>
  <si>
    <t xml:space="preserve">  Arenac  </t>
  </si>
  <si>
    <t xml:space="preserve">  Baraga  </t>
  </si>
  <si>
    <t xml:space="preserve">  Barry  </t>
  </si>
  <si>
    <t xml:space="preserve">  Benzie  </t>
  </si>
  <si>
    <t xml:space="preserve">  Branch  </t>
  </si>
  <si>
    <t xml:space="preserve">  Charlevoix  </t>
  </si>
  <si>
    <t xml:space="preserve">  Cheboygan  </t>
  </si>
  <si>
    <t xml:space="preserve">  Chippewa  </t>
  </si>
  <si>
    <t xml:space="preserve">  Clare  </t>
  </si>
  <si>
    <t xml:space="preserve">  Eaton  </t>
  </si>
  <si>
    <t xml:space="preserve">  Genesee  </t>
  </si>
  <si>
    <t xml:space="preserve">  Gladwin  </t>
  </si>
  <si>
    <t xml:space="preserve">  Gogebic  </t>
  </si>
  <si>
    <t xml:space="preserve">  Grand Traverse  </t>
  </si>
  <si>
    <t xml:space="preserve">  Gratiot  </t>
  </si>
  <si>
    <t xml:space="preserve">  Hillsdale  </t>
  </si>
  <si>
    <t xml:space="preserve">  Houghton  </t>
  </si>
  <si>
    <t xml:space="preserve">  Huron  </t>
  </si>
  <si>
    <t xml:space="preserve">  Ingham  </t>
  </si>
  <si>
    <t xml:space="preserve">  Ionia  </t>
  </si>
  <si>
    <t xml:space="preserve">  Iosco  </t>
  </si>
  <si>
    <t xml:space="preserve">  Iron  </t>
  </si>
  <si>
    <t xml:space="preserve">  Isabella  </t>
  </si>
  <si>
    <t xml:space="preserve">  Kalamazoo  </t>
  </si>
  <si>
    <t xml:space="preserve">  Kalkaska  </t>
  </si>
  <si>
    <t xml:space="preserve">  Keweenaw  </t>
  </si>
  <si>
    <t xml:space="preserve">  Lapeer  </t>
  </si>
  <si>
    <t xml:space="preserve">  Leelanau  </t>
  </si>
  <si>
    <t xml:space="preserve">  Lenawee  </t>
  </si>
  <si>
    <t xml:space="preserve">  Luce  </t>
  </si>
  <si>
    <t xml:space="preserve">  Mackinac  </t>
  </si>
  <si>
    <t xml:space="preserve">  Macomb  </t>
  </si>
  <si>
    <t xml:space="preserve">  Manistee  </t>
  </si>
  <si>
    <t xml:space="preserve">  Marquette  </t>
  </si>
  <si>
    <t xml:space="preserve">  Mecosta  </t>
  </si>
  <si>
    <t xml:space="preserve">  Menominee  </t>
  </si>
  <si>
    <t xml:space="preserve">  Midland  </t>
  </si>
  <si>
    <t xml:space="preserve">  Missaukee  </t>
  </si>
  <si>
    <t xml:space="preserve">  Montcalm  </t>
  </si>
  <si>
    <t xml:space="preserve">  Montmorency  </t>
  </si>
  <si>
    <t xml:space="preserve">  Muskegon  </t>
  </si>
  <si>
    <t xml:space="preserve">  Newaygo  </t>
  </si>
  <si>
    <t xml:space="preserve">  Oakland  </t>
  </si>
  <si>
    <t xml:space="preserve">  Oceana  </t>
  </si>
  <si>
    <t xml:space="preserve">  Ogemaw  </t>
  </si>
  <si>
    <t xml:space="preserve">  Ontonagon  </t>
  </si>
  <si>
    <t xml:space="preserve">  Oscoda  </t>
  </si>
  <si>
    <t xml:space="preserve">  Otsego  </t>
  </si>
  <si>
    <t xml:space="preserve">  Presque Isle  </t>
  </si>
  <si>
    <t xml:space="preserve">  Roscommon  </t>
  </si>
  <si>
    <t xml:space="preserve">  Saginaw  </t>
  </si>
  <si>
    <t xml:space="preserve">  Sanilac  </t>
  </si>
  <si>
    <t xml:space="preserve">  Schoolcraft  </t>
  </si>
  <si>
    <t xml:space="preserve">  Shiawassee  </t>
  </si>
  <si>
    <t xml:space="preserve">  Tuscola  </t>
  </si>
  <si>
    <t xml:space="preserve">  Washtenaw  </t>
  </si>
  <si>
    <t xml:space="preserve">  Wexford  </t>
  </si>
  <si>
    <t xml:space="preserve"> Aitkin  </t>
  </si>
  <si>
    <t xml:space="preserve">  Anoka  </t>
  </si>
  <si>
    <t xml:space="preserve">  Becker  </t>
  </si>
  <si>
    <t xml:space="preserve">  Beltrami  </t>
  </si>
  <si>
    <t xml:space="preserve">  Big Stone  </t>
  </si>
  <si>
    <t xml:space="preserve">  Blue Earth  </t>
  </si>
  <si>
    <t xml:space="preserve">  Carlton  </t>
  </si>
  <si>
    <t xml:space="preserve">  Carver  </t>
  </si>
  <si>
    <t xml:space="preserve">  Chisago  </t>
  </si>
  <si>
    <t xml:space="preserve">  Cottonwood  </t>
  </si>
  <si>
    <t xml:space="preserve">  Crow Wing  </t>
  </si>
  <si>
    <t xml:space="preserve">  Dakota  </t>
  </si>
  <si>
    <t xml:space="preserve">  Faribault  </t>
  </si>
  <si>
    <t xml:space="preserve">  Fillmore  </t>
  </si>
  <si>
    <t xml:space="preserve">  Freeborn  </t>
  </si>
  <si>
    <t xml:space="preserve">  Goodhue  </t>
  </si>
  <si>
    <t xml:space="preserve">  Hennepin  </t>
  </si>
  <si>
    <t xml:space="preserve">  Hubbard  </t>
  </si>
  <si>
    <t xml:space="preserve">  Isanti  </t>
  </si>
  <si>
    <t xml:space="preserve">  Itasca  </t>
  </si>
  <si>
    <t xml:space="preserve">  Kanabec  </t>
  </si>
  <si>
    <t xml:space="preserve">  Kandiyohi  </t>
  </si>
  <si>
    <t xml:space="preserve">  Kittson  </t>
  </si>
  <si>
    <t xml:space="preserve">  Koochiching  </t>
  </si>
  <si>
    <t xml:space="preserve">  Lac Qui Parle  </t>
  </si>
  <si>
    <t xml:space="preserve">  Lake Of Woods  </t>
  </si>
  <si>
    <t xml:space="preserve">  Le Sueur  </t>
  </si>
  <si>
    <t xml:space="preserve">  Mahnomen  </t>
  </si>
  <si>
    <t xml:space="preserve">  Mc Leod  </t>
  </si>
  <si>
    <t xml:space="preserve">  Meeker  </t>
  </si>
  <si>
    <t xml:space="preserve">  Mille Lacs  </t>
  </si>
  <si>
    <t xml:space="preserve">  Morrison  </t>
  </si>
  <si>
    <t xml:space="preserve">  Mower  </t>
  </si>
  <si>
    <t xml:space="preserve">  Nicollet  </t>
  </si>
  <si>
    <t xml:space="preserve">  Nobles  </t>
  </si>
  <si>
    <t xml:space="preserve">  Norman  </t>
  </si>
  <si>
    <t xml:space="preserve">  Olmsted  </t>
  </si>
  <si>
    <t xml:space="preserve">  Otter Tail  </t>
  </si>
  <si>
    <t xml:space="preserve">  Pennington  </t>
  </si>
  <si>
    <t xml:space="preserve">  Pine  </t>
  </si>
  <si>
    <t xml:space="preserve">  Pipestone  </t>
  </si>
  <si>
    <t xml:space="preserve">  Ramsey  </t>
  </si>
  <si>
    <t xml:space="preserve">  Red Lake  </t>
  </si>
  <si>
    <t xml:space="preserve">  Redwood  </t>
  </si>
  <si>
    <t xml:space="preserve">  Renville  </t>
  </si>
  <si>
    <t xml:space="preserve">  Rock  </t>
  </si>
  <si>
    <t xml:space="preserve">  Roseau  </t>
  </si>
  <si>
    <t xml:space="preserve">  Sherburne  </t>
  </si>
  <si>
    <t xml:space="preserve">  Sibley  </t>
  </si>
  <si>
    <t xml:space="preserve">  St. Louis  </t>
  </si>
  <si>
    <t xml:space="preserve">  Stearns  </t>
  </si>
  <si>
    <t xml:space="preserve">  Steele  </t>
  </si>
  <si>
    <t xml:space="preserve">  Swift  </t>
  </si>
  <si>
    <t xml:space="preserve">  Traverse  </t>
  </si>
  <si>
    <t xml:space="preserve">  Wabasha  </t>
  </si>
  <si>
    <t xml:space="preserve">  Wadena  </t>
  </si>
  <si>
    <t xml:space="preserve">  Waseca  </t>
  </si>
  <si>
    <t xml:space="preserve">  Watonwan  </t>
  </si>
  <si>
    <t xml:space="preserve">  Wilkin  </t>
  </si>
  <si>
    <t xml:space="preserve">  Winona  </t>
  </si>
  <si>
    <t xml:space="preserve">  Yellow Medcine  </t>
  </si>
  <si>
    <t xml:space="preserve">  Andrew  </t>
  </si>
  <si>
    <t xml:space="preserve">  Audrain  </t>
  </si>
  <si>
    <t xml:space="preserve">  Bates  </t>
  </si>
  <si>
    <t xml:space="preserve">  Bollinger  </t>
  </si>
  <si>
    <t xml:space="preserve">  Callaway  </t>
  </si>
  <si>
    <t xml:space="preserve">  Cape Girardeau  </t>
  </si>
  <si>
    <t xml:space="preserve">  Chariton  </t>
  </si>
  <si>
    <t xml:space="preserve">  Cole  </t>
  </si>
  <si>
    <t xml:space="preserve">  Cooper  </t>
  </si>
  <si>
    <t xml:space="preserve">  Dent  </t>
  </si>
  <si>
    <t xml:space="preserve">  Dunklin  </t>
  </si>
  <si>
    <t xml:space="preserve">  Gasconade  </t>
  </si>
  <si>
    <t xml:space="preserve">  Gentry  </t>
  </si>
  <si>
    <t xml:space="preserve">  Hickory  </t>
  </si>
  <si>
    <t xml:space="preserve">  Holt  </t>
  </si>
  <si>
    <t xml:space="preserve">  Howell  </t>
  </si>
  <si>
    <t xml:space="preserve">  Laclede  </t>
  </si>
  <si>
    <t xml:space="preserve">  Maries  </t>
  </si>
  <si>
    <t xml:space="preserve">  Mc Donald  </t>
  </si>
  <si>
    <t xml:space="preserve">  Moniteau  </t>
  </si>
  <si>
    <t xml:space="preserve">  New Madrid  </t>
  </si>
  <si>
    <t xml:space="preserve">  Nodaway  </t>
  </si>
  <si>
    <t xml:space="preserve">  Oregon  </t>
  </si>
  <si>
    <t xml:space="preserve">  Ozark  </t>
  </si>
  <si>
    <t xml:space="preserve">  Pemiscot  </t>
  </si>
  <si>
    <t xml:space="preserve">  Pettis  </t>
  </si>
  <si>
    <t xml:space="preserve">  Phelps  </t>
  </si>
  <si>
    <t xml:space="preserve">  Platte  </t>
  </si>
  <si>
    <t xml:space="preserve">  Ralls  </t>
  </si>
  <si>
    <t xml:space="preserve">  Ray  </t>
  </si>
  <si>
    <t xml:space="preserve">  Reynolds  </t>
  </si>
  <si>
    <t xml:space="preserve">  Scotland  </t>
  </si>
  <si>
    <t xml:space="preserve">  Shannon  </t>
  </si>
  <si>
    <t xml:space="preserve">  St. Francois  </t>
  </si>
  <si>
    <t xml:space="preserve">  St. Louis City  </t>
  </si>
  <si>
    <t xml:space="preserve">  Ste. Genevieve  </t>
  </si>
  <si>
    <t xml:space="preserve">  Stoddard  </t>
  </si>
  <si>
    <t xml:space="preserve">  Taney  </t>
  </si>
  <si>
    <t xml:space="preserve">  Texas  </t>
  </si>
  <si>
    <t xml:space="preserve">  Alcorn  </t>
  </si>
  <si>
    <t xml:space="preserve">  Amite  </t>
  </si>
  <si>
    <t xml:space="preserve">  Attala  </t>
  </si>
  <si>
    <t xml:space="preserve">  Bolivar  </t>
  </si>
  <si>
    <t xml:space="preserve">  Coahoma  </t>
  </si>
  <si>
    <t xml:space="preserve">  Copiah  </t>
  </si>
  <si>
    <t xml:space="preserve">  Forrest  </t>
  </si>
  <si>
    <t xml:space="preserve">  George  </t>
  </si>
  <si>
    <t xml:space="preserve">  Grenada  </t>
  </si>
  <si>
    <t xml:space="preserve">  Hinds  </t>
  </si>
  <si>
    <t xml:space="preserve">  Humphreys  </t>
  </si>
  <si>
    <t xml:space="preserve">  Issaquena  </t>
  </si>
  <si>
    <t xml:space="preserve">  Itawamba  </t>
  </si>
  <si>
    <t xml:space="preserve">  Jefferson Davis  </t>
  </si>
  <si>
    <t xml:space="preserve">  Kemper  </t>
  </si>
  <si>
    <t xml:space="preserve">  Leake  </t>
  </si>
  <si>
    <t xml:space="preserve">  Leflore  </t>
  </si>
  <si>
    <t xml:space="preserve">  Neshoba  </t>
  </si>
  <si>
    <t xml:space="preserve">  Noxubee  </t>
  </si>
  <si>
    <t xml:space="preserve">  Oktibbeha  </t>
  </si>
  <si>
    <t xml:space="preserve">  Panola  </t>
  </si>
  <si>
    <t xml:space="preserve">  Pearl River  </t>
  </si>
  <si>
    <t xml:space="preserve">  Pontotoc  </t>
  </si>
  <si>
    <t xml:space="preserve">  Prentiss  </t>
  </si>
  <si>
    <t xml:space="preserve">  Rankin  </t>
  </si>
  <si>
    <t xml:space="preserve">  Sharkey  </t>
  </si>
  <si>
    <t xml:space="preserve">  Sunflower  </t>
  </si>
  <si>
    <t xml:space="preserve">  Tallahatchie  </t>
  </si>
  <si>
    <t xml:space="preserve">  Tate  </t>
  </si>
  <si>
    <t xml:space="preserve">  Tippah  </t>
  </si>
  <si>
    <t xml:space="preserve">  Tishomingo  </t>
  </si>
  <si>
    <t xml:space="preserve">  Tunica  </t>
  </si>
  <si>
    <t xml:space="preserve">  Walthall  </t>
  </si>
  <si>
    <t xml:space="preserve">  Yalobusha  </t>
  </si>
  <si>
    <t xml:space="preserve">  Yazoo  </t>
  </si>
  <si>
    <t xml:space="preserve">Beaverhead  </t>
  </si>
  <si>
    <t xml:space="preserve">  Big Horn  </t>
  </si>
  <si>
    <t xml:space="preserve">  Broadwater  </t>
  </si>
  <si>
    <t xml:space="preserve">  Carbon  </t>
  </si>
  <si>
    <t xml:space="preserve">  Cascade  </t>
  </si>
  <si>
    <t xml:space="preserve">  Chouteau  </t>
  </si>
  <si>
    <t xml:space="preserve">  Daniels  </t>
  </si>
  <si>
    <t xml:space="preserve">  Deer Lodge  </t>
  </si>
  <si>
    <t xml:space="preserve">  Fallon  </t>
  </si>
  <si>
    <t xml:space="preserve">  Fergus  </t>
  </si>
  <si>
    <t xml:space="preserve">  Flathead  </t>
  </si>
  <si>
    <t xml:space="preserve">  Glacier  </t>
  </si>
  <si>
    <t xml:space="preserve">  Granite  </t>
  </si>
  <si>
    <t xml:space="preserve">  Hill  </t>
  </si>
  <si>
    <t xml:space="preserve">  Judith Basin  </t>
  </si>
  <si>
    <t xml:space="preserve">  Lewis And Clark  </t>
  </si>
  <si>
    <t xml:space="preserve">  Mccone  </t>
  </si>
  <si>
    <t xml:space="preserve">  Meagher  </t>
  </si>
  <si>
    <t xml:space="preserve">  Missoula  </t>
  </si>
  <si>
    <t xml:space="preserve">  Musselshell  </t>
  </si>
  <si>
    <t xml:space="preserve">  Petroleum  </t>
  </si>
  <si>
    <t xml:space="preserve">  Pondera  </t>
  </si>
  <si>
    <t xml:space="preserve">  Powder River  </t>
  </si>
  <si>
    <t xml:space="preserve">  Ravalli  </t>
  </si>
  <si>
    <t xml:space="preserve">  Roosevelt  </t>
  </si>
  <si>
    <t xml:space="preserve">  Rosebud  </t>
  </si>
  <si>
    <t xml:space="preserve">  Sanders  </t>
  </si>
  <si>
    <t xml:space="preserve">  Silver Bow  </t>
  </si>
  <si>
    <t xml:space="preserve">  Stillwater  </t>
  </si>
  <si>
    <t xml:space="preserve">  Sweet Grass  </t>
  </si>
  <si>
    <t xml:space="preserve">  Toole  </t>
  </si>
  <si>
    <t xml:space="preserve">  Treasure  </t>
  </si>
  <si>
    <t xml:space="preserve">  Wheatland  </t>
  </si>
  <si>
    <t xml:space="preserve">  Wibaux  </t>
  </si>
  <si>
    <t xml:space="preserve">  Yellowstone  </t>
  </si>
  <si>
    <t xml:space="preserve">Alamance  </t>
  </si>
  <si>
    <t xml:space="preserve">  Alleghany  </t>
  </si>
  <si>
    <t xml:space="preserve">  Anson  </t>
  </si>
  <si>
    <t xml:space="preserve">  Ashe  </t>
  </si>
  <si>
    <t xml:space="preserve">  Avery  </t>
  </si>
  <si>
    <t xml:space="preserve">  Beaufort  </t>
  </si>
  <si>
    <t xml:space="preserve">  Bertie  </t>
  </si>
  <si>
    <t xml:space="preserve">  Bladen  </t>
  </si>
  <si>
    <t xml:space="preserve">  Brunswick  </t>
  </si>
  <si>
    <t xml:space="preserve">  Buncombe  </t>
  </si>
  <si>
    <t xml:space="preserve">  Cabarrus  </t>
  </si>
  <si>
    <t xml:space="preserve">  Carteret  </t>
  </si>
  <si>
    <t xml:space="preserve">  Caswell  </t>
  </si>
  <si>
    <t xml:space="preserve">  Catawba  </t>
  </si>
  <si>
    <t xml:space="preserve">  Chowan  </t>
  </si>
  <si>
    <t xml:space="preserve">  Columbus  </t>
  </si>
  <si>
    <t xml:space="preserve">  Craven  </t>
  </si>
  <si>
    <t xml:space="preserve">  Currituck  </t>
  </si>
  <si>
    <t xml:space="preserve">  Dare  </t>
  </si>
  <si>
    <t xml:space="preserve">  Davidson  </t>
  </si>
  <si>
    <t xml:space="preserve">  Davie  </t>
  </si>
  <si>
    <t xml:space="preserve">  Duplin  </t>
  </si>
  <si>
    <t xml:space="preserve">  Durham  </t>
  </si>
  <si>
    <t xml:space="preserve">  Edgecombe  </t>
  </si>
  <si>
    <t xml:space="preserve">  Gaston  </t>
  </si>
  <si>
    <t xml:space="preserve">  Gates  </t>
  </si>
  <si>
    <t xml:space="preserve">  Granville  </t>
  </si>
  <si>
    <t xml:space="preserve">  Guilford  </t>
  </si>
  <si>
    <t xml:space="preserve">  Halifax  </t>
  </si>
  <si>
    <t xml:space="preserve">  Harnett  </t>
  </si>
  <si>
    <t xml:space="preserve">  Haywood  </t>
  </si>
  <si>
    <t xml:space="preserve">  Hertford  </t>
  </si>
  <si>
    <t xml:space="preserve">  Hoke  </t>
  </si>
  <si>
    <t xml:space="preserve">  Hyde  </t>
  </si>
  <si>
    <t xml:space="preserve">  Iredell  </t>
  </si>
  <si>
    <t xml:space="preserve">  Johnston  </t>
  </si>
  <si>
    <t xml:space="preserve">  Lenoir  </t>
  </si>
  <si>
    <t xml:space="preserve">  Mc Dowell  </t>
  </si>
  <si>
    <t xml:space="preserve">  Mecklenburg  </t>
  </si>
  <si>
    <t xml:space="preserve">  Moore  </t>
  </si>
  <si>
    <t xml:space="preserve">  Nash  </t>
  </si>
  <si>
    <t xml:space="preserve">  New Hanover  </t>
  </si>
  <si>
    <t xml:space="preserve">  Northampton  </t>
  </si>
  <si>
    <t xml:space="preserve">  Onslow  </t>
  </si>
  <si>
    <t xml:space="preserve">  Pamlico  </t>
  </si>
  <si>
    <t xml:space="preserve">  Pasquotank  </t>
  </si>
  <si>
    <t xml:space="preserve">  Pender  </t>
  </si>
  <si>
    <t xml:space="preserve">  Perquimans  </t>
  </si>
  <si>
    <t xml:space="preserve">  Person  </t>
  </si>
  <si>
    <t xml:space="preserve">  Pitt  </t>
  </si>
  <si>
    <t xml:space="preserve">  Robeson  </t>
  </si>
  <si>
    <t xml:space="preserve">  Rockingham  </t>
  </si>
  <si>
    <t xml:space="preserve">  Rutherford  </t>
  </si>
  <si>
    <t xml:space="preserve">  Sampson  </t>
  </si>
  <si>
    <t xml:space="preserve">  Stanly  </t>
  </si>
  <si>
    <t xml:space="preserve">  Stokes  </t>
  </si>
  <si>
    <t xml:space="preserve">  Surry  </t>
  </si>
  <si>
    <t xml:space="preserve">  Swain  </t>
  </si>
  <si>
    <t xml:space="preserve">  Transylvania  </t>
  </si>
  <si>
    <t xml:space="preserve">  Tyrrell  </t>
  </si>
  <si>
    <t xml:space="preserve">  Vance  </t>
  </si>
  <si>
    <t xml:space="preserve">  Wake  </t>
  </si>
  <si>
    <t xml:space="preserve">  Watauga  </t>
  </si>
  <si>
    <t xml:space="preserve">  Yadkin  </t>
  </si>
  <si>
    <t xml:space="preserve">  Yancey  </t>
  </si>
  <si>
    <t xml:space="preserve">  Barnes  </t>
  </si>
  <si>
    <t xml:space="preserve">  Benson  </t>
  </si>
  <si>
    <t xml:space="preserve">  Billings  </t>
  </si>
  <si>
    <t xml:space="preserve">  Bottineau  </t>
  </si>
  <si>
    <t xml:space="preserve">  Bowman  </t>
  </si>
  <si>
    <t xml:space="preserve">  Burleigh  </t>
  </si>
  <si>
    <t xml:space="preserve">  Cavalier  </t>
  </si>
  <si>
    <t xml:space="preserve">  Dickey  </t>
  </si>
  <si>
    <t xml:space="preserve">  Divide  </t>
  </si>
  <si>
    <t xml:space="preserve">  Dunn  </t>
  </si>
  <si>
    <t xml:space="preserve">  Eddy  </t>
  </si>
  <si>
    <t xml:space="preserve">  Emmons  </t>
  </si>
  <si>
    <t xml:space="preserve">  Foster  </t>
  </si>
  <si>
    <t xml:space="preserve">  Golden Valley  </t>
  </si>
  <si>
    <t xml:space="preserve">  Grand Forks  </t>
  </si>
  <si>
    <t xml:space="preserve">  Griggs  </t>
  </si>
  <si>
    <t xml:space="preserve">  Hettinger  </t>
  </si>
  <si>
    <t xml:space="preserve">  Kidder  </t>
  </si>
  <si>
    <t xml:space="preserve">  La Moure  </t>
  </si>
  <si>
    <t xml:space="preserve">  Mchenry  </t>
  </si>
  <si>
    <t xml:space="preserve">  Mcintosh  </t>
  </si>
  <si>
    <t xml:space="preserve">  Mckenzie  </t>
  </si>
  <si>
    <t xml:space="preserve">  Mclean  </t>
  </si>
  <si>
    <t xml:space="preserve">  Mountrail  </t>
  </si>
  <si>
    <t xml:space="preserve">  Oliver  </t>
  </si>
  <si>
    <t xml:space="preserve">  Pembina  </t>
  </si>
  <si>
    <t xml:space="preserve">  Ransom  </t>
  </si>
  <si>
    <t xml:space="preserve">  Rolette  </t>
  </si>
  <si>
    <t xml:space="preserve">  Sargent  </t>
  </si>
  <si>
    <t xml:space="preserve">  Stutsman  </t>
  </si>
  <si>
    <t xml:space="preserve">  Towner  </t>
  </si>
  <si>
    <t xml:space="preserve">  Traill  </t>
  </si>
  <si>
    <t xml:space="preserve">  Walsh  </t>
  </si>
  <si>
    <t xml:space="preserve">  Ward  </t>
  </si>
  <si>
    <t xml:space="preserve">  Williams  </t>
  </si>
  <si>
    <t xml:space="preserve"> Adams  </t>
  </si>
  <si>
    <t xml:space="preserve">  Antelope  </t>
  </si>
  <si>
    <t xml:space="preserve">  Arthur  </t>
  </si>
  <si>
    <t xml:space="preserve">  Box Butte  </t>
  </si>
  <si>
    <t xml:space="preserve">  Buffalo  </t>
  </si>
  <si>
    <t xml:space="preserve">  Burt  </t>
  </si>
  <si>
    <t xml:space="preserve">  Cherry  </t>
  </si>
  <si>
    <t xml:space="preserve">  Colfax  </t>
  </si>
  <si>
    <t xml:space="preserve">  Cuming  </t>
  </si>
  <si>
    <t xml:space="preserve">  Dawes  </t>
  </si>
  <si>
    <t xml:space="preserve">  Deuel  </t>
  </si>
  <si>
    <t xml:space="preserve">  Dixon  </t>
  </si>
  <si>
    <t xml:space="preserve">  Dundy  </t>
  </si>
  <si>
    <t xml:space="preserve">  Frontier  </t>
  </si>
  <si>
    <t xml:space="preserve">  Furnas  </t>
  </si>
  <si>
    <t xml:space="preserve">  Gage  </t>
  </si>
  <si>
    <t xml:space="preserve">  Garden  </t>
  </si>
  <si>
    <t xml:space="preserve">  Gosper  </t>
  </si>
  <si>
    <t xml:space="preserve">  Hitchcock  </t>
  </si>
  <si>
    <t xml:space="preserve">  Hooker  </t>
  </si>
  <si>
    <t xml:space="preserve">  Kearney  </t>
  </si>
  <si>
    <t xml:space="preserve">  Keith  </t>
  </si>
  <si>
    <t xml:space="preserve">  Kimball  </t>
  </si>
  <si>
    <t xml:space="preserve">  Lancaster  </t>
  </si>
  <si>
    <t xml:space="preserve">  Merrick  </t>
  </si>
  <si>
    <t xml:space="preserve">  Morrill  </t>
  </si>
  <si>
    <t xml:space="preserve">  Nance  </t>
  </si>
  <si>
    <t xml:space="preserve">  Nuckolls  </t>
  </si>
  <si>
    <t xml:space="preserve">  Otoe  </t>
  </si>
  <si>
    <t xml:space="preserve">  Perkins  </t>
  </si>
  <si>
    <t xml:space="preserve">  Red Willow  </t>
  </si>
  <si>
    <t xml:space="preserve">  Richardson  </t>
  </si>
  <si>
    <t xml:space="preserve">  Sarpy  </t>
  </si>
  <si>
    <t xml:space="preserve">  Saunders  </t>
  </si>
  <si>
    <t xml:space="preserve">  Scott Bluff  </t>
  </si>
  <si>
    <t xml:space="preserve">  Thayer  </t>
  </si>
  <si>
    <t xml:space="preserve">  Thurston  </t>
  </si>
  <si>
    <t xml:space="preserve">Belknap  </t>
  </si>
  <si>
    <t xml:space="preserve">  Cheshire  </t>
  </si>
  <si>
    <t xml:space="preserve">  Coos  </t>
  </si>
  <si>
    <t xml:space="preserve">  Grafton  </t>
  </si>
  <si>
    <t xml:space="preserve">  Merrimack  </t>
  </si>
  <si>
    <t xml:space="preserve">  Strafford  </t>
  </si>
  <si>
    <t xml:space="preserve">Atlantic  </t>
  </si>
  <si>
    <t xml:space="preserve">  Bergen  </t>
  </si>
  <si>
    <t xml:space="preserve">  Burlington  </t>
  </si>
  <si>
    <t xml:space="preserve">  Cape May  </t>
  </si>
  <si>
    <t xml:space="preserve">  Gloucester  </t>
  </si>
  <si>
    <t xml:space="preserve">  Hudson  </t>
  </si>
  <si>
    <t xml:space="preserve">  Hunterdon  </t>
  </si>
  <si>
    <t xml:space="preserve">  Monmouth  </t>
  </si>
  <si>
    <t xml:space="preserve">  Ocean  </t>
  </si>
  <si>
    <t xml:space="preserve">  Passaic  </t>
  </si>
  <si>
    <t xml:space="preserve">  Salem  </t>
  </si>
  <si>
    <t xml:space="preserve"> Bernalillo  </t>
  </si>
  <si>
    <t xml:space="preserve">  Catron  </t>
  </si>
  <si>
    <t xml:space="preserve">  Chaves  </t>
  </si>
  <si>
    <t xml:space="preserve">  Cibola  </t>
  </si>
  <si>
    <t xml:space="preserve">  Curry  </t>
  </si>
  <si>
    <t xml:space="preserve">  De Baca  </t>
  </si>
  <si>
    <t xml:space="preserve">  Dona Ana  </t>
  </si>
  <si>
    <t xml:space="preserve">  Guadalupe  </t>
  </si>
  <si>
    <t xml:space="preserve">  Harding  </t>
  </si>
  <si>
    <t xml:space="preserve">  Hidalgo  </t>
  </si>
  <si>
    <t xml:space="preserve">  Lea  </t>
  </si>
  <si>
    <t xml:space="preserve">  Los Alamos  </t>
  </si>
  <si>
    <t xml:space="preserve">  Mckinley  </t>
  </si>
  <si>
    <t xml:space="preserve">  Mora  </t>
  </si>
  <si>
    <t xml:space="preserve">  Quay  </t>
  </si>
  <si>
    <t xml:space="preserve">  Rio Arriba  </t>
  </si>
  <si>
    <t xml:space="preserve">  San Juan  </t>
  </si>
  <si>
    <t xml:space="preserve">  Sandoval  </t>
  </si>
  <si>
    <t xml:space="preserve">  Santa Fe  </t>
  </si>
  <si>
    <t xml:space="preserve">  Socorro  </t>
  </si>
  <si>
    <t xml:space="preserve">  Taos  </t>
  </si>
  <si>
    <t xml:space="preserve">  Torrance  </t>
  </si>
  <si>
    <t xml:space="preserve">  Valencia  </t>
  </si>
  <si>
    <t xml:space="preserve"> Carson City  </t>
  </si>
  <si>
    <t xml:space="preserve">  Churchill  </t>
  </si>
  <si>
    <t xml:space="preserve">  Elko  </t>
  </si>
  <si>
    <t xml:space="preserve">  Esmeralda  </t>
  </si>
  <si>
    <t xml:space="preserve">  Eureka  </t>
  </si>
  <si>
    <t xml:space="preserve">  Lander  </t>
  </si>
  <si>
    <t xml:space="preserve">  Nye  </t>
  </si>
  <si>
    <t xml:space="preserve">  Pershing  </t>
  </si>
  <si>
    <t xml:space="preserve">  Washoe  </t>
  </si>
  <si>
    <t xml:space="preserve">  White Pine  </t>
  </si>
  <si>
    <t xml:space="preserve">  Albany  </t>
  </si>
  <si>
    <t xml:space="preserve">  Allegany  </t>
  </si>
  <si>
    <t xml:space="preserve">  Bronx  </t>
  </si>
  <si>
    <t xml:space="preserve">  Broome  </t>
  </si>
  <si>
    <t xml:space="preserve">  Cattaraugus  </t>
  </si>
  <si>
    <t xml:space="preserve">  Cayuga  </t>
  </si>
  <si>
    <t xml:space="preserve">  Chemung  </t>
  </si>
  <si>
    <t xml:space="preserve">  Chenango  </t>
  </si>
  <si>
    <t xml:space="preserve">  Cortland  </t>
  </si>
  <si>
    <t xml:space="preserve">  Dutchess  </t>
  </si>
  <si>
    <t xml:space="preserve">  Erie  </t>
  </si>
  <si>
    <t xml:space="preserve">  Herkimer  </t>
  </si>
  <si>
    <t xml:space="preserve">  New York  </t>
  </si>
  <si>
    <t xml:space="preserve">  Niagara  </t>
  </si>
  <si>
    <t xml:space="preserve">  Onondaga  </t>
  </si>
  <si>
    <t xml:space="preserve">  Ontario  </t>
  </si>
  <si>
    <t xml:space="preserve">  Oswego  </t>
  </si>
  <si>
    <t xml:space="preserve">  Queens  </t>
  </si>
  <si>
    <t xml:space="preserve">  Rensselaer  </t>
  </si>
  <si>
    <t xml:space="preserve">  Rockland  </t>
  </si>
  <si>
    <t xml:space="preserve">  Saratoga  </t>
  </si>
  <si>
    <t xml:space="preserve">  Schenectady  </t>
  </si>
  <si>
    <t xml:space="preserve">  Schoharie  </t>
  </si>
  <si>
    <t xml:space="preserve">  Seneca  </t>
  </si>
  <si>
    <t xml:space="preserve">  St. Lawrence  </t>
  </si>
  <si>
    <t xml:space="preserve">  Tioga  </t>
  </si>
  <si>
    <t xml:space="preserve">  Tompkins  </t>
  </si>
  <si>
    <t xml:space="preserve">  Ulster  </t>
  </si>
  <si>
    <t xml:space="preserve">  Westchester  </t>
  </si>
  <si>
    <t xml:space="preserve">  Wyoming  </t>
  </si>
  <si>
    <t xml:space="preserve">  Ashland  </t>
  </si>
  <si>
    <t xml:space="preserve">  Ashtabula  </t>
  </si>
  <si>
    <t xml:space="preserve">  Athens  </t>
  </si>
  <si>
    <t xml:space="preserve">  Auglaize  </t>
  </si>
  <si>
    <t xml:space="preserve">  Belmont  </t>
  </si>
  <si>
    <t xml:space="preserve">  Clermont  </t>
  </si>
  <si>
    <t xml:space="preserve">  Columbiana  </t>
  </si>
  <si>
    <t xml:space="preserve">  Coshocton  </t>
  </si>
  <si>
    <t xml:space="preserve">  Cuyahoga  </t>
  </si>
  <si>
    <t xml:space="preserve">  Darke  </t>
  </si>
  <si>
    <t xml:space="preserve">  Defiance  </t>
  </si>
  <si>
    <t xml:space="preserve">  Fairfield  </t>
  </si>
  <si>
    <t xml:space="preserve">  Gallia  </t>
  </si>
  <si>
    <t xml:space="preserve">  Geauga  </t>
  </si>
  <si>
    <t xml:space="preserve">  Guernsey  </t>
  </si>
  <si>
    <t xml:space="preserve">  Highland  </t>
  </si>
  <si>
    <t xml:space="preserve">  Hocking  </t>
  </si>
  <si>
    <t xml:space="preserve">  Licking  </t>
  </si>
  <si>
    <t xml:space="preserve">  Lorain  </t>
  </si>
  <si>
    <t xml:space="preserve">  Mahoning  </t>
  </si>
  <si>
    <t xml:space="preserve">  Medina  </t>
  </si>
  <si>
    <t xml:space="preserve">  Meigs  </t>
  </si>
  <si>
    <t xml:space="preserve">  Morrow  </t>
  </si>
  <si>
    <t xml:space="preserve">  Muskingum  </t>
  </si>
  <si>
    <t xml:space="preserve">  Pickaway  </t>
  </si>
  <si>
    <t xml:space="preserve">  Portage  </t>
  </si>
  <si>
    <t xml:space="preserve">  Preble  </t>
  </si>
  <si>
    <t xml:space="preserve">  Ross  </t>
  </si>
  <si>
    <t xml:space="preserve">  Sandusky  </t>
  </si>
  <si>
    <t xml:space="preserve">  Scioto  </t>
  </si>
  <si>
    <t xml:space="preserve">  Trumbull  </t>
  </si>
  <si>
    <t xml:space="preserve">  Tuscarawas  </t>
  </si>
  <si>
    <t xml:space="preserve">  Van Wert  </t>
  </si>
  <si>
    <t xml:space="preserve">  Vinton  </t>
  </si>
  <si>
    <t xml:space="preserve">  Wood  </t>
  </si>
  <si>
    <t xml:space="preserve">  Wyandot  </t>
  </si>
  <si>
    <t xml:space="preserve">Yates  </t>
  </si>
  <si>
    <t xml:space="preserve">  Alfalfa  </t>
  </si>
  <si>
    <t xml:space="preserve">  Atoka  </t>
  </si>
  <si>
    <t xml:space="preserve">  Beaver  </t>
  </si>
  <si>
    <t xml:space="preserve">  Beckham  </t>
  </si>
  <si>
    <t xml:space="preserve">  Canadian  </t>
  </si>
  <si>
    <t xml:space="preserve">  Cimarron  </t>
  </si>
  <si>
    <t xml:space="preserve">  Coal  </t>
  </si>
  <si>
    <t xml:space="preserve">  Cotton  </t>
  </si>
  <si>
    <t xml:space="preserve">  Craig  </t>
  </si>
  <si>
    <t xml:space="preserve">  Creek  </t>
  </si>
  <si>
    <t xml:space="preserve">  Dewey  </t>
  </si>
  <si>
    <t xml:space="preserve">  Garvin  </t>
  </si>
  <si>
    <t xml:space="preserve">  Greer  </t>
  </si>
  <si>
    <t xml:space="preserve">  Harmon  </t>
  </si>
  <si>
    <t xml:space="preserve">  Hughes  </t>
  </si>
  <si>
    <t xml:space="preserve">  Kay  </t>
  </si>
  <si>
    <t xml:space="preserve">  Kingfisher  </t>
  </si>
  <si>
    <t xml:space="preserve">  Latimer  </t>
  </si>
  <si>
    <t xml:space="preserve">  Le Flore  </t>
  </si>
  <si>
    <t xml:space="preserve">  Love  </t>
  </si>
  <si>
    <t xml:space="preserve">  Major  </t>
  </si>
  <si>
    <t xml:space="preserve">  Mayes  </t>
  </si>
  <si>
    <t xml:space="preserve">  Mcclain  </t>
  </si>
  <si>
    <t xml:space="preserve">  Mccurtain  </t>
  </si>
  <si>
    <t xml:space="preserve">  Muskogee  </t>
  </si>
  <si>
    <t xml:space="preserve">  Nowata  </t>
  </si>
  <si>
    <t xml:space="preserve">  Okfuskee  </t>
  </si>
  <si>
    <t xml:space="preserve">  Oklahoma  </t>
  </si>
  <si>
    <t xml:space="preserve">  Okmulgee  </t>
  </si>
  <si>
    <t xml:space="preserve">  Payne  </t>
  </si>
  <si>
    <t xml:space="preserve">  Pittsburg  </t>
  </si>
  <si>
    <t xml:space="preserve">  Pushmataha  </t>
  </si>
  <si>
    <t xml:space="preserve">  Roger Mills  </t>
  </si>
  <si>
    <t xml:space="preserve">  Rogers  </t>
  </si>
  <si>
    <t xml:space="preserve">  Sequoyah  </t>
  </si>
  <si>
    <t xml:space="preserve">  Tillman  </t>
  </si>
  <si>
    <t xml:space="preserve">  Tulsa  </t>
  </si>
  <si>
    <t xml:space="preserve">  Wagoner  </t>
  </si>
  <si>
    <t xml:space="preserve">  Washita  </t>
  </si>
  <si>
    <t xml:space="preserve">  Woods  </t>
  </si>
  <si>
    <t xml:space="preserve">  Woodward  </t>
  </si>
  <si>
    <t xml:space="preserve">Baker  </t>
  </si>
  <si>
    <t xml:space="preserve">  Clackamas  </t>
  </si>
  <si>
    <t xml:space="preserve">  Clatsop  </t>
  </si>
  <si>
    <t xml:space="preserve">  Crook  </t>
  </si>
  <si>
    <t xml:space="preserve">  Deschutes  </t>
  </si>
  <si>
    <t xml:space="preserve">  Harney  </t>
  </si>
  <si>
    <t xml:space="preserve">  Hood River  </t>
  </si>
  <si>
    <t xml:space="preserve">  Josephine  </t>
  </si>
  <si>
    <t xml:space="preserve">  Klamath  </t>
  </si>
  <si>
    <t xml:space="preserve">  Malheur  </t>
  </si>
  <si>
    <t xml:space="preserve">  Multnomah  </t>
  </si>
  <si>
    <t xml:space="preserve">  Tillamook  </t>
  </si>
  <si>
    <t xml:space="preserve">  Umatilla  </t>
  </si>
  <si>
    <t xml:space="preserve">  Wallowa  </t>
  </si>
  <si>
    <t xml:space="preserve">  Wasco  </t>
  </si>
  <si>
    <t xml:space="preserve">  Yamhill  </t>
  </si>
  <si>
    <t xml:space="preserve">  Allegheny  </t>
  </si>
  <si>
    <t xml:space="preserve">  Armstrong  </t>
  </si>
  <si>
    <t xml:space="preserve">  Bedford  </t>
  </si>
  <si>
    <t xml:space="preserve">  Berks  </t>
  </si>
  <si>
    <t xml:space="preserve">  Blair  </t>
  </si>
  <si>
    <t xml:space="preserve">  Bucks  </t>
  </si>
  <si>
    <t xml:space="preserve">  Cambria  </t>
  </si>
  <si>
    <t xml:space="preserve">  Centre  </t>
  </si>
  <si>
    <t xml:space="preserve">  Chester  </t>
  </si>
  <si>
    <t xml:space="preserve">  Clarion  </t>
  </si>
  <si>
    <t xml:space="preserve">  Clearfield  </t>
  </si>
  <si>
    <t xml:space="preserve">  Dauphin  </t>
  </si>
  <si>
    <t xml:space="preserve">  Forest  </t>
  </si>
  <si>
    <t xml:space="preserve">  Huntingdon  </t>
  </si>
  <si>
    <t xml:space="preserve">  Indiana  </t>
  </si>
  <si>
    <t xml:space="preserve">  Juniata  </t>
  </si>
  <si>
    <t xml:space="preserve">  Lackawanna  </t>
  </si>
  <si>
    <t xml:space="preserve">  Lebanon  </t>
  </si>
  <si>
    <t xml:space="preserve">  Lehigh  </t>
  </si>
  <si>
    <t xml:space="preserve">  Luzerne  </t>
  </si>
  <si>
    <t xml:space="preserve">  Lycoming  </t>
  </si>
  <si>
    <t xml:space="preserve">  Mc Kean  </t>
  </si>
  <si>
    <t xml:space="preserve">  Mifflin  </t>
  </si>
  <si>
    <t xml:space="preserve">  Montour  </t>
  </si>
  <si>
    <t xml:space="preserve">  Northumberlnd  </t>
  </si>
  <si>
    <t xml:space="preserve">  Philadelphia  </t>
  </si>
  <si>
    <t xml:space="preserve">  Potter  </t>
  </si>
  <si>
    <t xml:space="preserve">  Schuylkill  </t>
  </si>
  <si>
    <t xml:space="preserve">  Snyder  </t>
  </si>
  <si>
    <t xml:space="preserve">  Susquehanna  </t>
  </si>
  <si>
    <t xml:space="preserve">  Venango  </t>
  </si>
  <si>
    <t xml:space="preserve">  Westmoreland  </t>
  </si>
  <si>
    <t xml:space="preserve">Bristol  </t>
  </si>
  <si>
    <t xml:space="preserve">  Newport  </t>
  </si>
  <si>
    <t xml:space="preserve">  Providence  </t>
  </si>
  <si>
    <t xml:space="preserve">Abbeville  </t>
  </si>
  <si>
    <t xml:space="preserve">  Aiken  </t>
  </si>
  <si>
    <t xml:space="preserve">  Allendale  </t>
  </si>
  <si>
    <t xml:space="preserve">  Bamberg  </t>
  </si>
  <si>
    <t xml:space="preserve">  Barnwell  </t>
  </si>
  <si>
    <t xml:space="preserve">  Berkeley  </t>
  </si>
  <si>
    <t xml:space="preserve">  Charleston  </t>
  </si>
  <si>
    <t xml:space="preserve">  Chesterfield  </t>
  </si>
  <si>
    <t xml:space="preserve">  Clarendon  </t>
  </si>
  <si>
    <t xml:space="preserve">  Colleton  </t>
  </si>
  <si>
    <t xml:space="preserve">  Darlington  </t>
  </si>
  <si>
    <t xml:space="preserve">  Dillon  </t>
  </si>
  <si>
    <t xml:space="preserve">  Edgefield  </t>
  </si>
  <si>
    <t xml:space="preserve">  Florence  </t>
  </si>
  <si>
    <t xml:space="preserve">  Georgetown  </t>
  </si>
  <si>
    <t xml:space="preserve">  Greenville  </t>
  </si>
  <si>
    <t xml:space="preserve">  Hampton  </t>
  </si>
  <si>
    <t xml:space="preserve">  Horry  </t>
  </si>
  <si>
    <t xml:space="preserve">  Kershaw  </t>
  </si>
  <si>
    <t xml:space="preserve">  Lexington  </t>
  </si>
  <si>
    <t xml:space="preserve">  Marlboro  </t>
  </si>
  <si>
    <t xml:space="preserve">  Mccormick  </t>
  </si>
  <si>
    <t xml:space="preserve">  Newberry  </t>
  </si>
  <si>
    <t xml:space="preserve">  Orangeburg  </t>
  </si>
  <si>
    <t xml:space="preserve">  Saluda  </t>
  </si>
  <si>
    <t xml:space="preserve">  Spartanburg  </t>
  </si>
  <si>
    <t xml:space="preserve">  Williamsburg  </t>
  </si>
  <si>
    <t xml:space="preserve">Aurora  </t>
  </si>
  <si>
    <t xml:space="preserve">  Beadle  </t>
  </si>
  <si>
    <t xml:space="preserve">  Bennett  </t>
  </si>
  <si>
    <t xml:space="preserve">  Bon Homme  </t>
  </si>
  <si>
    <t xml:space="preserve">  Brookings  </t>
  </si>
  <si>
    <t xml:space="preserve">  Brule  </t>
  </si>
  <si>
    <t xml:space="preserve">  Charles Mix  </t>
  </si>
  <si>
    <t xml:space="preserve">  Codington  </t>
  </si>
  <si>
    <t xml:space="preserve">  Corson  </t>
  </si>
  <si>
    <t xml:space="preserve">  Davison  </t>
  </si>
  <si>
    <t xml:space="preserve">  Day  </t>
  </si>
  <si>
    <t xml:space="preserve">  Edmunds  </t>
  </si>
  <si>
    <t xml:space="preserve">  Fall River  </t>
  </si>
  <si>
    <t xml:space="preserve">  Faulk  </t>
  </si>
  <si>
    <t xml:space="preserve">  Gregory  </t>
  </si>
  <si>
    <t xml:space="preserve">  Haakon  </t>
  </si>
  <si>
    <t xml:space="preserve">  Hamlin  </t>
  </si>
  <si>
    <t xml:space="preserve">  Hand  </t>
  </si>
  <si>
    <t xml:space="preserve">  Hanson  </t>
  </si>
  <si>
    <t xml:space="preserve">  Hutchinson  </t>
  </si>
  <si>
    <t xml:space="preserve">  Jerauld  </t>
  </si>
  <si>
    <t xml:space="preserve">  Kingsbury  </t>
  </si>
  <si>
    <t xml:space="preserve">  Lyman  </t>
  </si>
  <si>
    <t xml:space="preserve">  Mc Cook  </t>
  </si>
  <si>
    <t xml:space="preserve">  Mc Pherson  </t>
  </si>
  <si>
    <t xml:space="preserve">  Mellette  </t>
  </si>
  <si>
    <t xml:space="preserve">  Miner  </t>
  </si>
  <si>
    <t xml:space="preserve">  Minnehaha  </t>
  </si>
  <si>
    <t xml:space="preserve">  Moody  </t>
  </si>
  <si>
    <t xml:space="preserve">  Roberts  </t>
  </si>
  <si>
    <t xml:space="preserve">  Sanborn  </t>
  </si>
  <si>
    <t xml:space="preserve">  Spink  </t>
  </si>
  <si>
    <t xml:space="preserve">  Stanley  </t>
  </si>
  <si>
    <t xml:space="preserve">  Sully  </t>
  </si>
  <si>
    <t xml:space="preserve">  Tripp  </t>
  </si>
  <si>
    <t xml:space="preserve">  Walworth  </t>
  </si>
  <si>
    <t xml:space="preserve">  Yankton  </t>
  </si>
  <si>
    <t xml:space="preserve">  Ziebach  </t>
  </si>
  <si>
    <t xml:space="preserve">  Bledsoe  </t>
  </si>
  <si>
    <t xml:space="preserve">  Cannon  </t>
  </si>
  <si>
    <t xml:space="preserve">  Cheatham  </t>
  </si>
  <si>
    <t xml:space="preserve">  Cocke  </t>
  </si>
  <si>
    <t xml:space="preserve">  Crockett  </t>
  </si>
  <si>
    <t xml:space="preserve">  Dickson  </t>
  </si>
  <si>
    <t xml:space="preserve">  Dyer  </t>
  </si>
  <si>
    <t xml:space="preserve">  Fentress  </t>
  </si>
  <si>
    <t xml:space="preserve">  Giles  </t>
  </si>
  <si>
    <t xml:space="preserve">  Grainger  </t>
  </si>
  <si>
    <t xml:space="preserve">  Hamblen  </t>
  </si>
  <si>
    <t xml:space="preserve">  Hardeman  </t>
  </si>
  <si>
    <t xml:space="preserve">  Hawkins  </t>
  </si>
  <si>
    <t xml:space="preserve">  Loudon  </t>
  </si>
  <si>
    <t xml:space="preserve">  Maury  </t>
  </si>
  <si>
    <t xml:space="preserve">  Mc Minn  </t>
  </si>
  <si>
    <t xml:space="preserve">  Mc Nairy  </t>
  </si>
  <si>
    <t xml:space="preserve">  Obion  </t>
  </si>
  <si>
    <t xml:space="preserve">  Overton  </t>
  </si>
  <si>
    <t xml:space="preserve">  Pickett  </t>
  </si>
  <si>
    <t xml:space="preserve">  Rhea  </t>
  </si>
  <si>
    <t xml:space="preserve">  Roane  </t>
  </si>
  <si>
    <t xml:space="preserve">  Sequatchie  </t>
  </si>
  <si>
    <t xml:space="preserve">  Trousdale  </t>
  </si>
  <si>
    <t xml:space="preserve">  Unicoi  </t>
  </si>
  <si>
    <t xml:space="preserve">  Weakley  </t>
  </si>
  <si>
    <t xml:space="preserve">Anderson  </t>
  </si>
  <si>
    <t xml:space="preserve">  Andrews  </t>
  </si>
  <si>
    <t xml:space="preserve">  Angelina  </t>
  </si>
  <si>
    <t xml:space="preserve">  Aransas  </t>
  </si>
  <si>
    <t xml:space="preserve">  Archer  </t>
  </si>
  <si>
    <t xml:space="preserve">  Atascosa  </t>
  </si>
  <si>
    <t xml:space="preserve">  Austin  </t>
  </si>
  <si>
    <t xml:space="preserve">  Bailey  </t>
  </si>
  <si>
    <t xml:space="preserve">  Bandera  </t>
  </si>
  <si>
    <t xml:space="preserve">  Bastrop  </t>
  </si>
  <si>
    <t xml:space="preserve">  Baylor  </t>
  </si>
  <si>
    <t xml:space="preserve">  Bee  </t>
  </si>
  <si>
    <t xml:space="preserve">  Bexar  </t>
  </si>
  <si>
    <t xml:space="preserve">  Blanco  </t>
  </si>
  <si>
    <t xml:space="preserve">  Bosque  </t>
  </si>
  <si>
    <t xml:space="preserve">  Bowie  </t>
  </si>
  <si>
    <t xml:space="preserve">  Brazoria  </t>
  </si>
  <si>
    <t xml:space="preserve">  Brazos  </t>
  </si>
  <si>
    <t xml:space="preserve">  Brewster  </t>
  </si>
  <si>
    <t xml:space="preserve">  Burleson  </t>
  </si>
  <si>
    <t xml:space="preserve">  Burnet  </t>
  </si>
  <si>
    <t xml:space="preserve">  Callahan  </t>
  </si>
  <si>
    <t xml:space="preserve">  Camp  </t>
  </si>
  <si>
    <t xml:space="preserve">  Carson  </t>
  </si>
  <si>
    <t xml:space="preserve">  Castro  </t>
  </si>
  <si>
    <t xml:space="preserve">  Childress  </t>
  </si>
  <si>
    <t xml:space="preserve">  Cochran  </t>
  </si>
  <si>
    <t xml:space="preserve">  Coke  </t>
  </si>
  <si>
    <t xml:space="preserve">  Coleman  </t>
  </si>
  <si>
    <t xml:space="preserve">  Collin  </t>
  </si>
  <si>
    <t xml:space="preserve">  Collingsworth  </t>
  </si>
  <si>
    <t xml:space="preserve">  Colorado  </t>
  </si>
  <si>
    <t xml:space="preserve">  Comal  </t>
  </si>
  <si>
    <t xml:space="preserve">  Concho  </t>
  </si>
  <si>
    <t xml:space="preserve">  Cooke  </t>
  </si>
  <si>
    <t xml:space="preserve">  Coryell  </t>
  </si>
  <si>
    <t xml:space="preserve">  Cottle  </t>
  </si>
  <si>
    <t xml:space="preserve">  Crane  </t>
  </si>
  <si>
    <t xml:space="preserve">  Crosby  </t>
  </si>
  <si>
    <t xml:space="preserve">  Culberson  </t>
  </si>
  <si>
    <t xml:space="preserve">  Dallam  </t>
  </si>
  <si>
    <t xml:space="preserve">  Deaf Smith  </t>
  </si>
  <si>
    <t xml:space="preserve">  Denton  </t>
  </si>
  <si>
    <t xml:space="preserve">  Dickens  </t>
  </si>
  <si>
    <t xml:space="preserve">  Dimmit  </t>
  </si>
  <si>
    <t xml:space="preserve">  Donley  </t>
  </si>
  <si>
    <t xml:space="preserve">  Eastland  </t>
  </si>
  <si>
    <t xml:space="preserve">  Ector  </t>
  </si>
  <si>
    <t xml:space="preserve">  Erath  </t>
  </si>
  <si>
    <t xml:space="preserve">  Falls  </t>
  </si>
  <si>
    <t xml:space="preserve">  Fisher  </t>
  </si>
  <si>
    <t xml:space="preserve">  Foard  </t>
  </si>
  <si>
    <t xml:space="preserve">  Fort Bend  </t>
  </si>
  <si>
    <t xml:space="preserve">  Freestone  </t>
  </si>
  <si>
    <t xml:space="preserve">  Frio  </t>
  </si>
  <si>
    <t xml:space="preserve">  Gaines  </t>
  </si>
  <si>
    <t xml:space="preserve">  Galveston  </t>
  </si>
  <si>
    <t xml:space="preserve">  Garza  </t>
  </si>
  <si>
    <t xml:space="preserve">  Gillespie  </t>
  </si>
  <si>
    <t xml:space="preserve">  Glasscock  </t>
  </si>
  <si>
    <t xml:space="preserve">  Goliad  </t>
  </si>
  <si>
    <t xml:space="preserve">  Gonzales  </t>
  </si>
  <si>
    <t xml:space="preserve">  Gregg  </t>
  </si>
  <si>
    <t xml:space="preserve">  Grimes  </t>
  </si>
  <si>
    <t xml:space="preserve">  Hansford  </t>
  </si>
  <si>
    <t xml:space="preserve">  Hays  </t>
  </si>
  <si>
    <t xml:space="preserve">  Hemphill  </t>
  </si>
  <si>
    <t xml:space="preserve">  Hockley  </t>
  </si>
  <si>
    <t xml:space="preserve">  Hood  </t>
  </si>
  <si>
    <t xml:space="preserve">  Hudspeth  </t>
  </si>
  <si>
    <t xml:space="preserve">  Hunt  </t>
  </si>
  <si>
    <t xml:space="preserve">  Irion  </t>
  </si>
  <si>
    <t xml:space="preserve">  Jack  </t>
  </si>
  <si>
    <t xml:space="preserve">  Jim Hogg  </t>
  </si>
  <si>
    <t xml:space="preserve">  Jim Wells  </t>
  </si>
  <si>
    <t xml:space="preserve">  Karnes  </t>
  </si>
  <si>
    <t xml:space="preserve">  Kaufman  </t>
  </si>
  <si>
    <t xml:space="preserve">  Kenedy  </t>
  </si>
  <si>
    <t xml:space="preserve">  Kerr  </t>
  </si>
  <si>
    <t xml:space="preserve">  Kimble  </t>
  </si>
  <si>
    <t xml:space="preserve">  King  </t>
  </si>
  <si>
    <t xml:space="preserve">  Kinney  </t>
  </si>
  <si>
    <t xml:space="preserve">  Kleberg  </t>
  </si>
  <si>
    <t xml:space="preserve">  Lamb  </t>
  </si>
  <si>
    <t xml:space="preserve">  Lampasas  </t>
  </si>
  <si>
    <t xml:space="preserve">  Lavaca  </t>
  </si>
  <si>
    <t xml:space="preserve">  Lipscomb  </t>
  </si>
  <si>
    <t xml:space="preserve">  Live Oak  </t>
  </si>
  <si>
    <t xml:space="preserve">  Llano  </t>
  </si>
  <si>
    <t xml:space="preserve">  Lubbock  </t>
  </si>
  <si>
    <t xml:space="preserve">  Lynn  </t>
  </si>
  <si>
    <t xml:space="preserve">  Matagorda  </t>
  </si>
  <si>
    <t xml:space="preserve">  Maverick  </t>
  </si>
  <si>
    <t xml:space="preserve">  Mc Culloch  </t>
  </si>
  <si>
    <t xml:space="preserve">  Mc Lennan  </t>
  </si>
  <si>
    <t xml:space="preserve">  Mc Mullen  </t>
  </si>
  <si>
    <t xml:space="preserve">  Milam  </t>
  </si>
  <si>
    <t xml:space="preserve">  Montague  </t>
  </si>
  <si>
    <t xml:space="preserve">  Motley  </t>
  </si>
  <si>
    <t xml:space="preserve">  Nacogdoches  </t>
  </si>
  <si>
    <t xml:space="preserve">  Navarro  </t>
  </si>
  <si>
    <t xml:space="preserve">  Nolan  </t>
  </si>
  <si>
    <t xml:space="preserve">  Nueces  </t>
  </si>
  <si>
    <t xml:space="preserve">  Ochiltree  </t>
  </si>
  <si>
    <t xml:space="preserve">  Palo Pinto  </t>
  </si>
  <si>
    <t xml:space="preserve">  Parker  </t>
  </si>
  <si>
    <t xml:space="preserve">  Parmer  </t>
  </si>
  <si>
    <t xml:space="preserve">  Pecos  </t>
  </si>
  <si>
    <t xml:space="preserve">  Presidio  </t>
  </si>
  <si>
    <t xml:space="preserve">  Rains  </t>
  </si>
  <si>
    <t xml:space="preserve">  Randall  </t>
  </si>
  <si>
    <t xml:space="preserve">  Reagan  </t>
  </si>
  <si>
    <t xml:space="preserve">  Real  </t>
  </si>
  <si>
    <t xml:space="preserve">  Reeves  </t>
  </si>
  <si>
    <t xml:space="preserve">  Refugio  </t>
  </si>
  <si>
    <t xml:space="preserve">  Rockwall  </t>
  </si>
  <si>
    <t xml:space="preserve">  Runnels  </t>
  </si>
  <si>
    <t xml:space="preserve">  Rusk  </t>
  </si>
  <si>
    <t xml:space="preserve">  San Augustine  </t>
  </si>
  <si>
    <t xml:space="preserve">  San Jacinto  </t>
  </si>
  <si>
    <t xml:space="preserve">  San Patricio  </t>
  </si>
  <si>
    <t xml:space="preserve">  San Saba  </t>
  </si>
  <si>
    <t xml:space="preserve">  Schleicher  </t>
  </si>
  <si>
    <t xml:space="preserve">  Scurry  </t>
  </si>
  <si>
    <t xml:space="preserve">  Shackelford  </t>
  </si>
  <si>
    <t xml:space="preserve">  Somervell  </t>
  </si>
  <si>
    <t xml:space="preserve">  Starr  </t>
  </si>
  <si>
    <t xml:space="preserve">  Sterling  </t>
  </si>
  <si>
    <t xml:space="preserve">  Stonewall  </t>
  </si>
  <si>
    <t xml:space="preserve">  Sutton  </t>
  </si>
  <si>
    <t xml:space="preserve">  Swisher  </t>
  </si>
  <si>
    <t xml:space="preserve">  Tarrant  </t>
  </si>
  <si>
    <t xml:space="preserve">  Terry  </t>
  </si>
  <si>
    <t xml:space="preserve">  Throckmorton  </t>
  </si>
  <si>
    <t xml:space="preserve">  Titus  </t>
  </si>
  <si>
    <t xml:space="preserve">  Tom Green  </t>
  </si>
  <si>
    <t xml:space="preserve">  Travis  </t>
  </si>
  <si>
    <t xml:space="preserve">  Tyler  </t>
  </si>
  <si>
    <t xml:space="preserve">  Upshur  </t>
  </si>
  <si>
    <t xml:space="preserve">  Upton  </t>
  </si>
  <si>
    <t xml:space="preserve">  Uvalde  </t>
  </si>
  <si>
    <t xml:space="preserve">  Val Verde  </t>
  </si>
  <si>
    <t xml:space="preserve">  Van Zandt  </t>
  </si>
  <si>
    <t xml:space="preserve">  Victoria  </t>
  </si>
  <si>
    <t xml:space="preserve">  Waller  </t>
  </si>
  <si>
    <t xml:space="preserve">  Webb  </t>
  </si>
  <si>
    <t xml:space="preserve">  Wharton  </t>
  </si>
  <si>
    <t xml:space="preserve">  Wilbarger  </t>
  </si>
  <si>
    <t xml:space="preserve">  Willacy  </t>
  </si>
  <si>
    <t xml:space="preserve">  Winkler  </t>
  </si>
  <si>
    <t xml:space="preserve">  Wise  </t>
  </si>
  <si>
    <t xml:space="preserve">  Yoakum  </t>
  </si>
  <si>
    <t xml:space="preserve">  Young  </t>
  </si>
  <si>
    <t xml:space="preserve">  Zapata  </t>
  </si>
  <si>
    <t xml:space="preserve">  Zavala  </t>
  </si>
  <si>
    <t xml:space="preserve">Beaver  </t>
  </si>
  <si>
    <t xml:space="preserve">  Box Elder  </t>
  </si>
  <si>
    <t xml:space="preserve">  Cache  </t>
  </si>
  <si>
    <t xml:space="preserve">  Daggett  </t>
  </si>
  <si>
    <t xml:space="preserve">  Duchesne  </t>
  </si>
  <si>
    <t xml:space="preserve">  Emery  </t>
  </si>
  <si>
    <t xml:space="preserve">  Juab  </t>
  </si>
  <si>
    <t xml:space="preserve">  Millard  </t>
  </si>
  <si>
    <t xml:space="preserve">  Piute  </t>
  </si>
  <si>
    <t xml:space="preserve">  Rich  </t>
  </si>
  <si>
    <t xml:space="preserve">  Salt Lake  </t>
  </si>
  <si>
    <t xml:space="preserve">  Sanpete  </t>
  </si>
  <si>
    <t xml:space="preserve">  Tooele  </t>
  </si>
  <si>
    <t xml:space="preserve">  Uintah  </t>
  </si>
  <si>
    <t xml:space="preserve">  Utah  </t>
  </si>
  <si>
    <t xml:space="preserve">  Wasatch  </t>
  </si>
  <si>
    <t xml:space="preserve">  Weber  </t>
  </si>
  <si>
    <t xml:space="preserve">Accomack  </t>
  </si>
  <si>
    <t xml:space="preserve">  Albemarle  </t>
  </si>
  <si>
    <t xml:space="preserve">  Alexandria City  </t>
  </si>
  <si>
    <t xml:space="preserve">  Amelia  </t>
  </si>
  <si>
    <t xml:space="preserve">  Amherst  </t>
  </si>
  <si>
    <t xml:space="preserve">  Appomattox  </t>
  </si>
  <si>
    <t xml:space="preserve">  Arlington  </t>
  </si>
  <si>
    <t xml:space="preserve">  Augusta  </t>
  </si>
  <si>
    <t xml:space="preserve">  Bedford city  </t>
  </si>
  <si>
    <t xml:space="preserve">  Bland  </t>
  </si>
  <si>
    <t xml:space="preserve">  Botetourt  </t>
  </si>
  <si>
    <t xml:space="preserve">  Bristol City  </t>
  </si>
  <si>
    <t xml:space="preserve">  Buckingham  </t>
  </si>
  <si>
    <t xml:space="preserve">  Buena Vista City  </t>
  </si>
  <si>
    <t xml:space="preserve">  Charles City  </t>
  </si>
  <si>
    <t xml:space="preserve">  Charlottesville City  </t>
  </si>
  <si>
    <t xml:space="preserve">  Chesapeake City  </t>
  </si>
  <si>
    <t xml:space="preserve">  Colonial Heights City  </t>
  </si>
  <si>
    <t xml:space="preserve">  Covington City  </t>
  </si>
  <si>
    <t xml:space="preserve">  Culpeper  </t>
  </si>
  <si>
    <t xml:space="preserve">  Danville City  </t>
  </si>
  <si>
    <t xml:space="preserve">  Dickenson  </t>
  </si>
  <si>
    <t xml:space="preserve">  Dinwiddie  </t>
  </si>
  <si>
    <t xml:space="preserve">  Emporia City  </t>
  </si>
  <si>
    <t xml:space="preserve">  Fairfax  </t>
  </si>
  <si>
    <t xml:space="preserve">  Fairfax City  </t>
  </si>
  <si>
    <t xml:space="preserve">  Falls Church City  </t>
  </si>
  <si>
    <t xml:space="preserve">  Fauquier  </t>
  </si>
  <si>
    <t xml:space="preserve">  Fluvanna  </t>
  </si>
  <si>
    <t xml:space="preserve">  Franklin City  </t>
  </si>
  <si>
    <t xml:space="preserve">  Fredericksburg City  </t>
  </si>
  <si>
    <t xml:space="preserve">  Galax City  </t>
  </si>
  <si>
    <t xml:space="preserve">  Goochland  </t>
  </si>
  <si>
    <t xml:space="preserve">  Greensville  </t>
  </si>
  <si>
    <t xml:space="preserve">  Hampton City  </t>
  </si>
  <si>
    <t xml:space="preserve">  Hanover  </t>
  </si>
  <si>
    <t xml:space="preserve">  Harrisonburg City  </t>
  </si>
  <si>
    <t xml:space="preserve">  Henrico  </t>
  </si>
  <si>
    <t xml:space="preserve">  Hopewell City  </t>
  </si>
  <si>
    <t xml:space="preserve">  Isle Of Wight  </t>
  </si>
  <si>
    <t xml:space="preserve">  James City  </t>
  </si>
  <si>
    <t xml:space="preserve">  King And Queen  </t>
  </si>
  <si>
    <t xml:space="preserve">  King George  </t>
  </si>
  <si>
    <t xml:space="preserve">  King William  </t>
  </si>
  <si>
    <t xml:space="preserve">  Lexington City  </t>
  </si>
  <si>
    <t xml:space="preserve">  Loudoun  </t>
  </si>
  <si>
    <t xml:space="preserve">  Lunenburg  </t>
  </si>
  <si>
    <t xml:space="preserve">  Lynchburg City  </t>
  </si>
  <si>
    <t xml:space="preserve">  Manassas City  </t>
  </si>
  <si>
    <t xml:space="preserve">  Martinsville City  </t>
  </si>
  <si>
    <t xml:space="preserve">  Mathews  </t>
  </si>
  <si>
    <t xml:space="preserve">  New Kent  </t>
  </si>
  <si>
    <t xml:space="preserve">  Newport News City  </t>
  </si>
  <si>
    <t xml:space="preserve">  Norfolk City  </t>
  </si>
  <si>
    <t xml:space="preserve">  Norton City  </t>
  </si>
  <si>
    <t xml:space="preserve">  Nottoway  </t>
  </si>
  <si>
    <t xml:space="preserve">  Patrick  </t>
  </si>
  <si>
    <t xml:space="preserve">  Petersburg City  </t>
  </si>
  <si>
    <t xml:space="preserve">  Pittsylvania  </t>
  </si>
  <si>
    <t xml:space="preserve">  Poquoson  </t>
  </si>
  <si>
    <t xml:space="preserve">  Portsmouth City  </t>
  </si>
  <si>
    <t xml:space="preserve">  Powhatan  </t>
  </si>
  <si>
    <t xml:space="preserve">  Prince Edward  </t>
  </si>
  <si>
    <t xml:space="preserve">  Prince George  </t>
  </si>
  <si>
    <t xml:space="preserve">  Prince William  </t>
  </si>
  <si>
    <t xml:space="preserve">  Radford City  </t>
  </si>
  <si>
    <t xml:space="preserve">  Rappahannock  </t>
  </si>
  <si>
    <t xml:space="preserve">  Richmond City  </t>
  </si>
  <si>
    <t xml:space="preserve">  Roanoke  </t>
  </si>
  <si>
    <t xml:space="preserve">  Roanoke City  </t>
  </si>
  <si>
    <t xml:space="preserve">  Rockbridge  </t>
  </si>
  <si>
    <t xml:space="preserve">  Salem City  </t>
  </si>
  <si>
    <t xml:space="preserve">  Shenandoah  </t>
  </si>
  <si>
    <t xml:space="preserve">  Smyth  </t>
  </si>
  <si>
    <t xml:space="preserve">  Southampton  </t>
  </si>
  <si>
    <t xml:space="preserve">  Staunton City  </t>
  </si>
  <si>
    <t xml:space="preserve">  Suffolk City  </t>
  </si>
  <si>
    <t xml:space="preserve">  Virginia Beach City  </t>
  </si>
  <si>
    <t xml:space="preserve">  Waynesboro City  </t>
  </si>
  <si>
    <t xml:space="preserve">  Williamsburg City  </t>
  </si>
  <si>
    <t xml:space="preserve">  Winchester City  </t>
  </si>
  <si>
    <t xml:space="preserve">  Wythe  </t>
  </si>
  <si>
    <t xml:space="preserve">Addison  </t>
  </si>
  <si>
    <t xml:space="preserve">  Bennington  </t>
  </si>
  <si>
    <t xml:space="preserve">  Caledonia  </t>
  </si>
  <si>
    <t xml:space="preserve">  Chittenden  </t>
  </si>
  <si>
    <t xml:space="preserve">  Grand Isle  </t>
  </si>
  <si>
    <t xml:space="preserve">  Lamoille  </t>
  </si>
  <si>
    <t xml:space="preserve">  Rutland  </t>
  </si>
  <si>
    <t xml:space="preserve">  Windsor  </t>
  </si>
  <si>
    <t xml:space="preserve">  Asotin  </t>
  </si>
  <si>
    <t xml:space="preserve">  Chelan  </t>
  </si>
  <si>
    <t xml:space="preserve">  Clallam  </t>
  </si>
  <si>
    <t xml:space="preserve">  Cowlitz  </t>
  </si>
  <si>
    <t xml:space="preserve">  Ferry  </t>
  </si>
  <si>
    <t xml:space="preserve">  Grays Harbor  </t>
  </si>
  <si>
    <t xml:space="preserve">  Island  </t>
  </si>
  <si>
    <t xml:space="preserve">  Kitsap  </t>
  </si>
  <si>
    <t xml:space="preserve">  Kittitas  </t>
  </si>
  <si>
    <t xml:space="preserve">  Klickitat  </t>
  </si>
  <si>
    <t xml:space="preserve">  Okanogan  </t>
  </si>
  <si>
    <t xml:space="preserve">  Pacific  </t>
  </si>
  <si>
    <t xml:space="preserve">  Pend Oreille  </t>
  </si>
  <si>
    <t xml:space="preserve">  Skagit  </t>
  </si>
  <si>
    <t xml:space="preserve">  Skamania  </t>
  </si>
  <si>
    <t xml:space="preserve">  Snohomish  </t>
  </si>
  <si>
    <t xml:space="preserve">  Spokane  </t>
  </si>
  <si>
    <t xml:space="preserve">  Wahkiakum  </t>
  </si>
  <si>
    <t xml:space="preserve">  Walla Walla  </t>
  </si>
  <si>
    <t xml:space="preserve">  Whatcom  </t>
  </si>
  <si>
    <t xml:space="preserve">  Whitman  </t>
  </si>
  <si>
    <t xml:space="preserve">  Yakima  </t>
  </si>
  <si>
    <t xml:space="preserve">  Barron  </t>
  </si>
  <si>
    <t xml:space="preserve">  Bayfield  </t>
  </si>
  <si>
    <t xml:space="preserve">  Burnett  </t>
  </si>
  <si>
    <t xml:space="preserve">  Calumet  </t>
  </si>
  <si>
    <t xml:space="preserve">  Dane  </t>
  </si>
  <si>
    <t xml:space="preserve">  Door  </t>
  </si>
  <si>
    <t xml:space="preserve">  Eau Claire  </t>
  </si>
  <si>
    <t xml:space="preserve">  Fond Du Lac  </t>
  </si>
  <si>
    <t xml:space="preserve">  Green Lake  </t>
  </si>
  <si>
    <t xml:space="preserve">  Kenosha  </t>
  </si>
  <si>
    <t xml:space="preserve">  Kewaunee  </t>
  </si>
  <si>
    <t xml:space="preserve">  La Crosse  </t>
  </si>
  <si>
    <t xml:space="preserve">  Langlade  </t>
  </si>
  <si>
    <t xml:space="preserve">  Manitowoc  </t>
  </si>
  <si>
    <t xml:space="preserve">  Marathon  </t>
  </si>
  <si>
    <t xml:space="preserve">  Marinette  </t>
  </si>
  <si>
    <t xml:space="preserve">  Menomonee  </t>
  </si>
  <si>
    <t xml:space="preserve">  Milwaukee  </t>
  </si>
  <si>
    <t xml:space="preserve">  Oconto  </t>
  </si>
  <si>
    <t xml:space="preserve">  Outagamie  </t>
  </si>
  <si>
    <t xml:space="preserve">  Ozaukee  </t>
  </si>
  <si>
    <t xml:space="preserve">  Pepin  </t>
  </si>
  <si>
    <t xml:space="preserve">  Price  </t>
  </si>
  <si>
    <t xml:space="preserve">  Racine  </t>
  </si>
  <si>
    <t xml:space="preserve">  Sauk  </t>
  </si>
  <si>
    <t xml:space="preserve">  Sawyer  </t>
  </si>
  <si>
    <t xml:space="preserve">  Shawano  </t>
  </si>
  <si>
    <t xml:space="preserve">  Sheboygan  </t>
  </si>
  <si>
    <t xml:space="preserve">  St. Croix  </t>
  </si>
  <si>
    <t xml:space="preserve">  Trempealeau  </t>
  </si>
  <si>
    <t xml:space="preserve">  Vilas  </t>
  </si>
  <si>
    <t xml:space="preserve">  Washburn  </t>
  </si>
  <si>
    <t xml:space="preserve">  Waukesha  </t>
  </si>
  <si>
    <t xml:space="preserve">  Waupaca  </t>
  </si>
  <si>
    <t xml:space="preserve">  Waushara  </t>
  </si>
  <si>
    <t xml:space="preserve">Barbour  </t>
  </si>
  <si>
    <t xml:space="preserve">  Braxton  </t>
  </si>
  <si>
    <t xml:space="preserve">  Brooke  </t>
  </si>
  <si>
    <t xml:space="preserve">  Cabell  </t>
  </si>
  <si>
    <t xml:space="preserve">  Doddridge  </t>
  </si>
  <si>
    <t xml:space="preserve">  Greenbrier  </t>
  </si>
  <si>
    <t xml:space="preserve">  Hardy  </t>
  </si>
  <si>
    <t xml:space="preserve">  Kanawha  </t>
  </si>
  <si>
    <t xml:space="preserve">  Mingo  </t>
  </si>
  <si>
    <t xml:space="preserve">  Monongalia  </t>
  </si>
  <si>
    <t xml:space="preserve">  Pleasants  </t>
  </si>
  <si>
    <t xml:space="preserve">  Preston  </t>
  </si>
  <si>
    <t xml:space="preserve">  Raleigh  </t>
  </si>
  <si>
    <t xml:space="preserve">  Ritchie  </t>
  </si>
  <si>
    <t xml:space="preserve">  Summers  </t>
  </si>
  <si>
    <t xml:space="preserve">  Tucker  </t>
  </si>
  <si>
    <t xml:space="preserve">  Wetzel  </t>
  </si>
  <si>
    <t xml:space="preserve">  Wirt  </t>
  </si>
  <si>
    <t xml:space="preserve">Albany  </t>
  </si>
  <si>
    <t xml:space="preserve">  Converse  </t>
  </si>
  <si>
    <t xml:space="preserve">  Goshen  </t>
  </si>
  <si>
    <t xml:space="preserve">  Hot Springs  </t>
  </si>
  <si>
    <t xml:space="preserve">  Laramie  </t>
  </si>
  <si>
    <t xml:space="preserve">  Natrona  </t>
  </si>
  <si>
    <t xml:space="preserve">  Niobrara  </t>
  </si>
  <si>
    <t xml:space="preserve">  Sublette  </t>
  </si>
  <si>
    <t xml:space="preserve">  Sweetwater  </t>
  </si>
  <si>
    <t xml:space="preserve">  Uinta  </t>
  </si>
  <si>
    <t xml:space="preserve">  Washakie  </t>
  </si>
  <si>
    <t xml:space="preserve">  Weston  </t>
  </si>
  <si>
    <t xml:space="preserve">COUNTY  </t>
  </si>
  <si>
    <t xml:space="preserve">  HD  </t>
  </si>
  <si>
    <t xml:space="preserve">  PD  </t>
  </si>
  <si>
    <t xml:space="preserve">  TX  </t>
  </si>
  <si>
    <t xml:space="preserve">  UNK  </t>
  </si>
  <si>
    <t xml:space="preserve"> N= </t>
  </si>
  <si>
    <t>Total</t>
  </si>
  <si>
    <t>From Report</t>
  </si>
  <si>
    <t xml:space="preserve">  </t>
  </si>
  <si>
    <t>Network</t>
  </si>
  <si>
    <t>Average Annual Compound Growth Rate</t>
  </si>
  <si>
    <t>na</t>
  </si>
  <si>
    <t>%PD of HD+PD based on HS Area</t>
  </si>
  <si>
    <t>Old HS Area Number</t>
  </si>
  <si>
    <t>Livingston  </t>
  </si>
  <si>
    <t>  Logan  </t>
  </si>
  <si>
    <t>Luna  </t>
  </si>
  <si>
    <t>Carroll  </t>
  </si>
  <si>
    <t>Russell  </t>
  </si>
  <si>
    <t>Spotsylvania</t>
  </si>
  <si>
    <t>Orange  </t>
  </si>
  <si>
    <t>Stark  </t>
  </si>
  <si>
    <t>STATE</t>
  </si>
  <si>
    <t>ALASKA</t>
  </si>
  <si>
    <t>ALABAMA</t>
  </si>
  <si>
    <t>ARKANSAS</t>
  </si>
  <si>
    <t>ARIZONA</t>
  </si>
  <si>
    <t>CALIFORNIA</t>
  </si>
  <si>
    <t>COLORADO</t>
  </si>
  <si>
    <t>CONNECTICUT</t>
  </si>
  <si>
    <t>WASHINGTON D.C.</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</si>
  <si>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</si>
  <si>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</si>
  <si>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</si>
  <si>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</si>
  <si>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</si>
  <si>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</si>
  <si>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</si>
  <si>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</si>
  <si>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</si>
  <si>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</si>
  <si>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</si>
  <si>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</si>
  <si>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</si>
  <si>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</si>
  <si>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</si>
  <si>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</si>
  <si>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</si>
  <si>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</si>
  <si>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</si>
  <si>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</si>
  <si>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</si>
  <si>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</si>
  <si>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</si>
  <si>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</si>
  <si>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</si>
  <si>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</si>
  <si>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</si>
  <si>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</si>
  <si>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</si>
  <si>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</si>
  <si>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</si>
  <si>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</si>
  <si>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</si>
  <si>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</si>
  <si>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</si>
  <si>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</si>
  <si>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</si>
  <si>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</si>
  <si>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</si>
  <si>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</si>
  <si>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</si>
  <si>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</si>
  <si>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</si>
  <si>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COUNTY</t>
  </si>
  <si>
    <t>Aleutians East Borough</t>
  </si>
  <si>
    <t>Aleutians West</t>
  </si>
  <si>
    <t>Anchorage Municipality</t>
  </si>
  <si>
    <t>Bethel</t>
  </si>
  <si>
    <t>Bristol Bay Borough</t>
  </si>
  <si>
    <t>Denali Borough</t>
  </si>
  <si>
    <t>Dillingham</t>
  </si>
  <si>
    <t>Fairbanks North Star Borough</t>
  </si>
  <si>
    <t>Haines Borough</t>
  </si>
  <si>
    <t>Juneau City and Borough</t>
  </si>
  <si>
    <t>Kenai Peninsula Borough</t>
  </si>
  <si>
    <t>Ketchikan Gateway Borough</t>
  </si>
  <si>
    <t>Kodiak Island Borough</t>
  </si>
  <si>
    <t>Lake and Peninsula Borough</t>
  </si>
  <si>
    <t>Matanuska-Susitna Borough</t>
  </si>
  <si>
    <t>Nome</t>
  </si>
  <si>
    <t>North Slope Borough</t>
  </si>
  <si>
    <t>Northwest Arctic Borough</t>
  </si>
  <si>
    <t>Prince of Wales-Outer Ketchikan</t>
  </si>
  <si>
    <t>Sitka City and Borough</t>
  </si>
  <si>
    <t>Skagway-Hoonah-Angoon</t>
  </si>
  <si>
    <t>Southeast Fairbanks</t>
  </si>
  <si>
    <t>Valdez-Cordova</t>
  </si>
  <si>
    <t>Wade Hampton</t>
  </si>
  <si>
    <t>Wrangell-Petersburg</t>
  </si>
  <si>
    <t>Yakutat City and Borough</t>
  </si>
  <si>
    <t>Yukon-Koyukuk</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</si>
  <si>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</si>
  <si>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</si>
  <si>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</si>
  <si>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</si>
  <si>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</si>
  <si>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</si>
  <si>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</si>
  <si>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</si>
  <si>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</si>
  <si>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</si>
  <si>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</si>
  <si>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</si>
  <si>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</si>
  <si>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</si>
  <si>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</si>
  <si>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</si>
  <si>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</si>
  <si>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</si>
  <si>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</si>
  <si>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</si>
  <si>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</si>
  <si>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</si>
  <si>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</si>
  <si>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</si>
  <si>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</si>
  <si>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</si>
  <si>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</si>
  <si>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</si>
  <si>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</si>
  <si>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</si>
  <si>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</si>
  <si>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</si>
  <si>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</si>
  <si>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</si>
  <si>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</si>
  <si>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</si>
  <si>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</si>
  <si>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</si>
  <si>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</si>
  <si>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</si>
  <si>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</si>
  <si>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</si>
  <si>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</si>
  <si>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</si>
  <si>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</si>
  <si>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</si>
  <si>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</si>
  <si>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</si>
  <si>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</si>
  <si>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</si>
  <si>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</si>
  <si>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</si>
  <si>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</si>
  <si>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</si>
  <si>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</si>
  <si>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</si>
  <si>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</si>
  <si>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Shelby County</t>
  </si>
  <si>
    <t>St. Clair County</t>
  </si>
  <si>
    <t>Sumter County</t>
  </si>
  <si>
    <t>Talladega County</t>
  </si>
  <si>
    <t>Tallapoosa County</t>
  </si>
  <si>
    <t>Tuscaloosa County</t>
  </si>
  <si>
    <t>Walker County</t>
  </si>
  <si>
    <t>Washington County</t>
  </si>
  <si>
    <t>Wilcox County</t>
  </si>
  <si>
    <t>Winston County</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</si>
  <si>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</si>
  <si>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</si>
  <si>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</si>
  <si>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</si>
  <si>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</si>
  <si>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</si>
  <si>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</si>
  <si>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</si>
  <si>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</si>
  <si>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</si>
  <si>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</si>
  <si>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</si>
  <si>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</si>
  <si>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</si>
  <si>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</si>
  <si>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</si>
  <si>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</si>
  <si>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</si>
  <si>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</si>
  <si>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</si>
  <si>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</si>
  <si>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</si>
  <si>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</si>
  <si>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</si>
  <si>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</si>
  <si>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</si>
  <si>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</si>
  <si>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</si>
  <si>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</si>
  <si>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</si>
  <si>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</si>
  <si>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</si>
  <si>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</si>
  <si>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</si>
  <si>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</si>
  <si>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</si>
  <si>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</si>
  <si>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</si>
  <si>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</si>
  <si>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</si>
  <si>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</si>
  <si>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</si>
  <si>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</si>
  <si>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</si>
  <si>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Saline County</t>
  </si>
  <si>
    <t>Scott County</t>
  </si>
  <si>
    <t>Searcy County</t>
  </si>
  <si>
    <t>Sebastian County</t>
  </si>
  <si>
    <t>Sevier County</t>
  </si>
  <si>
    <t>Sharp County</t>
  </si>
  <si>
    <t>St. Francis County</t>
  </si>
  <si>
    <t>Stone County</t>
  </si>
  <si>
    <t>Union County</t>
  </si>
  <si>
    <t>Van Buren County</t>
  </si>
  <si>
    <t>White County</t>
  </si>
  <si>
    <t>Woodruff County</t>
  </si>
  <si>
    <t>Yell County</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</si>
  <si>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</si>
  <si>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</si>
  <si>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</si>
  <si>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</si>
  <si>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</si>
  <si>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</si>
  <si>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</si>
  <si>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</si>
  <si>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</si>
  <si>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</si>
  <si>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</si>
  <si>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</si>
  <si>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</si>
  <si>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</si>
  <si>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</si>
  <si>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</si>
  <si>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</si>
  <si>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</si>
  <si>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</si>
  <si>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</si>
  <si>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</si>
  <si>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</si>
  <si>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</si>
  <si>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</si>
  <si>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</si>
  <si>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</si>
  <si>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</si>
  <si>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</si>
  <si>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</si>
  <si>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</si>
  <si>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</si>
  <si>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</si>
  <si>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</si>
  <si>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</si>
  <si>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</si>
  <si>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</si>
  <si>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</si>
  <si>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</si>
  <si>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</si>
  <si>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</si>
  <si>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</si>
  <si>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</si>
  <si>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</si>
  <si>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</si>
  <si>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</si>
  <si>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</si>
  <si>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</si>
  <si>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</si>
  <si>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</si>
  <si>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</si>
  <si>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</si>
  <si>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</si>
  <si>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</si>
  <si>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</si>
  <si>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</si>
  <si>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</si>
  <si>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</si>
  <si>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</si>
  <si>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</si>
  <si>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</si>
  <si>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</si>
  <si>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</si>
  <si>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</si>
  <si>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</si>
  <si>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</si>
  <si>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</si>
  <si>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</si>
  <si>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</si>
  <si>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</si>
  <si>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</si>
  <si>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</si>
  <si>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</si>
  <si>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</si>
  <si>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</si>
  <si>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</si>
  <si>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</si>
  <si>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</si>
  <si>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</si>
  <si>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</si>
  <si>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</si>
  <si>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</si>
  <si>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</si>
  <si>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</si>
  <si>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</si>
  <si>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</si>
  <si>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</si>
  <si>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</si>
  <si>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</si>
  <si>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</si>
  <si>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</si>
  <si>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</si>
  <si>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 Paso County</t>
  </si>
  <si>
    <t>Elbert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</si>
  <si>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</si>
  <si>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</si>
  <si>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</si>
  <si>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</si>
  <si>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</si>
  <si>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</si>
  <si>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</si>
  <si>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</si>
  <si>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</si>
  <si>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</si>
  <si>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</si>
  <si>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</si>
  <si>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</si>
  <si>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</si>
  <si>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</si>
  <si>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</si>
  <si>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</si>
  <si>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</si>
  <si>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</si>
  <si>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</si>
  <si>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</si>
  <si>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</si>
  <si>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</si>
  <si>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</si>
  <si>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</si>
  <si>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</si>
  <si>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</si>
  <si>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</si>
  <si>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</si>
  <si>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</si>
  <si>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</si>
  <si>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</si>
  <si>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</si>
  <si>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</si>
  <si>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</si>
  <si>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</si>
  <si>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</si>
  <si>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</si>
  <si>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</si>
  <si>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</si>
  <si>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</si>
  <si>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District of Columbia</t>
  </si>
  <si>
    <t>Kent County</t>
  </si>
  <si>
    <t>New Castle County</t>
  </si>
  <si>
    <t>Sussex County</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</si>
  <si>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</si>
  <si>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</si>
  <si>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</si>
  <si>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</si>
  <si>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</si>
  <si>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</si>
  <si>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</si>
  <si>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</si>
  <si>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</si>
  <si>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</si>
  <si>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</si>
  <si>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</si>
  <si>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</si>
  <si>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</si>
  <si>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</si>
  <si>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</si>
  <si>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</si>
  <si>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</si>
  <si>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</si>
  <si>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</si>
  <si>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</si>
  <si>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</si>
  <si>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</si>
  <si>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</si>
  <si>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</si>
  <si>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</si>
  <si>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</si>
  <si>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</si>
  <si>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</si>
  <si>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</si>
  <si>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</si>
  <si>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</si>
  <si>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</si>
  <si>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</si>
  <si>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</si>
  <si>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</si>
  <si>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</si>
  <si>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</si>
  <si>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</si>
  <si>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Santa Rosa County</t>
  </si>
  <si>
    <t>Sarasota County</t>
  </si>
  <si>
    <t>Seminole County</t>
  </si>
  <si>
    <t>St. Johns County</t>
  </si>
  <si>
    <t>St. Lucie County</t>
  </si>
  <si>
    <t>Suwannee County</t>
  </si>
  <si>
    <t>Taylor County</t>
  </si>
  <si>
    <t>Volusia County</t>
  </si>
  <si>
    <t>Wakulla County</t>
  </si>
  <si>
    <t>Walton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</si>
  <si>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</si>
  <si>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</si>
  <si>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</si>
  <si>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</si>
  <si>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</si>
  <si>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</si>
  <si>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</si>
  <si>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</si>
  <si>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</si>
  <si>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</si>
  <si>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</si>
  <si>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</si>
  <si>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</si>
  <si>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</si>
  <si>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</si>
  <si>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</si>
  <si>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</si>
  <si>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</si>
  <si>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</si>
  <si>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</si>
  <si>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</si>
  <si>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</si>
  <si>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</si>
  <si>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</si>
  <si>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</si>
  <si>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</si>
  <si>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</si>
  <si>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</si>
  <si>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</si>
  <si>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</si>
  <si>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</si>
  <si>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</si>
  <si>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</si>
  <si>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</si>
  <si>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</si>
  <si>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</si>
  <si>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</si>
  <si>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</si>
  <si>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</si>
  <si>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</si>
  <si>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</si>
  <si>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</si>
  <si>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</si>
  <si>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</si>
  <si>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</si>
  <si>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</si>
  <si>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</si>
  <si>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</si>
  <si>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</si>
  <si>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</si>
  <si>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</si>
  <si>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</si>
  <si>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</si>
  <si>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</si>
  <si>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</si>
  <si>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</si>
  <si>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</si>
  <si>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</si>
  <si>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</si>
  <si>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</si>
  <si>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</si>
  <si>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</si>
  <si>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</si>
  <si>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</si>
  <si>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</si>
  <si>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</si>
  <si>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</si>
  <si>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</si>
  <si>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</si>
  <si>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</si>
  <si>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</si>
  <si>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</si>
  <si>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</si>
  <si>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</si>
  <si>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</si>
  <si>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</si>
  <si>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</si>
  <si>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</si>
  <si>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</si>
  <si>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</si>
  <si>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</si>
  <si>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</si>
  <si>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</si>
  <si>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</si>
  <si>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</si>
  <si>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</si>
  <si>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</si>
  <si>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</si>
  <si>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</si>
  <si>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</si>
  <si>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</si>
  <si>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</si>
  <si>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</si>
  <si>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</si>
  <si>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</si>
  <si>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</si>
  <si>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</si>
  <si>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</si>
  <si>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</si>
  <si>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</si>
  <si>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</si>
  <si>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</si>
  <si>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</si>
  <si>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</si>
  <si>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</si>
  <si>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</si>
  <si>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</si>
  <si>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</si>
  <si>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Hawaii County</t>
  </si>
  <si>
    <t>Honolulu County</t>
  </si>
  <si>
    <t>Kalawao County</t>
  </si>
  <si>
    <t>Kauai County</t>
  </si>
  <si>
    <t>Maui County</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</si>
  <si>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</si>
  <si>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</si>
  <si>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</si>
  <si>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</si>
  <si>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</si>
  <si>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</si>
  <si>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</si>
  <si>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</si>
  <si>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</si>
  <si>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</si>
  <si>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</si>
  <si>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</si>
  <si>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</si>
  <si>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</si>
  <si>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</si>
  <si>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</si>
  <si>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</si>
  <si>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</si>
  <si>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</si>
  <si>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</si>
  <si>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</si>
  <si>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</si>
  <si>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</si>
  <si>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</si>
  <si>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</si>
  <si>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</si>
  <si>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</si>
  <si>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</si>
  <si>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</si>
  <si>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</si>
  <si>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</si>
  <si>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</si>
  <si>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</si>
  <si>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</si>
  <si>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</si>
  <si>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</si>
  <si>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</si>
  <si>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</si>
  <si>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</si>
  <si>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</si>
  <si>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</si>
  <si>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</si>
  <si>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</si>
  <si>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</si>
  <si>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</si>
  <si>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</si>
  <si>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</si>
  <si>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</si>
  <si>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</si>
  <si>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</si>
  <si>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</si>
  <si>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</si>
  <si>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</si>
  <si>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</si>
  <si>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</si>
  <si>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</si>
  <si>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</si>
  <si>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</si>
  <si>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</si>
  <si>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</si>
  <si>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</si>
  <si>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</si>
  <si>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</si>
  <si>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</si>
  <si>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</si>
  <si>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</si>
  <si>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</si>
  <si>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</si>
  <si>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</si>
  <si>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</si>
  <si>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</si>
  <si>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</si>
  <si>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</si>
  <si>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</si>
  <si>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</si>
  <si>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</si>
  <si>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</si>
  <si>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</si>
  <si>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</si>
  <si>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</si>
  <si>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</si>
  <si>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</si>
  <si>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</si>
  <si>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</si>
  <si>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</si>
  <si>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</si>
  <si>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</si>
  <si>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</si>
  <si>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</si>
  <si>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</si>
  <si>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</si>
  <si>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</si>
  <si>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</si>
  <si>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</si>
  <si>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</si>
  <si>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</si>
  <si>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</si>
  <si>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</si>
  <si>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</si>
  <si>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</si>
  <si>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</si>
  <si>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</si>
  <si>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</si>
  <si>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</si>
  <si>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</si>
  <si>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</si>
  <si>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</si>
  <si>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 Salle County</t>
  </si>
  <si>
    <t>Livingston County</t>
  </si>
  <si>
    <t>Macoupin County</t>
  </si>
  <si>
    <t>Mason County</t>
  </si>
  <si>
    <t>Massac County</t>
  </si>
  <si>
    <t>McDonough County</t>
  </si>
  <si>
    <t>McHenry County</t>
  </si>
  <si>
    <t>McLean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</si>
  <si>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</si>
  <si>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</si>
  <si>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</si>
  <si>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</si>
  <si>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</si>
  <si>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</si>
  <si>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</si>
  <si>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</si>
  <si>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</si>
  <si>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</si>
  <si>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</si>
  <si>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</si>
  <si>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</si>
  <si>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</si>
  <si>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</si>
  <si>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</si>
  <si>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</si>
  <si>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</si>
  <si>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</si>
  <si>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Allen County</t>
  </si>
  <si>
    <t>Bartholomew County</t>
  </si>
  <si>
    <t>Blackford County</t>
  </si>
  <si>
    <t>Daviess County</t>
  </si>
  <si>
    <t>De Kalb County</t>
  </si>
  <si>
    <t>Dearborn County</t>
  </si>
  <si>
    <t>Dubois County</t>
  </si>
  <si>
    <t>Elkhart County</t>
  </si>
  <si>
    <t>Fountain County</t>
  </si>
  <si>
    <t>Gibson County</t>
  </si>
  <si>
    <t>Hendricks County</t>
  </si>
  <si>
    <t>Huntington County</t>
  </si>
  <si>
    <t>Jay County</t>
  </si>
  <si>
    <t>Jennings County</t>
  </si>
  <si>
    <t>Kosciusko County</t>
  </si>
  <si>
    <t>La Porte County</t>
  </si>
  <si>
    <t>LaGrange County</t>
  </si>
  <si>
    <t>Miami County</t>
  </si>
  <si>
    <t>Noble County</t>
  </si>
  <si>
    <t>Ohio County</t>
  </si>
  <si>
    <t>Owen County</t>
  </si>
  <si>
    <t>Parke County</t>
  </si>
  <si>
    <t>Porter County</t>
  </si>
  <si>
    <t>Posey County</t>
  </si>
  <si>
    <t>Ripley County</t>
  </si>
  <si>
    <t>Rush County</t>
  </si>
  <si>
    <t>Spencer County</t>
  </si>
  <si>
    <t>St. Joseph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</si>
  <si>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</si>
  <si>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</si>
  <si>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</si>
  <si>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</si>
  <si>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</si>
  <si>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</si>
  <si>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</si>
  <si>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</si>
  <si>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</si>
  <si>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</si>
  <si>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</si>
  <si>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</si>
  <si>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</si>
  <si>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</si>
  <si>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</si>
  <si>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</si>
  <si>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</si>
  <si>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</si>
  <si>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</si>
  <si>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</si>
  <si>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</si>
  <si>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</si>
  <si>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</si>
  <si>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</si>
  <si>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</si>
  <si>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</si>
  <si>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</si>
  <si>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</si>
  <si>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</si>
  <si>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</si>
  <si>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</si>
  <si>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</si>
  <si>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</si>
  <si>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</si>
  <si>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</si>
  <si>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</si>
  <si>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</si>
  <si>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</si>
  <si>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</si>
  <si>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</si>
  <si>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</si>
  <si>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</si>
  <si>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</si>
  <si>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</si>
  <si>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</si>
  <si>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</si>
  <si>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</si>
  <si>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</si>
  <si>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</si>
  <si>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</si>
  <si>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</si>
  <si>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</si>
  <si>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</si>
  <si>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</si>
  <si>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</si>
  <si>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</si>
  <si>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</si>
  <si>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</si>
  <si>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</si>
  <si>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</si>
  <si>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</si>
  <si>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</si>
  <si>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</si>
  <si>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</si>
  <si>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</si>
  <si>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</si>
  <si>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</si>
  <si>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</si>
  <si>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</si>
  <si>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</si>
  <si>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</si>
  <si>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</si>
  <si>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</si>
  <si>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</si>
  <si>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</si>
  <si>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</si>
  <si>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</si>
  <si>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</si>
  <si>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</si>
  <si>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</si>
  <si>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</si>
  <si>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</si>
  <si>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</si>
  <si>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</si>
  <si>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</si>
  <si>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</si>
  <si>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</si>
  <si>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</si>
  <si>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</si>
  <si>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</si>
  <si>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</si>
  <si>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</si>
  <si>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</si>
  <si>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</si>
  <si>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</si>
  <si>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</si>
  <si>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</si>
  <si>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</si>
  <si>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</si>
  <si>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</si>
  <si>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</si>
  <si>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</si>
  <si>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</si>
  <si>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</si>
  <si>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</si>
  <si>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</si>
  <si>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</si>
  <si>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</si>
  <si>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</si>
  <si>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</si>
  <si>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</si>
  <si>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</si>
  <si>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</si>
  <si>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</si>
  <si>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Magoffin County</t>
  </si>
  <si>
    <t>McCracken County</t>
  </si>
  <si>
    <t>McCreary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</si>
  <si>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</si>
  <si>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</si>
  <si>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</si>
  <si>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</si>
  <si>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</si>
  <si>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</si>
  <si>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</si>
  <si>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</si>
  <si>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</si>
  <si>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</si>
  <si>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</si>
  <si>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</si>
  <si>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</si>
  <si>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</si>
  <si>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</si>
  <si>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</si>
  <si>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</si>
  <si>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</si>
  <si>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</si>
  <si>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</si>
  <si>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</si>
  <si>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</si>
  <si>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</si>
  <si>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</si>
  <si>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</si>
  <si>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</si>
  <si>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</si>
  <si>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</si>
  <si>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</si>
  <si>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</si>
  <si>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</si>
  <si>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</si>
  <si>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</si>
  <si>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</si>
  <si>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</si>
  <si>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</si>
  <si>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</si>
  <si>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</si>
  <si>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</si>
  <si>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</si>
  <si>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</si>
  <si>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</si>
  <si>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Davis Parish</t>
  </si>
  <si>
    <t>Jefferson Parish</t>
  </si>
  <si>
    <t>La Salle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</si>
  <si>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</si>
  <si>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</si>
  <si>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</si>
  <si>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</si>
  <si>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</si>
  <si>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</si>
  <si>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</si>
  <si>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</si>
  <si>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</si>
  <si>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</si>
  <si>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</si>
  <si>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</si>
  <si>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</si>
  <si>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</si>
  <si>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</si>
  <si>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</si>
  <si>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</si>
  <si>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</si>
  <si>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</si>
  <si>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Baptish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</si>
  <si>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</si>
  <si>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</si>
  <si>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</si>
  <si>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</si>
  <si>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</si>
  <si>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</si>
  <si>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</si>
  <si>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</si>
  <si>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</si>
  <si>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</si>
  <si>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</si>
  <si>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</si>
  <si>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</si>
  <si>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</si>
  <si>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</si>
  <si>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</si>
  <si>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Barnstable County</t>
  </si>
  <si>
    <t>Berkshire County</t>
  </si>
  <si>
    <t>Bristol County</t>
  </si>
  <si>
    <t>Dukes County</t>
  </si>
  <si>
    <t>Essex County</t>
  </si>
  <si>
    <t>Hampden County</t>
  </si>
  <si>
    <t>Hampshire County</t>
  </si>
  <si>
    <t>Nantucket County</t>
  </si>
  <si>
    <t>Norfolk County</t>
  </si>
  <si>
    <t>Suffolk County</t>
  </si>
  <si>
    <t>Worcester County</t>
  </si>
  <si>
    <t>Allegany County</t>
  </si>
  <si>
    <t>Anne Arundel County</t>
  </si>
  <si>
    <t>Baltimore City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</si>
  <si>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</si>
  <si>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</si>
  <si>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</si>
  <si>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</si>
  <si>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</si>
  <si>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</si>
  <si>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</si>
  <si>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</si>
  <si>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</si>
  <si>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</si>
  <si>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</si>
  <si>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Somerset County</t>
  </si>
  <si>
    <t>St. Marys County</t>
  </si>
  <si>
    <t>Wicomico County</t>
  </si>
  <si>
    <t>Androscoggin County</t>
  </si>
  <si>
    <t>Aroostook County</t>
  </si>
  <si>
    <t>Kennebec County</t>
  </si>
  <si>
    <t>Oxford County</t>
  </si>
  <si>
    <t>Penobscot County</t>
  </si>
  <si>
    <t>Piscataquis County</t>
  </si>
  <si>
    <t>Sagadahoc County</t>
  </si>
  <si>
    <t>Waldo County</t>
  </si>
  <si>
    <t>York County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</si>
  <si>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</si>
  <si>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</si>
  <si>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</si>
  <si>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</si>
  <si>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</si>
  <si>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</si>
  <si>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</si>
  <si>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</si>
  <si>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</si>
  <si>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</si>
  <si>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</si>
  <si>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</si>
  <si>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</si>
  <si>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</si>
  <si>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</si>
  <si>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</si>
  <si>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</si>
  <si>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</si>
  <si>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</si>
  <si>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</si>
  <si>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</si>
  <si>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</si>
  <si>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</si>
  <si>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</si>
  <si>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</si>
  <si>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</si>
  <si>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</si>
  <si>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</si>
  <si>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</si>
  <si>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</si>
  <si>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</si>
  <si>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</si>
  <si>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</si>
  <si>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</si>
  <si>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</si>
  <si>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</si>
  <si>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</si>
  <si>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</si>
  <si>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</si>
  <si>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</si>
  <si>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</si>
  <si>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</si>
  <si>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</si>
  <si>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</si>
  <si>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</si>
  <si>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</si>
  <si>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</si>
  <si>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</si>
  <si>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</si>
  <si>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</si>
  <si>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</si>
  <si>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</si>
  <si>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</si>
  <si>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</si>
  <si>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</si>
  <si>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</si>
  <si>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</si>
  <si>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</si>
  <si>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</si>
  <si>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</si>
  <si>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</si>
  <si>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</si>
  <si>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</si>
  <si>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</si>
  <si>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</si>
  <si>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</si>
  <si>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</si>
  <si>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</si>
  <si>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</si>
  <si>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</si>
  <si>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</si>
  <si>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</si>
  <si>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</si>
  <si>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</si>
  <si>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</si>
  <si>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</si>
  <si>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</si>
  <si>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</si>
  <si>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</si>
  <si>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</si>
  <si>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</si>
  <si>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</si>
  <si>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</si>
  <si>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</si>
  <si>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</si>
  <si>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</si>
  <si>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</si>
  <si>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</si>
  <si>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</si>
  <si>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Mahnomen County</t>
  </si>
  <si>
    <t>McLeod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</si>
  <si>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</si>
  <si>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</si>
  <si>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</si>
  <si>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</si>
  <si>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</si>
  <si>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</si>
  <si>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</si>
  <si>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</si>
  <si>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</si>
  <si>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</si>
  <si>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</si>
  <si>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</si>
  <si>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</si>
  <si>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</si>
  <si>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</si>
  <si>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</si>
  <si>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</si>
  <si>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</si>
  <si>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Sherburne County</t>
  </si>
  <si>
    <t>Sibley County</t>
  </si>
  <si>
    <t>St. Louis County</t>
  </si>
  <si>
    <t>Stearns County</t>
  </si>
  <si>
    <t>Steele County</t>
  </si>
  <si>
    <t>Swift County</t>
  </si>
  <si>
    <t>Traverse County</t>
  </si>
  <si>
    <t>Wabasha County</t>
  </si>
  <si>
    <t>Wadena County</t>
  </si>
  <si>
    <t>Waseca County</t>
  </si>
  <si>
    <t>Watonwan County</t>
  </si>
  <si>
    <t>Wilkin County</t>
  </si>
  <si>
    <t>Winona County</t>
  </si>
  <si>
    <t>Yellow Medicine County</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</si>
  <si>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</si>
  <si>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</si>
  <si>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</si>
  <si>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</si>
  <si>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</si>
  <si>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</si>
  <si>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</si>
  <si>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</si>
  <si>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</si>
  <si>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</si>
  <si>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</si>
  <si>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</si>
  <si>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</si>
  <si>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</si>
  <si>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</si>
  <si>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</si>
  <si>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</si>
  <si>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Maries County</t>
  </si>
  <si>
    <t>McDonald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</si>
  <si>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</si>
  <si>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</si>
  <si>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</si>
  <si>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</si>
  <si>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</si>
  <si>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</si>
  <si>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</si>
  <si>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</si>
  <si>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</si>
  <si>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</si>
  <si>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</si>
  <si>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</si>
  <si>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Scotland County</t>
  </si>
  <si>
    <t>Shannon County</t>
  </si>
  <si>
    <t>St. Charles County</t>
  </si>
  <si>
    <t>St. Francois County</t>
  </si>
  <si>
    <t>St. Genevieve County</t>
  </si>
  <si>
    <t>St. Louis City</t>
  </si>
  <si>
    <t>Stoddard County</t>
  </si>
  <si>
    <t>Taney County</t>
  </si>
  <si>
    <t>Texas County</t>
  </si>
  <si>
    <t>Vernon County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</si>
  <si>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</si>
  <si>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</si>
  <si>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</si>
  <si>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</si>
  <si>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</si>
  <si>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</si>
  <si>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</si>
  <si>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</si>
  <si>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</si>
  <si>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</si>
  <si>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</si>
  <si>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</si>
  <si>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</si>
  <si>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</si>
  <si>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</si>
  <si>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</si>
  <si>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</si>
  <si>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</si>
  <si>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</si>
  <si>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</si>
  <si>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</si>
  <si>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</si>
  <si>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</si>
  <si>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</si>
  <si>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</si>
  <si>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</si>
  <si>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</si>
  <si>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</si>
  <si>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</si>
  <si>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</si>
  <si>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</si>
  <si>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</si>
  <si>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</si>
  <si>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</si>
  <si>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</si>
  <si>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</si>
  <si>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</si>
  <si>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</si>
  <si>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</si>
  <si>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</si>
  <si>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</si>
  <si>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</si>
  <si>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</si>
  <si>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</si>
  <si>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</si>
  <si>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</si>
  <si>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</si>
  <si>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</si>
  <si>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</si>
  <si>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</si>
  <si>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</si>
  <si>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</si>
  <si>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</si>
  <si>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</si>
  <si>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</si>
  <si>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</si>
  <si>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</si>
  <si>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</si>
  <si>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</si>
  <si>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</si>
  <si>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</si>
  <si>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</si>
  <si>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</si>
  <si>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</si>
  <si>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</si>
  <si>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</si>
  <si>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</si>
  <si>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</si>
  <si>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</si>
  <si>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</si>
  <si>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</si>
  <si>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</si>
  <si>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</si>
  <si>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</si>
  <si>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</si>
  <si>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</si>
  <si>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</si>
  <si>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</si>
  <si>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</si>
  <si>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</si>
  <si>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</si>
  <si>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</si>
  <si>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</si>
  <si>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</si>
  <si>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</si>
  <si>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</si>
  <si>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</si>
  <si>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</si>
  <si>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</si>
  <si>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</si>
  <si>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</si>
  <si>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</si>
  <si>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</si>
  <si>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</si>
  <si>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</si>
  <si>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</si>
  <si>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</si>
  <si>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</si>
  <si>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</si>
  <si>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</si>
  <si>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</si>
  <si>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</si>
  <si>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</si>
  <si>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</si>
  <si>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</si>
  <si>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</si>
  <si>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</si>
  <si>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</si>
  <si>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</si>
  <si>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</si>
  <si>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</si>
  <si>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</si>
  <si>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</si>
  <si>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</si>
  <si>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</si>
  <si>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</si>
  <si>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</si>
  <si>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</si>
  <si>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</si>
  <si>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</si>
  <si>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</si>
  <si>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</si>
  <si>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</si>
  <si>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</si>
  <si>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</si>
  <si>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</si>
  <si>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</si>
  <si>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</si>
  <si>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</si>
  <si>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</si>
  <si>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</si>
  <si>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</si>
  <si>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</si>
  <si>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</si>
  <si>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</si>
  <si>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</si>
  <si>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</si>
  <si>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</si>
  <si>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</si>
  <si>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</si>
  <si>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</si>
  <si>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</si>
  <si>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</si>
  <si>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</si>
  <si>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</si>
  <si>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</si>
  <si>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</si>
  <si>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</si>
  <si>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</si>
  <si>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</si>
  <si>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</si>
  <si>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</si>
  <si>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</si>
  <si>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</si>
  <si>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</si>
  <si>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</si>
  <si>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</si>
  <si>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</si>
  <si>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</si>
  <si>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</si>
  <si>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</si>
  <si>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</si>
  <si>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</si>
  <si>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</si>
  <si>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</si>
  <si>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</si>
  <si>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</si>
  <si>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</si>
  <si>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</si>
  <si>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</si>
  <si>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</si>
  <si>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</si>
  <si>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</si>
  <si>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</si>
  <si>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</si>
  <si>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</si>
  <si>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</si>
  <si>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</si>
  <si>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</si>
  <si>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</si>
  <si>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</si>
  <si>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</si>
  <si>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</si>
  <si>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</si>
  <si>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</si>
  <si>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</si>
  <si>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</si>
  <si>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</si>
  <si>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</si>
  <si>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</si>
  <si>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</si>
  <si>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</si>
  <si>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</si>
  <si>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</si>
  <si>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</si>
  <si>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</si>
  <si>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</si>
  <si>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</si>
  <si>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</si>
  <si>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</si>
  <si>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</si>
  <si>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</si>
  <si>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</si>
  <si>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</si>
  <si>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</si>
  <si>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</si>
  <si>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</si>
  <si>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</si>
  <si>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</si>
  <si>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Belknap County</t>
  </si>
  <si>
    <t>Cheshire County</t>
  </si>
  <si>
    <t>Coos County</t>
  </si>
  <si>
    <t>Grafton County</t>
  </si>
  <si>
    <t>Merrimack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</si>
  <si>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</si>
  <si>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</si>
  <si>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</si>
  <si>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</si>
  <si>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</si>
  <si>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</si>
  <si>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</si>
  <si>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</si>
  <si>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</si>
  <si>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</si>
  <si>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</si>
  <si>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</si>
  <si>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</si>
  <si>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</si>
  <si>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</si>
  <si>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</si>
  <si>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</si>
  <si>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 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</si>
  <si>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</si>
  <si>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</si>
  <si>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</si>
  <si>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</si>
  <si>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</si>
  <si>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</si>
  <si>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</si>
  <si>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</si>
  <si>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</si>
  <si>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</si>
  <si>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</si>
  <si>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</si>
  <si>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</si>
  <si>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</si>
  <si>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</si>
  <si>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</si>
  <si>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</si>
  <si>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Carson City</t>
  </si>
  <si>
    <t>Churchill County</t>
  </si>
  <si>
    <t>Elko County</t>
  </si>
  <si>
    <t>Esmeralda County</t>
  </si>
  <si>
    <t>Eureka County</t>
  </si>
  <si>
    <t>Lander County</t>
  </si>
  <si>
    <t>Nye County</t>
  </si>
  <si>
    <t>Pershing County</t>
  </si>
  <si>
    <t>Storey County</t>
  </si>
  <si>
    <t>Washoe County</t>
  </si>
  <si>
    <t>White Pine County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</si>
  <si>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</si>
  <si>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</si>
  <si>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</si>
  <si>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</si>
  <si>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</si>
  <si>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</si>
  <si>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</si>
  <si>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</si>
  <si>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</si>
  <si>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</si>
  <si>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</si>
  <si>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</si>
  <si>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</si>
  <si>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</si>
  <si>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</si>
  <si>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</si>
  <si>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</si>
  <si>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</si>
  <si>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</si>
  <si>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</si>
  <si>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Saratoga County</t>
  </si>
  <si>
    <t>Schenectady County</t>
  </si>
  <si>
    <t>Schoharie County</t>
  </si>
  <si>
    <t>Seneca County</t>
  </si>
  <si>
    <t>St. Lawrence County</t>
  </si>
  <si>
    <t>Tioga County</t>
  </si>
  <si>
    <t>Tompkins County</t>
  </si>
  <si>
    <t>Ulster County</t>
  </si>
  <si>
    <t>Westchester County</t>
  </si>
  <si>
    <t>Wyoming County</t>
  </si>
  <si>
    <t>Yates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</si>
  <si>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</si>
  <si>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</si>
  <si>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</si>
  <si>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</si>
  <si>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</si>
  <si>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</si>
  <si>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</si>
  <si>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</si>
  <si>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</si>
  <si>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</si>
  <si>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</si>
  <si>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</si>
  <si>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</si>
  <si>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</si>
  <si>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</si>
  <si>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</si>
  <si>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</si>
  <si>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</si>
  <si>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</si>
  <si>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</si>
  <si>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</si>
  <si>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</si>
  <si>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</si>
  <si>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</si>
  <si>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</si>
  <si>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</si>
  <si>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</si>
  <si>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</si>
  <si>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</si>
  <si>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</si>
  <si>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</si>
  <si>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</si>
  <si>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</si>
  <si>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</si>
  <si>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</si>
  <si>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</si>
  <si>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</si>
  <si>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</si>
  <si>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</si>
  <si>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</si>
  <si>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</si>
  <si>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</si>
  <si>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</si>
  <si>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</si>
  <si>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</si>
  <si>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</si>
  <si>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</si>
  <si>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</si>
  <si>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</si>
  <si>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</si>
  <si>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</si>
  <si>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</si>
  <si>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</si>
  <si>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</si>
  <si>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</si>
  <si>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</si>
  <si>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Major County</t>
  </si>
  <si>
    <t>Mayes County</t>
  </si>
  <si>
    <t>McClain County</t>
  </si>
  <si>
    <t>McCurtain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</si>
  <si>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</si>
  <si>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</si>
  <si>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</si>
  <si>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</si>
  <si>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</si>
  <si>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</si>
  <si>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</si>
  <si>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</si>
  <si>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</si>
  <si>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</si>
  <si>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</si>
  <si>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</si>
  <si>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</si>
  <si>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</si>
  <si>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</si>
  <si>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</si>
  <si>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</si>
  <si>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</si>
  <si>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</si>
  <si>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</si>
  <si>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</si>
  <si>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</si>
  <si>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</si>
  <si>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</si>
  <si>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</si>
  <si>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</si>
  <si>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</si>
  <si>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</si>
  <si>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</si>
  <si>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</si>
  <si>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</si>
  <si>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</si>
  <si>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</si>
  <si>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</si>
  <si>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</si>
  <si>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</si>
  <si>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</si>
  <si>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</si>
  <si>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</si>
  <si>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</si>
  <si>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</si>
  <si>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</si>
  <si>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</si>
  <si>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</si>
  <si>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</si>
  <si>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</si>
  <si>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</si>
  <si>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</si>
  <si>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</si>
  <si>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</si>
  <si>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</si>
  <si>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</si>
  <si>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</si>
  <si>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</si>
  <si>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</si>
  <si>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 Kean County</t>
  </si>
  <si>
    <t>Mifflin County</t>
  </si>
  <si>
    <t>Montour County</t>
  </si>
  <si>
    <t>Northumberland County</t>
  </si>
  <si>
    <t>Philadelphia County</t>
  </si>
  <si>
    <t>Potter County</t>
  </si>
  <si>
    <t>Schuylkill County</t>
  </si>
  <si>
    <t>Snyder County</t>
  </si>
  <si>
    <t>Susquehanna County</t>
  </si>
  <si>
    <t>Venango County</t>
  </si>
  <si>
    <t>Westmoreland County</t>
  </si>
  <si>
    <t>Newport County</t>
  </si>
  <si>
    <t>Providence County</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</si>
  <si>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</si>
  <si>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</si>
  <si>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</si>
  <si>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</si>
  <si>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</si>
  <si>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</si>
  <si>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</si>
  <si>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</si>
  <si>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</si>
  <si>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</si>
  <si>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</si>
  <si>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</si>
  <si>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</si>
  <si>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</si>
  <si>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</si>
  <si>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</si>
  <si>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</si>
  <si>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</si>
  <si>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</si>
  <si>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</si>
  <si>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Marlboro County</t>
  </si>
  <si>
    <t>McCormick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</si>
  <si>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</si>
  <si>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</si>
  <si>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</si>
  <si>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</si>
  <si>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</si>
  <si>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</si>
  <si>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</si>
  <si>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</si>
  <si>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</si>
  <si>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</si>
  <si>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</si>
  <si>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</si>
  <si>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</si>
  <si>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</si>
  <si>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</si>
  <si>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</si>
  <si>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</si>
  <si>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</si>
  <si>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</si>
  <si>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</si>
  <si>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</si>
  <si>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</si>
  <si>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</si>
  <si>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</si>
  <si>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</si>
  <si>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</si>
  <si>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</si>
  <si>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</si>
  <si>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</si>
  <si>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</si>
  <si>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</si>
  <si>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</si>
  <si>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</si>
  <si>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</si>
  <si>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</si>
  <si>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</si>
  <si>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</si>
  <si>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</si>
  <si>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</si>
  <si>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</si>
  <si>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</si>
  <si>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</si>
  <si>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</si>
  <si>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</si>
  <si>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</si>
  <si>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</si>
  <si>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</si>
  <si>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</si>
  <si>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</si>
  <si>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</si>
  <si>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</si>
  <si>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</si>
  <si>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</si>
  <si>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</si>
  <si>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</si>
  <si>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</si>
  <si>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Maury County</t>
  </si>
  <si>
    <t>McMinn County</t>
  </si>
  <si>
    <t>McNairy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</si>
  <si>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</si>
  <si>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</si>
  <si>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</si>
  <si>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</si>
  <si>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</si>
  <si>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</si>
  <si>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</si>
  <si>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</si>
  <si>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</si>
  <si>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</si>
  <si>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</si>
  <si>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</si>
  <si>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</si>
  <si>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</si>
  <si>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</si>
  <si>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</si>
  <si>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</si>
  <si>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</si>
  <si>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</si>
  <si>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</si>
  <si>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</si>
  <si>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</si>
  <si>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</si>
  <si>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</si>
  <si>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</si>
  <si>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</si>
  <si>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</si>
  <si>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</si>
  <si>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</si>
  <si>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</si>
  <si>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</si>
  <si>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</si>
  <si>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</si>
  <si>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</si>
  <si>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</si>
  <si>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</si>
  <si>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</si>
  <si>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</si>
  <si>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</si>
  <si>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</si>
  <si>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</si>
  <si>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</si>
  <si>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</si>
  <si>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</si>
  <si>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</si>
  <si>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</si>
  <si>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</si>
  <si>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</si>
  <si>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</si>
  <si>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</si>
  <si>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</si>
  <si>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</si>
  <si>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</si>
  <si>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</si>
  <si>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</si>
  <si>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</si>
  <si>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</si>
  <si>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</si>
  <si>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</si>
  <si>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</si>
  <si>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</si>
  <si>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</si>
  <si>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</si>
  <si>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</si>
  <si>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</si>
  <si>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</si>
  <si>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</si>
  <si>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</si>
  <si>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</si>
  <si>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</si>
  <si>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</si>
  <si>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</si>
  <si>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</si>
  <si>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</si>
  <si>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</si>
  <si>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</si>
  <si>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</si>
  <si>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</si>
  <si>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</si>
  <si>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</si>
  <si>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</si>
  <si>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</si>
  <si>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</si>
  <si>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</si>
  <si>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</si>
  <si>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</si>
  <si>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</si>
  <si>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</si>
  <si>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</si>
  <si>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</si>
  <si>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</si>
  <si>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</si>
  <si>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</si>
  <si>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</si>
  <si>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</si>
  <si>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</si>
  <si>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</si>
  <si>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</si>
  <si>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</si>
  <si>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</si>
  <si>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</si>
  <si>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</si>
  <si>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</si>
  <si>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</si>
  <si>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Matagorda County</t>
  </si>
  <si>
    <t>Maverick County</t>
  </si>
  <si>
    <t>McCulloch County</t>
  </si>
  <si>
    <t>McLennan County</t>
  </si>
  <si>
    <t>McMullen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</si>
  <si>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</si>
  <si>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</si>
  <si>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</si>
  <si>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</si>
  <si>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</si>
  <si>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</si>
  <si>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</si>
  <si>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</si>
  <si>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</si>
  <si>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</si>
  <si>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</si>
  <si>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</si>
  <si>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</si>
  <si>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</si>
  <si>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</si>
  <si>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</si>
  <si>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</si>
  <si>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</si>
  <si>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</si>
  <si>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</si>
  <si>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</si>
  <si>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</si>
  <si>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</si>
  <si>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</si>
  <si>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</si>
  <si>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</si>
  <si>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</si>
  <si>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</si>
  <si>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</si>
  <si>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</si>
  <si>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</si>
  <si>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</si>
  <si>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</si>
  <si>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</si>
  <si>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</si>
  <si>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</si>
  <si>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</si>
  <si>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</si>
  <si>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</si>
  <si>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</si>
  <si>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</si>
  <si>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</si>
  <si>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</si>
  <si>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</si>
  <si>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</si>
  <si>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</si>
  <si>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</si>
  <si>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</si>
  <si>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</si>
  <si>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</si>
  <si>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</si>
  <si>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</si>
  <si>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</si>
  <si>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</si>
  <si>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</si>
  <si>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</si>
  <si>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</si>
  <si>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</si>
  <si>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</si>
  <si>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</si>
  <si>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</si>
  <si>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</si>
  <si>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</si>
  <si>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</si>
  <si>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</si>
  <si>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</si>
  <si>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</si>
  <si>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</si>
  <si>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</si>
  <si>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</si>
  <si>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</si>
  <si>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</si>
  <si>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</si>
  <si>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</si>
  <si>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</si>
  <si>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</si>
  <si>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</si>
  <si>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Accomack County</t>
  </si>
  <si>
    <t>Albemarle County</t>
  </si>
  <si>
    <t>Alexandria City</t>
  </si>
  <si>
    <t>Alleghany County and Clifton Forge City</t>
  </si>
  <si>
    <t>Amelia County</t>
  </si>
  <si>
    <t>Amherst County</t>
  </si>
  <si>
    <t>Appomattox County</t>
  </si>
  <si>
    <t>Arlington County</t>
  </si>
  <si>
    <t>Augusta County</t>
  </si>
  <si>
    <t>Bedford City</t>
  </si>
  <si>
    <t>Bland County</t>
  </si>
  <si>
    <t>Botetourt County</t>
  </si>
  <si>
    <t>Bristol City</t>
  </si>
  <si>
    <t>Buckingham County</t>
  </si>
  <si>
    <t>Buena Vista City</t>
  </si>
  <si>
    <t>Charles City County</t>
  </si>
  <si>
    <t>Charlottesville City</t>
  </si>
  <si>
    <t>Chesapeake City</t>
  </si>
  <si>
    <t>Colonial Heights City</t>
  </si>
  <si>
    <t>Covington City</t>
  </si>
  <si>
    <t>Culpeper County</t>
  </si>
  <si>
    <t>Danville City</t>
  </si>
  <si>
    <t>Dickenson County</t>
  </si>
  <si>
    <t>Dinwiddie County</t>
  </si>
  <si>
    <t>Emporia City</t>
  </si>
  <si>
    <t>Fairfax City</t>
  </si>
  <si>
    <t>Fairfax County</t>
  </si>
  <si>
    <t>Falls Church City</t>
  </si>
  <si>
    <t>Fauquier County</t>
  </si>
  <si>
    <t>Fluvanna County</t>
  </si>
  <si>
    <t>Franklin City</t>
  </si>
  <si>
    <t>Fredericksburg City</t>
  </si>
  <si>
    <t>Galax City</t>
  </si>
  <si>
    <t>Goochland County</t>
  </si>
  <si>
    <t>Greensville County</t>
  </si>
  <si>
    <t>Halifax County with South Boston City</t>
  </si>
  <si>
    <t>Hampton City</t>
  </si>
  <si>
    <t>Hanover County</t>
  </si>
  <si>
    <t>Harrisonburg City</t>
  </si>
  <si>
    <t>Henrico County</t>
  </si>
  <si>
    <t>Hopewell City</t>
  </si>
  <si>
    <t>Isle of Wright County</t>
  </si>
  <si>
    <t>James City County</t>
  </si>
  <si>
    <t>King and Queen County</t>
  </si>
  <si>
    <t>King George County</t>
  </si>
  <si>
    <t>King William County</t>
  </si>
  <si>
    <t>Lexington City</t>
  </si>
  <si>
    <t>Loudoun County</t>
  </si>
  <si>
    <t>Lunenburg County</t>
  </si>
  <si>
    <t>Lynchburg City</t>
  </si>
  <si>
    <t>Manassas City</t>
  </si>
  <si>
    <t>Manassas Park City</t>
  </si>
  <si>
    <t>Martinsville City</t>
  </si>
  <si>
    <t>Mathews County</t>
  </si>
  <si>
    <t>New Kent County</t>
  </si>
  <si>
    <t>Newport News City</t>
  </si>
  <si>
    <t>Norfolk City</t>
  </si>
  <si>
    <t>Norton City</t>
  </si>
  <si>
    <t>Nottoway County</t>
  </si>
  <si>
    <t>Patrick County</t>
  </si>
  <si>
    <t>Petersburg City</t>
  </si>
  <si>
    <t>Pittsylvania County</t>
  </si>
  <si>
    <t>Poquoson City</t>
  </si>
  <si>
    <t>Portsmouth City</t>
  </si>
  <si>
    <t>Powhatan County</t>
  </si>
  <si>
    <t>Prince Edward County</t>
  </si>
  <si>
    <t>Prince George County</t>
  </si>
  <si>
    <t>Prince William County</t>
  </si>
  <si>
    <t>Radford City</t>
  </si>
  <si>
    <t>Rappahannock County</t>
  </si>
  <si>
    <t>Richmond City</t>
  </si>
  <si>
    <t>Roanoke City</t>
  </si>
  <si>
    <t>Roanoke County</t>
  </si>
  <si>
    <t>Rockbridge County</t>
  </si>
  <si>
    <t>Salem City</t>
  </si>
  <si>
    <t>Shenandoah County</t>
  </si>
  <si>
    <t>Smyth County</t>
  </si>
  <si>
    <t>Southampton County</t>
  </si>
  <si>
    <t>Spotsylvania County</t>
  </si>
  <si>
    <t>Staunton City</t>
  </si>
  <si>
    <t>Suffolk City</t>
  </si>
  <si>
    <t>Virginia Beach City</t>
  </si>
  <si>
    <t>Waynesboro City</t>
  </si>
  <si>
    <t>Williamsburg City</t>
  </si>
  <si>
    <t>Winchester City</t>
  </si>
  <si>
    <t>Wythe County</t>
  </si>
  <si>
    <t>Addison County</t>
  </si>
  <si>
    <t>Bennington County</t>
  </si>
  <si>
    <t>Caledonia County</t>
  </si>
  <si>
    <t>Chittenden County</t>
  </si>
  <si>
    <t>Grand Isle County</t>
  </si>
  <si>
    <t>Lamoille County</t>
  </si>
  <si>
    <t>Rutland County</t>
  </si>
  <si>
    <t>Windsor County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</si>
  <si>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</si>
  <si>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</si>
  <si>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</si>
  <si>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</si>
  <si>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</si>
  <si>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</si>
  <si>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</si>
  <si>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</si>
  <si>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</si>
  <si>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</si>
  <si>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</si>
  <si>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</si>
  <si>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</si>
  <si>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</si>
  <si>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</si>
  <si>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</si>
  <si>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</si>
  <si>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</si>
  <si>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</si>
  <si>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</si>
  <si>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</si>
  <si>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</si>
  <si>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</si>
  <si>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</si>
  <si>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</si>
  <si>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</si>
  <si>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</si>
  <si>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</si>
  <si>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</si>
  <si>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</si>
  <si>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</si>
  <si>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</si>
  <si>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</si>
  <si>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</si>
  <si>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</si>
  <si>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</si>
  <si>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</si>
  <si>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</si>
  <si>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</si>
  <si>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</si>
  <si>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</si>
  <si>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</si>
  <si>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</si>
  <si>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</si>
  <si>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</si>
  <si>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</si>
  <si>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Sauk County</t>
  </si>
  <si>
    <t>Sawyer County</t>
  </si>
  <si>
    <t>Shawano County</t>
  </si>
  <si>
    <t>Sheboygan County</t>
  </si>
  <si>
    <t>St. Croix County</t>
  </si>
  <si>
    <t>Trempealeau County</t>
  </si>
  <si>
    <t>Vilas County</t>
  </si>
  <si>
    <t>Washburn County</t>
  </si>
  <si>
    <t>Waukesha County</t>
  </si>
  <si>
    <t>Waupaca County</t>
  </si>
  <si>
    <t>Waushara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</si>
  <si>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</si>
  <si>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</si>
  <si>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</si>
  <si>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</si>
  <si>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</si>
  <si>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</si>
  <si>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</si>
  <si>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</si>
  <si>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</si>
  <si>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</si>
  <si>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</si>
  <si>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</si>
  <si>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</si>
  <si>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</si>
  <si>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</si>
  <si>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</si>
  <si>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</si>
  <si>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Converse County</t>
  </si>
  <si>
    <t>Goshen County</t>
  </si>
  <si>
    <t>Hot Springs County</t>
  </si>
  <si>
    <t>Laramie County</t>
  </si>
  <si>
    <t>Natrona County</t>
  </si>
  <si>
    <t>Niobrara County</t>
  </si>
  <si>
    <t>Sublette County</t>
  </si>
  <si>
    <t>Sweetwater County</t>
  </si>
  <si>
    <t>Uinta County</t>
  </si>
  <si>
    <t>Washakie County</t>
  </si>
  <si>
    <t>Weston County</t>
  </si>
  <si>
    <t>ABOUT YOUR COMMUNITY</t>
  </si>
  <si>
    <t>1.</t>
  </si>
  <si>
    <t>Provide your State:</t>
  </si>
  <si>
    <t>2.</t>
  </si>
  <si>
    <t>Provide your County:</t>
  </si>
  <si>
    <t>INDEX3</t>
  </si>
  <si>
    <t>INDEX2</t>
  </si>
  <si>
    <t>INDEX1</t>
  </si>
  <si>
    <t>HD</t>
  </si>
  <si>
    <t>PD</t>
  </si>
  <si>
    <t>TX</t>
  </si>
  <si>
    <t>UNK</t>
  </si>
  <si>
    <t>N=</t>
  </si>
  <si>
    <t>3.</t>
  </si>
  <si>
    <t>Do you serve the entire County?</t>
  </si>
  <si>
    <t>No</t>
  </si>
  <si>
    <t>Yes</t>
  </si>
  <si>
    <t>Entire County</t>
  </si>
  <si>
    <t>Large City</t>
  </si>
  <si>
    <t>Small City</t>
  </si>
  <si>
    <t>Rural</t>
  </si>
  <si>
    <t>4.</t>
  </si>
  <si>
    <t>Would you consider your community to be:</t>
  </si>
  <si>
    <t>5.</t>
  </si>
  <si>
    <t>ABOUT THE MONEY</t>
  </si>
  <si>
    <t>Percentage</t>
  </si>
  <si>
    <t>Community Size</t>
  </si>
  <si>
    <t>Large Urban Area (Over 1M population)</t>
  </si>
  <si>
    <t>Large City (200,000 - 1M population)</t>
  </si>
  <si>
    <t>Small City (50,000 - 200,000 population)</t>
  </si>
  <si>
    <t>Rural Area (less than 50,000 population)</t>
  </si>
  <si>
    <t>Large Urban Area</t>
  </si>
  <si>
    <t>6.</t>
  </si>
  <si>
    <t>(estimate)</t>
  </si>
  <si>
    <t>(default)</t>
  </si>
  <si>
    <t>7.</t>
  </si>
  <si>
    <t>TRANSPORTATION NEEDS OF ESRD PATIENTS IN YOUR COMMUNITY</t>
  </si>
  <si>
    <t>8.</t>
  </si>
  <si>
    <t>9.</t>
  </si>
  <si>
    <t>10.</t>
  </si>
  <si>
    <t>11.</t>
  </si>
  <si>
    <t>12.</t>
  </si>
  <si>
    <t>Provide the projected year:</t>
  </si>
  <si>
    <t>STATE:</t>
  </si>
  <si>
    <t>Cost/Trip</t>
  </si>
  <si>
    <t>Growth rate inhome dialysis</t>
  </si>
  <si>
    <t>COUNTY:</t>
  </si>
  <si>
    <t>COMMUNITY TYPE:</t>
  </si>
  <si>
    <t>PROJECTED YEAR:</t>
  </si>
  <si>
    <t>Projected Year</t>
  </si>
  <si>
    <t>Base Year</t>
  </si>
  <si>
    <t xml:space="preserve">Please provide input in the highlighted boxes for each of the information requests or accept the default values as shown. </t>
  </si>
  <si>
    <t>Provide your State</t>
  </si>
  <si>
    <t>ActiveX ComboBox</t>
  </si>
  <si>
    <t>Type</t>
  </si>
  <si>
    <t>Question</t>
  </si>
  <si>
    <t>Source</t>
  </si>
  <si>
    <t>Provide your County</t>
  </si>
  <si>
    <t>STATES A2 to A52</t>
  </si>
  <si>
    <t>COUNTIES D2 TO D200</t>
  </si>
  <si>
    <t>WORKSHEET B2</t>
  </si>
  <si>
    <t>WORKSHEET B3</t>
  </si>
  <si>
    <t>WORKSHEET B1</t>
  </si>
  <si>
    <t>Do you serve the entire County</t>
  </si>
  <si>
    <t>YESNO A1 TO A2</t>
  </si>
  <si>
    <t>Percentage of population served</t>
  </si>
  <si>
    <t>Cell</t>
  </si>
  <si>
    <t>WORKSHEET B4</t>
  </si>
  <si>
    <t>Calculation</t>
  </si>
  <si>
    <t>Community type</t>
  </si>
  <si>
    <t>COMMUNITYSIZE B1 TO B4</t>
  </si>
  <si>
    <t>WORKSHEET B5</t>
  </si>
  <si>
    <t>Filters the counties in the selected State and populates the 'COUNTIES' worksheet.</t>
  </si>
  <si>
    <t>Populates the 'LOOKUP' worksheet based on the County that is selected.</t>
  </si>
  <si>
    <t>Question Number</t>
  </si>
  <si>
    <t>3a</t>
  </si>
  <si>
    <t>Determines if percentage provided in Question 3a will be used to determine ESRD size.</t>
  </si>
  <si>
    <t>Percentage applied to ESRD size depending on response in Question 3.</t>
  </si>
  <si>
    <t>Estimate of cost per trip</t>
  </si>
  <si>
    <t>WORKSHEET B6</t>
  </si>
  <si>
    <t>Determines if the default cost per trip will be used.</t>
  </si>
  <si>
    <t>Provide the projected year</t>
  </si>
  <si>
    <t>WORKSHEET B9</t>
  </si>
  <si>
    <t xml:space="preserve">Used to calculate the number of growth years based on the base year provided in 'WORKSHEET' cell B8 </t>
  </si>
  <si>
    <t>% rate increase diaylysis in the home</t>
  </si>
  <si>
    <t>WORKSHEET B10</t>
  </si>
  <si>
    <t>Used to adjust the compounded growth rate provided in 'LOOKUP' table.</t>
  </si>
  <si>
    <t>INPUT TABLE</t>
  </si>
  <si>
    <t>OUTPUT TABLE</t>
  </si>
  <si>
    <t>Projected number ESRD patients</t>
  </si>
  <si>
    <t>Current number of ESRD patients</t>
  </si>
  <si>
    <t>J14</t>
  </si>
  <si>
    <t>J17</t>
  </si>
  <si>
    <t>OUTPUT J14; WORKSHEET B8 AND B9</t>
  </si>
  <si>
    <t>J22</t>
  </si>
  <si>
    <t>Subtracts the projected year from the base year (2015) and compounds the growth from on the LOOKUP table over those years and the current number of ESRD patients (J14).</t>
  </si>
  <si>
    <t>LOOKUP C2 AND D2; WORKSHEET B4</t>
  </si>
  <si>
    <t>LOOKUP C2; WORKSHEET B4</t>
  </si>
  <si>
    <t>Destination</t>
  </si>
  <si>
    <t>Multiplies the number of HD from LOOKUP table with the percent of population served. If population served is entire County then it is just the number of HD in the LOOKUP table.</t>
  </si>
  <si>
    <t>Projected number ESRD patients traveling to dialysis patients</t>
  </si>
  <si>
    <t>J24</t>
  </si>
  <si>
    <t>Current number of ESRD patients traveling to dialysis centers.</t>
  </si>
  <si>
    <t>OUTPUT J17; LOOKUP I2</t>
  </si>
  <si>
    <t>The number of projected ESRD patients minus the projected number of ESRD patients (OUTPUT J17) times the HSA percentage of PD (LOOKUP I2).</t>
  </si>
  <si>
    <t>Current ESRD dialysis trips needed on public sector</t>
  </si>
  <si>
    <t>J26</t>
  </si>
  <si>
    <t>IFERROR((J22*312)*0.5,"Data Not Available")</t>
  </si>
  <si>
    <t>IFERROR(J17-(J17*LOOKUP!I2),"Data Not Available")</t>
  </si>
  <si>
    <t>IFERROR(IF(LOOKUP!C2="*","Data Not Available",LOOKUP!C2*WORKSHEET!B4),"Data Not Available")</t>
  </si>
  <si>
    <t>IFERROR(J14*EXP(LOOKUP!H2*(WORKSHEET!B9-WORKSHEET!B8)),"Data Not Available")</t>
  </si>
  <si>
    <t>IFERROR((LOOKUP!C2+LOOKUP!D2)*WORKSHEET!B4,"Data Not Available")</t>
  </si>
  <si>
    <t>OUTPUT J22</t>
  </si>
  <si>
    <t>Multiply the current number of ESRD patients traveling to dialysis centers (OUTPUT J22) by 312 and divided by half.</t>
  </si>
  <si>
    <t>Projected ESRD dialysis trips needed on public sector</t>
  </si>
  <si>
    <t>J29</t>
  </si>
  <si>
    <t>IFERROR((J24*312)*0.5,"Data Not Available")</t>
  </si>
  <si>
    <t>OUTPUT J24</t>
  </si>
  <si>
    <t>Multiply the project number of ESRD patients traveling to dialysis centers (OUTPUT J24) by 312 and divided by half.</t>
  </si>
  <si>
    <t>Current cost of public sector trips</t>
  </si>
  <si>
    <t>J34</t>
  </si>
  <si>
    <t>IFERROR((IF(INPUT!I28="",INPUT!I29,INPUT!I28)*J26),"Data Not Available")</t>
  </si>
  <si>
    <t>OUTPUT J26; INPUT I28 AND I29</t>
  </si>
  <si>
    <t>Projected cost of public sector trips</t>
  </si>
  <si>
    <t>J36</t>
  </si>
  <si>
    <t>OUTPUT J29; INPUT I28 AND I29</t>
  </si>
  <si>
    <t>Multiply current ESRD dialysis trips on public sector (OUTPUT J26) by either the default cost per trip (INPUT I29) or the estimated cost per trip (INPUT I28).</t>
  </si>
  <si>
    <t>Multiply projected ESRD dialysis trips on public sector (OUTPUT J29) by either the default cost per trip (INPUT I29) or the estimated cost per trip (INPUT I28).</t>
  </si>
  <si>
    <t>Current percent of dialysis patients using in home treatment</t>
  </si>
  <si>
    <t>J40</t>
  </si>
  <si>
    <t>IF(J14="Data Not Available","Data Not Available",IF(J14=0,0,LOOKUP!I2))</t>
  </si>
  <si>
    <t>IFERROR((IF(INPUT!I28="",INPUT!I29,INPUT!I28)*J29),"Data Not Available")</t>
  </si>
  <si>
    <t>LOOKUP I2</t>
  </si>
  <si>
    <t>Displays the percent of PD based on HSA.</t>
  </si>
  <si>
    <t>Percent of in home dialysis based on rate increase.</t>
  </si>
  <si>
    <t>J43</t>
  </si>
  <si>
    <t>IF(J40="Data Not Available","Data Not Available",J40*(1+INPUT!I36))</t>
  </si>
  <si>
    <t>OUTPUT J40; INPUT I36</t>
  </si>
  <si>
    <t>Multiply percent of PD based on HSA (OUTPUT J40) by estimated percent rate increase (INPUT I36).</t>
  </si>
  <si>
    <t>Number of fewer public trips with increase in home dialysis patients</t>
  </si>
  <si>
    <t>J46</t>
  </si>
  <si>
    <t>IFERROR(J29-(((J17-(J17*J43))*312)/2),"Data Not Available")</t>
  </si>
  <si>
    <t>OUTPUT J17, J29, AND J43</t>
  </si>
  <si>
    <t>- Multiply projected number of ESRD patients (OUTPUT J17) with the percent of in home dialysis based on rate increase (OUTPUT J43).
- Subtract calculated PD patients from projected ESRD patients (OUTPUT J17)
- Multiply newly calculated HD patients by 312 and divided by 2.</t>
  </si>
  <si>
    <t>Reduction in public sector costs for transportation</t>
  </si>
  <si>
    <t>J49</t>
  </si>
  <si>
    <t>OUTPUT J46; WORKSHEET B7</t>
  </si>
  <si>
    <t>Determines the default cost per trip shown in 'INPUT' cell I29 and 'WORKSHEET' cell B6</t>
  </si>
  <si>
    <t>IF(J46="Data Not Available","Data Not Available",J46*WORKSHEET!B6)</t>
  </si>
  <si>
    <t>J18</t>
  </si>
  <si>
    <t>I28</t>
  </si>
  <si>
    <t>I32</t>
  </si>
  <si>
    <t>I36</t>
  </si>
  <si>
    <t>Formula</t>
  </si>
  <si>
    <t>Sums HD (LOOKUP C2) and PD (LOOKUP D2) and then multiply by percent (WORKSHEET B4) of population served. If population served is entire County then it is just the sum of HD and PD.</t>
  </si>
  <si>
    <t>Multiply number of fewer public trips (OUTPUT J46) by cost per trip (WORKSHEET B7).</t>
  </si>
  <si>
    <t>PUBLIC SECTOR COSTS (2016 Dollars)</t>
  </si>
  <si>
    <t>IMPACT OF INCREASED HOME DIALYSIS RATE IN PROJECTED YEAR - "WHAT IF" SCENARIO</t>
  </si>
  <si>
    <t>Percentage of patients on home dialysis if rate increased by</t>
  </si>
  <si>
    <t>Estimated reduction in public sector costs for transportation (annually).</t>
  </si>
  <si>
    <t>IN HOME DIALYSIS - "WHAT IF" SCENARIO</t>
  </si>
  <si>
    <t>Provide a potential % rate increase in home dialysis  that may be achieveable in the community.</t>
  </si>
  <si>
    <t>NOTE: Please enable editing and content for full functionality. First-time users of the Community Data Tool should read the User's Guide for complete information on the tool including user-defined input, default values, and tool output.</t>
  </si>
  <si>
    <t>If not, what percentage of the county's population do you serve?</t>
  </si>
  <si>
    <t>Provide an estimate of the cost for a one-way public sector trip in your community. If not available, the tool will use the default value shown.</t>
  </si>
  <si>
    <t>ESRD PATIENTS ON DIALYSIS IN YOUR COMMUNITY</t>
  </si>
  <si>
    <t>Estimated ESRD patients traveling to dialysis centers in 2015.</t>
  </si>
  <si>
    <t>Estimated one-way ESRD dialysis trips needed (annually) on public sector in projected year. (Unconstrained)</t>
  </si>
  <si>
    <t>Estimated ESRD patients traveling to dialysis centers in projected year.</t>
  </si>
  <si>
    <t xml:space="preserve">Estimated one-way ESRD dialysis trips needed (annually) on public sector in 2015. (Unconstrained) </t>
  </si>
  <si>
    <t>Estimated cost of public sector trips needed in 2015. (Unconstrained).</t>
  </si>
  <si>
    <t>Estimated cost of public sector trips needed in projected year. (Unconstrained)</t>
  </si>
  <si>
    <t>Percentage of patients using home dialysis in HSA in 2015.</t>
  </si>
  <si>
    <t>Estimated decrease in one-way public sector trips (annually) with the increased rate of home dialysis.</t>
  </si>
  <si>
    <t>COMMUNITY DATA TOOL TO ESTIMATE DIALYSIS TRIPS AND COSTS
USER INPUT</t>
  </si>
  <si>
    <t>COMMUNITY DATA TOOL TO ESTIMATE DIALYSIS TRIPS AND COSTS
OUTPUT REPORT</t>
  </si>
  <si>
    <t>TCRP REPORT 203
TRANSPORTATION TO DIALYSIS FACILITIES</t>
  </si>
  <si>
    <t>Estimated total number of ESRD patients on dialysis in 2015.</t>
  </si>
  <si>
    <t>Estimated total number of ESRD patients on dialysis in projected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</si>
</sst>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0%"/>
    <numFmt numFmtId="166" formatCode="&quot;$&quot;#,##0"/>
    <numFmt numFmtId="167" formatCode="&quot;$&quot;#,##0.00"/>
  </numFmts>
  <fonts count="49" x14ac:knownFonts="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b/>
      <sz val="10"/>
      <name val="Segoe UI"/>
      <family val="2"/>
    </font>
    <font>
      <sz val="11"/>
      <name val="Segoe UI"/>
      <family val="2"/>
    </font>
    <font>
      <b/>
      <sz val="9"/>
      <name val="Arial"/>
      <family val="2"/>
    </font>
    <font>
      <sz val="10"/>
      <name val="Segoe U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libri Light"/>
      <family val="2"/>
      <scheme val="major"/>
    </font>
    <font>
      <b/>
      <sz val="11"/>
      <color theme="1"/>
      <name val="Calibri"/>
      <family val="2"/>
      <scheme val="minor"/>
    </font>
    <font>
      <sz val="11"/>
      <color rgb="FFFF0000"/>
      <name val="Calibri"/>
      <family val="2"/>
      <scheme val="minor"/>
    </font>
    <font>
      <sz val="11"/>
      <name val="Calibri"/>
      <family val="2"/>
      <scheme val="minor"/>
    </font>
    <font>
      <sz val="11"/>
      <color theme="1"/>
      <name val="Segoe UI"/>
      <family val="2"/>
    </font>
    <font>
      <sz val="10"/>
      <color rgb="FFC00000"/>
      <name val="Arial"/>
      <family val="2"/>
    </font>
    <font>
      <sz val="11"/>
      <color rgb="FFC00000"/>
      <name val="Calibri"/>
      <family val="2"/>
      <scheme val="minor"/>
    </font>
    <font>
      <sz val="11"/>
      <color rgb="FFC00000"/>
      <name val="Segoe UI"/>
      <family val="2"/>
    </font>
    <font>
      <sz val="10"/>
      <name val="Calibri"/>
      <family val="2"/>
      <scheme val="minor"/>
    </font>
    <font>
      <sz val="14"/>
      <name val="Calibri"/>
      <family val="2"/>
      <scheme val="minor"/>
    </font>
    <font>
      <b/>
      <sz val="16"/>
      <color theme="1"/>
      <name val="Calibri"/>
      <family val="2"/>
      <scheme val="minor"/>
    </font>
    <font>
      <sz val="12"/>
      <name val="Calibri"/>
      <family val="2"/>
      <scheme val="minor"/>
    </font>
    <font>
      <i/>
      <sz val="10"/>
      <name val="Calibri"/>
      <family val="2"/>
      <scheme val="minor"/>
    </font>
    <font>
      <i/>
      <sz val="12"/>
      <name val="Calibri"/>
      <family val="2"/>
      <scheme val="minor"/>
    </font>
    <font>
      <u/>
      <sz val="14"/>
      <name val="Calibri"/>
      <family val="2"/>
      <scheme val="minor"/>
    </font>
    <font>
      <sz val="13"/>
      <name val="Calibri"/>
      <family val="2"/>
      <scheme val="minor"/>
    </font>
    <font>
      <b/>
      <sz val="13"/>
      <name val="Calibri"/>
      <family val="2"/>
      <scheme val="minor"/>
    </font>
    <font>
      <i/>
      <sz val="8"/>
      <name val="Arial"/>
      <family val="2"/>
    </font>
    <font>
      <b/>
      <sz val="20"/>
      <color theme="0"/>
      <name val="Calibri"/>
      <family val="2"/>
      <scheme val="minor"/>
    </font>
    <font>
      <b/>
      <sz val="16"/>
      <color theme="3"/>
      <name val="Calibri"/>
      <family val="2"/>
      <scheme val="minor"/>
    </font>
    <font>
      <sz val="12"/>
      <color theme="1"/>
      <name val="Cambria"/>
      <family val="1"/>
    </font>
    <font>
      <b/>
      <sz val="14"/>
      <color theme="3"/>
      <name val="Calibri"/>
      <family val="2"/>
      <scheme val="minor"/>
    </font>
    <font>
      <sz val="10"/>
      <color rgb="FF000000"/>
      <name val="Calibri"/>
      <family val="2"/>
    </font>
    <font>
      <sz val="12"/>
      <name val="Arial"/>
      <family val="2"/>
    </font>
    <font>
      <sz val="8"/>
      <color rgb="FF000000"/>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1E1E1"/>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37609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top style="medium">
        <color indexed="64"/>
      </top>
      <bottom style="medium">
        <color indexed="64"/>
      </bottom>
      <diagonal/>
    </border>
  </borders>
  <cellStyleXfs count="4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1" applyNumberFormat="0" applyAlignment="0" applyProtection="0"/>
    <xf numFmtId="0" fontId="14" fillId="28" borderId="2" applyNumberFormat="0" applyAlignment="0" applyProtection="0"/>
    <xf numFmtId="43" fontId="2" fillId="0" borderId="0" applyFon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30" borderId="1" applyNumberFormat="0" applyAlignment="0" applyProtection="0"/>
    <xf numFmtId="0" fontId="21" fillId="0" borderId="6" applyNumberFormat="0" applyFill="0" applyAlignment="0" applyProtection="0"/>
    <xf numFmtId="0" fontId="22" fillId="31" borderId="0" applyNumberFormat="0" applyBorder="0" applyAlignment="0" applyProtection="0"/>
    <xf numFmtId="0" fontId="10" fillId="0" borderId="0"/>
    <xf numFmtId="0" fontId="5" fillId="0" borderId="0"/>
    <xf numFmtId="0" fontId="10" fillId="32" borderId="7" applyNumberFormat="0" applyFont="0" applyAlignment="0" applyProtection="0"/>
    <xf numFmtId="0" fontId="23" fillId="27" borderId="8" applyNumberFormat="0" applyAlignment="0" applyProtection="0"/>
    <xf numFmtId="9" fontId="2"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67">
    <xf numFmtId="0" fontId="0" fillId="0" borderId="0" xfId="0"/>
    <xf numFmtId="0" fontId="3" fillId="0" borderId="0" xfId="0" applyFont="1"/>
    <xf numFmtId="0" fontId="3"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3" fillId="0" borderId="0" xfId="0" applyFont="1" applyAlignment="1">
      <alignment wrapText="1"/>
    </xf>
    <xf numFmtId="0" fontId="3" fillId="0" borderId="0" xfId="0" applyFont="1" applyAlignment="1">
      <alignment horizontal="left" wrapText="1"/>
    </xf>
    <xf numFmtId="0" fontId="0" fillId="0" borderId="0" xfId="0" applyAlignment="1">
      <alignment wrapText="1"/>
    </xf>
    <xf numFmtId="0" fontId="3" fillId="0" borderId="0" xfId="0" applyFont="1" applyAlignment="1">
      <alignment horizontal="center" wrapText="1"/>
    </xf>
    <xf numFmtId="3" fontId="0" fillId="0" borderId="0" xfId="0" applyNumberFormat="1"/>
    <xf numFmtId="0" fontId="5" fillId="0" borderId="0" xfId="0" applyFont="1"/>
    <xf numFmtId="0" fontId="6" fillId="33" borderId="0" xfId="0" applyFont="1" applyFill="1" applyAlignment="1">
      <alignment horizontal="center" vertical="center"/>
    </xf>
    <xf numFmtId="0" fontId="5" fillId="0" borderId="0" xfId="0" applyFont="1" applyAlignment="1">
      <alignment wrapText="1"/>
    </xf>
    <xf numFmtId="9" fontId="0" fillId="0" borderId="0" xfId="43" applyFont="1"/>
    <xf numFmtId="164" fontId="0" fillId="0" borderId="0" xfId="43" applyNumberFormat="1" applyFont="1"/>
    <xf numFmtId="164" fontId="5" fillId="0" borderId="0" xfId="43" applyNumberFormat="1" applyFont="1"/>
    <xf numFmtId="0" fontId="5" fillId="0" borderId="0" xfId="0" applyFont="1" applyAlignment="1">
      <alignment horizontal="left"/>
    </xf>
    <xf numFmtId="165" fontId="10" fillId="33" borderId="0" xfId="44" applyNumberFormat="1" applyFont="1" applyFill="1" applyBorder="1" applyAlignment="1">
      <alignment horizontal="left"/>
    </xf>
    <xf numFmtId="10" fontId="7" fillId="34" borderId="0" xfId="43" applyNumberFormat="1" applyFont="1" applyFill="1" applyBorder="1" applyAlignment="1">
      <alignment horizontal="right" vertical="center"/>
    </xf>
    <xf numFmtId="10" fontId="0" fillId="0" borderId="0" xfId="43" applyNumberFormat="1" applyFont="1"/>
    <xf numFmtId="165" fontId="27" fillId="0" borderId="0" xfId="44" applyNumberFormat="1" applyFont="1" applyBorder="1" applyAlignment="1">
      <alignment horizontal="left"/>
    </xf>
    <xf numFmtId="0" fontId="5" fillId="0" borderId="0" xfId="0" applyFont="1" applyAlignment="1">
      <alignment horizontal="center"/>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Fill="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65" fontId="10" fillId="0" borderId="0" xfId="44" applyNumberFormat="1" applyFont="1" applyBorder="1" applyAlignment="1">
      <alignment horizontal="left"/>
    </xf>
    <xf numFmtId="10" fontId="28" fillId="34" borderId="0" xfId="43" applyNumberFormat="1" applyFont="1" applyFill="1" applyBorder="1" applyAlignment="1">
      <alignment horizontal="right" vertical="center"/>
    </xf>
    <xf numFmtId="10" fontId="5" fillId="0" borderId="0" xfId="43" applyNumberFormat="1" applyFont="1" applyAlignment="1">
      <alignment wrapText="1"/>
    </xf>
    <xf numFmtId="165" fontId="10" fillId="0" borderId="0" xfId="44" applyNumberFormat="1" applyFont="1" applyBorder="1" applyAlignment="1">
      <alignment horizontal="left"/>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0" fontId="28" fillId="34" borderId="0" xfId="44" applyNumberFormat="1" applyFont="1" applyFill="1" applyBorder="1" applyAlignment="1">
      <alignment horizontal="right" vertical="center"/>
    </xf>
    <xf numFmtId="165" fontId="10" fillId="0" borderId="0" xfId="44" applyNumberFormat="1" applyFont="1" applyBorder="1" applyAlignment="1">
      <alignment horizontal="left"/>
    </xf>
    <xf numFmtId="10" fontId="28" fillId="34" borderId="0" xfId="44" applyNumberFormat="1" applyFont="1" applyFill="1" applyBorder="1" applyAlignment="1">
      <alignment horizontal="right" vertical="center"/>
    </xf>
    <xf numFmtId="0" fontId="8" fillId="0" borderId="0" xfId="0" applyFont="1" applyAlignment="1">
      <alignment wrapText="1"/>
    </xf>
    <xf numFmtId="3" fontId="5" fillId="0" borderId="0" xfId="0" applyNumberFormat="1" applyFont="1" applyAlignment="1">
      <alignment horizontal="center"/>
    </xf>
    <xf numFmtId="0" fontId="8" fillId="0" borderId="0" xfId="0" applyFont="1" applyAlignment="1">
      <alignment horizontal="center" wrapText="1"/>
    </xf>
    <xf numFmtId="0" fontId="0" fillId="35" borderId="0" xfId="0" applyFill="1"/>
    <xf numFmtId="0" fontId="9" fillId="0" borderId="0" xfId="0" applyFont="1" applyFill="1" applyAlignment="1">
      <alignment horizontal="left" vertical="center"/>
    </xf>
    <xf numFmtId="0" fontId="9" fillId="0" borderId="0" xfId="0" applyFont="1" applyFill="1" applyAlignment="1">
      <alignment horizontal="right" vertical="center"/>
    </xf>
    <xf numFmtId="10" fontId="28" fillId="36" borderId="0" xfId="43" applyNumberFormat="1" applyFont="1" applyFill="1" applyBorder="1" applyAlignment="1">
      <alignment horizontal="right" vertical="center"/>
    </xf>
    <xf numFmtId="0" fontId="29" fillId="0" borderId="0" xfId="0" applyFont="1" applyAlignment="1">
      <alignment horizontal="center"/>
    </xf>
    <xf numFmtId="0" fontId="29" fillId="0" borderId="0" xfId="0" applyFont="1"/>
    <xf numFmtId="0" fontId="29" fillId="0" borderId="0" xfId="0" applyFont="1" applyAlignment="1">
      <alignment horizontal="left"/>
    </xf>
    <xf numFmtId="165" fontId="30" fillId="0" borderId="0" xfId="44" applyNumberFormat="1" applyFont="1" applyBorder="1" applyAlignment="1">
      <alignment horizontal="left"/>
    </xf>
    <xf numFmtId="10" fontId="31" fillId="34" borderId="0" xfId="43" applyNumberFormat="1" applyFont="1" applyFill="1" applyBorder="1" applyAlignment="1">
      <alignment horizontal="right" vertical="center"/>
    </xf>
    <xf numFmtId="0" fontId="29" fillId="0" borderId="0" xfId="0" applyFont="1" applyFill="1" applyAlignment="1">
      <alignment horizontal="center"/>
    </xf>
    <xf numFmtId="0" fontId="29" fillId="0" borderId="0" xfId="0" applyFont="1" applyFill="1"/>
    <xf numFmtId="0" fontId="29" fillId="0" borderId="0" xfId="0" applyFont="1" applyFill="1" applyAlignment="1">
      <alignment horizontal="left"/>
    </xf>
    <xf numFmtId="165" fontId="30" fillId="0" borderId="0" xfId="44" applyNumberFormat="1" applyFont="1" applyFill="1" applyBorder="1" applyAlignment="1">
      <alignment horizontal="left"/>
    </xf>
    <xf numFmtId="10" fontId="31" fillId="0" borderId="0" xfId="43" applyNumberFormat="1" applyFont="1" applyFill="1" applyBorder="1" applyAlignment="1">
      <alignment horizontal="right" vertical="center"/>
    </xf>
    <xf numFmtId="3" fontId="29" fillId="0" borderId="0" xfId="0" applyNumberFormat="1" applyFont="1" applyAlignment="1">
      <alignment horizontal="center"/>
    </xf>
    <xf numFmtId="10" fontId="31" fillId="34" borderId="0" xfId="44" applyNumberFormat="1" applyFont="1" applyFill="1" applyBorder="1" applyAlignment="1">
      <alignment horizontal="right" vertical="center"/>
    </xf>
    <xf numFmtId="0" fontId="29" fillId="35" borderId="0" xfId="0" applyFont="1" applyFill="1"/>
    <xf numFmtId="165" fontId="30" fillId="33" borderId="0" xfId="44" applyNumberFormat="1" applyFont="1" applyFill="1" applyBorder="1" applyAlignment="1">
      <alignment horizontal="left"/>
    </xf>
    <xf numFmtId="0" fontId="5" fillId="35" borderId="0" xfId="0" applyFont="1" applyFill="1"/>
    <xf numFmtId="165" fontId="27" fillId="33" borderId="0" xfId="44" applyNumberFormat="1" applyFont="1" applyFill="1" applyBorder="1" applyAlignment="1">
      <alignment horizontal="left"/>
    </xf>
    <xf numFmtId="0" fontId="29" fillId="33" borderId="0" xfId="0" applyFont="1" applyFill="1" applyAlignment="1">
      <alignment horizontal="center"/>
    </xf>
    <xf numFmtId="0" fontId="29" fillId="33" borderId="0" xfId="0" applyFont="1" applyFill="1"/>
    <xf numFmtId="0" fontId="29" fillId="33" borderId="0" xfId="0" applyFont="1" applyFill="1" applyAlignment="1">
      <alignment horizontal="left"/>
    </xf>
    <xf numFmtId="10" fontId="31" fillId="33" borderId="0" xfId="43" applyNumberFormat="1" applyFont="1" applyFill="1" applyBorder="1" applyAlignment="1">
      <alignment horizontal="right" vertical="center"/>
    </xf>
    <xf numFmtId="0" fontId="9" fillId="33" borderId="0" xfId="0" applyFont="1" applyFill="1" applyAlignment="1">
      <alignment horizontal="left" vertical="center"/>
    </xf>
    <xf numFmtId="0" fontId="9" fillId="33" borderId="0" xfId="0" applyFont="1" applyFill="1" applyAlignment="1">
      <alignment horizontal="right" vertical="center"/>
    </xf>
    <xf numFmtId="0" fontId="10" fillId="0" borderId="0" xfId="39"/>
    <xf numFmtId="0" fontId="5" fillId="33" borderId="0" xfId="0" applyFont="1" applyFill="1"/>
    <xf numFmtId="0" fontId="25" fillId="33" borderId="0" xfId="39" applyFont="1" applyFill="1"/>
    <xf numFmtId="0" fontId="34" fillId="33" borderId="0" xfId="39" applyFont="1" applyFill="1"/>
    <xf numFmtId="0" fontId="0" fillId="33" borderId="0" xfId="0" applyFill="1" applyAlignment="1">
      <alignment horizontal="center"/>
    </xf>
    <xf numFmtId="0" fontId="0" fillId="33" borderId="0" xfId="0" applyFill="1"/>
    <xf numFmtId="0" fontId="33" fillId="33" borderId="0" xfId="0" applyFont="1" applyFill="1"/>
    <xf numFmtId="49" fontId="33" fillId="33" borderId="0" xfId="0" applyNumberFormat="1" applyFont="1" applyFill="1" applyAlignment="1">
      <alignment horizontal="right"/>
    </xf>
    <xf numFmtId="0" fontId="10" fillId="0" borderId="0" xfId="39"/>
    <xf numFmtId="0" fontId="10" fillId="0" borderId="0" xfId="39"/>
    <xf numFmtId="0" fontId="35" fillId="33" borderId="0" xfId="0" applyFont="1" applyFill="1" applyAlignment="1">
      <alignment horizontal="right" vertical="center"/>
    </xf>
    <xf numFmtId="49" fontId="33" fillId="33" borderId="0" xfId="0" applyNumberFormat="1" applyFont="1" applyFill="1" applyAlignment="1">
      <alignment horizontal="right" vertical="top"/>
    </xf>
    <xf numFmtId="0" fontId="33" fillId="33" borderId="0" xfId="0" applyFont="1" applyFill="1" applyAlignment="1">
      <alignment vertical="top" wrapText="1"/>
    </xf>
    <xf numFmtId="9" fontId="0" fillId="0" borderId="0" xfId="0" applyNumberFormat="1" applyAlignment="1">
      <alignment horizontal="center"/>
    </xf>
    <xf numFmtId="0" fontId="5" fillId="0" borderId="0" xfId="0" applyFont="1" applyAlignment="1">
      <alignment horizontal="center" wrapText="1"/>
    </xf>
    <xf numFmtId="10" fontId="5" fillId="0" borderId="0" xfId="43" applyNumberFormat="1" applyFont="1" applyAlignment="1">
      <alignment horizontal="center" wrapText="1"/>
    </xf>
    <xf numFmtId="9" fontId="38" fillId="33" borderId="0" xfId="0" applyNumberFormat="1" applyFont="1" applyFill="1" applyAlignment="1">
      <alignment horizontal="left" vertical="top"/>
    </xf>
    <xf numFmtId="3" fontId="0" fillId="33" borderId="0" xfId="0" applyNumberFormat="1" applyFill="1"/>
    <xf numFmtId="43" fontId="0" fillId="33" borderId="0" xfId="28" applyFont="1" applyFill="1"/>
    <xf numFmtId="164" fontId="39" fillId="33" borderId="0" xfId="43" applyNumberFormat="1" applyFont="1" applyFill="1" applyAlignment="1">
      <alignment vertical="top" wrapText="1"/>
    </xf>
    <xf numFmtId="0" fontId="45" fillId="33" borderId="0" xfId="0" applyFont="1" applyFill="1"/>
    <xf numFmtId="0" fontId="1" fillId="0" borderId="0" xfId="39" applyFont="1"/>
    <xf numFmtId="0" fontId="2" fillId="0" borderId="0" xfId="0" applyFont="1"/>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2" fillId="0" borderId="0" xfId="0" quotePrefix="1" applyFont="1" applyAlignment="1">
      <alignment wrapText="1"/>
    </xf>
    <xf numFmtId="2" fontId="0" fillId="0" borderId="0" xfId="0" applyNumberFormat="1" applyAlignment="1">
      <alignment horizontal="center"/>
    </xf>
    <xf numFmtId="0" fontId="33" fillId="33" borderId="0" xfId="0" applyFont="1" applyFill="1" applyAlignment="1">
      <alignment horizontal="left" wrapText="1"/>
    </xf>
    <xf numFmtId="0" fontId="0" fillId="38" borderId="0" xfId="0" applyFill="1" applyProtection="1"/>
    <xf numFmtId="0" fontId="0" fillId="33" borderId="0" xfId="0" applyFill="1" applyProtection="1"/>
    <xf numFmtId="0" fontId="34" fillId="33" borderId="0" xfId="39" applyFont="1" applyFill="1" applyProtection="1"/>
    <xf numFmtId="0" fontId="25" fillId="33" borderId="0" xfId="39" applyFont="1" applyFill="1" applyProtection="1"/>
    <xf numFmtId="0" fontId="45" fillId="33" borderId="0" xfId="0" applyFont="1" applyFill="1" applyProtection="1"/>
    <xf numFmtId="0" fontId="41" fillId="33" borderId="0" xfId="0" applyFont="1" applyFill="1" applyProtection="1"/>
    <xf numFmtId="49" fontId="33" fillId="33" borderId="0" xfId="0" applyNumberFormat="1" applyFont="1" applyFill="1" applyAlignment="1" applyProtection="1">
      <alignment horizontal="right"/>
    </xf>
    <xf numFmtId="0" fontId="33" fillId="33" borderId="0" xfId="0" applyFont="1" applyFill="1" applyProtection="1"/>
    <xf numFmtId="0" fontId="0" fillId="33" borderId="0" xfId="0" applyFill="1" applyAlignment="1" applyProtection="1">
      <alignment horizontal="center"/>
    </xf>
    <xf numFmtId="0" fontId="35" fillId="33" borderId="0" xfId="0" applyFont="1" applyFill="1" applyAlignment="1" applyProtection="1">
      <alignment horizontal="right" vertical="center"/>
    </xf>
    <xf numFmtId="0" fontId="37" fillId="33" borderId="0" xfId="0" applyFont="1" applyFill="1" applyProtection="1"/>
    <xf numFmtId="49" fontId="33" fillId="33" borderId="0" xfId="0" applyNumberFormat="1" applyFont="1" applyFill="1" applyAlignment="1" applyProtection="1">
      <alignment horizontal="right" vertical="top"/>
    </xf>
    <xf numFmtId="0" fontId="36" fillId="33" borderId="0" xfId="0" applyFont="1" applyFill="1" applyAlignment="1" applyProtection="1"/>
    <xf numFmtId="0" fontId="35" fillId="33" borderId="0" xfId="0" applyFont="1" applyFill="1" applyProtection="1"/>
    <xf numFmtId="9" fontId="0" fillId="37" borderId="10" xfId="43" applyFont="1" applyFill="1" applyBorder="1" applyAlignment="1" applyProtection="1">
      <alignment horizontal="center"/>
      <protection locked="0"/>
    </xf>
    <xf numFmtId="9" fontId="0" fillId="37" borderId="11" xfId="43" applyFont="1" applyFill="1" applyBorder="1" applyAlignment="1" applyProtection="1">
      <alignment horizontal="center"/>
      <protection locked="0"/>
    </xf>
    <xf numFmtId="0" fontId="47" fillId="37" borderId="10" xfId="0" applyFont="1" applyFill="1" applyBorder="1" applyAlignment="1" applyProtection="1">
      <alignment horizontal="center"/>
      <protection locked="0"/>
    </xf>
    <xf numFmtId="0" fontId="47" fillId="37" borderId="18" xfId="0" applyFont="1" applyFill="1" applyBorder="1" applyAlignment="1" applyProtection="1">
      <alignment horizontal="center"/>
      <protection locked="0"/>
    </xf>
    <xf numFmtId="0" fontId="47" fillId="37" borderId="11" xfId="0" applyFont="1" applyFill="1" applyBorder="1" applyAlignment="1" applyProtection="1">
      <alignment horizontal="center"/>
      <protection locked="0"/>
    </xf>
    <xf numFmtId="164" fontId="0" fillId="37" borderId="16" xfId="43" applyNumberFormat="1" applyFont="1" applyFill="1" applyBorder="1" applyAlignment="1" applyProtection="1">
      <alignment horizontal="center"/>
      <protection locked="0"/>
    </xf>
    <xf numFmtId="164" fontId="0" fillId="37" borderId="17" xfId="43" applyNumberFormat="1" applyFont="1" applyFill="1" applyBorder="1" applyAlignment="1" applyProtection="1">
      <alignment horizontal="center"/>
      <protection locked="0"/>
    </xf>
    <xf numFmtId="0" fontId="33" fillId="33" borderId="0" xfId="0" applyFont="1" applyFill="1" applyAlignment="1" applyProtection="1">
      <alignment horizontal="left" vertical="top" wrapText="1"/>
    </xf>
    <xf numFmtId="167" fontId="32" fillId="33" borderId="12" xfId="0" applyNumberFormat="1" applyFont="1" applyFill="1" applyBorder="1" applyAlignment="1" applyProtection="1">
      <alignment horizontal="center"/>
      <protection hidden="1"/>
    </xf>
    <xf numFmtId="167" fontId="0" fillId="37" borderId="14" xfId="0" applyNumberFormat="1" applyFill="1" applyBorder="1" applyAlignment="1" applyProtection="1">
      <alignment horizontal="center"/>
      <protection locked="0"/>
    </xf>
    <xf numFmtId="167" fontId="0" fillId="37" borderId="15" xfId="0" applyNumberFormat="1" applyFill="1" applyBorder="1" applyAlignment="1" applyProtection="1">
      <alignment horizontal="center"/>
      <protection locked="0"/>
    </xf>
    <xf numFmtId="0" fontId="36" fillId="33" borderId="0" xfId="0" applyFont="1" applyFill="1" applyBorder="1" applyAlignment="1" applyProtection="1">
      <alignment horizontal="left" vertical="center"/>
    </xf>
    <xf numFmtId="0" fontId="36" fillId="33" borderId="0" xfId="0" applyFont="1" applyFill="1" applyAlignment="1" applyProtection="1">
      <alignment horizontal="left" vertical="center"/>
    </xf>
    <xf numFmtId="0" fontId="42" fillId="38" borderId="0" xfId="39" applyFont="1" applyFill="1" applyAlignment="1" applyProtection="1">
      <alignment horizontal="center" vertical="center" wrapText="1"/>
    </xf>
    <xf numFmtId="0" fontId="42" fillId="38" borderId="0" xfId="39" applyFont="1" applyFill="1" applyAlignment="1" applyProtection="1">
      <alignment horizontal="center" vertical="center"/>
    </xf>
    <xf numFmtId="0" fontId="43" fillId="33" borderId="0" xfId="39" applyFont="1" applyFill="1" applyAlignment="1" applyProtection="1">
      <alignment horizontal="center" wrapText="1"/>
    </xf>
    <xf numFmtId="0" fontId="43" fillId="33" borderId="0" xfId="39" applyFont="1" applyFill="1" applyAlignment="1" applyProtection="1">
      <alignment horizontal="center"/>
    </xf>
    <xf numFmtId="0" fontId="44" fillId="33" borderId="0" xfId="39" applyFont="1" applyFill="1" applyAlignment="1" applyProtection="1">
      <alignment horizontal="left" wrapText="1"/>
    </xf>
    <xf numFmtId="0" fontId="0" fillId="37" borderId="10" xfId="0" applyFill="1" applyBorder="1" applyAlignment="1" applyProtection="1">
      <alignment horizontal="center"/>
      <protection locked="0"/>
    </xf>
    <xf numFmtId="0" fontId="0" fillId="37" borderId="11" xfId="0" applyFill="1" applyBorder="1" applyAlignment="1" applyProtection="1">
      <alignment horizontal="center"/>
      <protection locked="0"/>
    </xf>
    <xf numFmtId="0" fontId="47" fillId="33" borderId="0" xfId="0" applyFont="1" applyFill="1" applyAlignment="1" applyProtection="1">
      <alignment horizontal="center"/>
    </xf>
    <xf numFmtId="0" fontId="18" fillId="33" borderId="0" xfId="0" applyFont="1" applyFill="1" applyAlignment="1">
      <alignment horizontal="right" vertical="center"/>
    </xf>
    <xf numFmtId="0" fontId="40" fillId="33" borderId="13" xfId="0" applyFont="1" applyFill="1" applyBorder="1" applyAlignment="1" applyProtection="1">
      <alignment horizontal="center"/>
      <protection hidden="1"/>
    </xf>
    <xf numFmtId="0" fontId="45" fillId="33" borderId="0" xfId="0" applyFont="1" applyFill="1" applyAlignment="1">
      <alignment horizontal="right" vertical="center"/>
    </xf>
    <xf numFmtId="0" fontId="40" fillId="33" borderId="12" xfId="0" applyFont="1" applyFill="1" applyBorder="1" applyAlignment="1" applyProtection="1">
      <alignment horizontal="center" vertical="center"/>
      <protection hidden="1"/>
    </xf>
    <xf numFmtId="0" fontId="42" fillId="38" borderId="0" xfId="39" applyFont="1" applyFill="1" applyAlignment="1">
      <alignment horizontal="center" vertical="center" wrapText="1"/>
    </xf>
    <xf numFmtId="0" fontId="43" fillId="33" borderId="0" xfId="39" applyFont="1" applyFill="1" applyAlignment="1">
      <alignment horizontal="center" wrapText="1"/>
    </xf>
    <xf numFmtId="0" fontId="43" fillId="33" borderId="0" xfId="39" applyFont="1" applyFill="1" applyAlignment="1">
      <alignment horizontal="center"/>
    </xf>
    <xf numFmtId="0" fontId="40" fillId="33" borderId="13" xfId="0" applyFont="1" applyFill="1" applyBorder="1" applyAlignment="1" applyProtection="1">
      <alignment horizontal="center" vertical="center"/>
      <protection hidden="1"/>
    </xf>
    <xf numFmtId="166" fontId="39" fillId="37" borderId="12" xfId="0" applyNumberFormat="1" applyFont="1" applyFill="1" applyBorder="1" applyAlignment="1" applyProtection="1">
      <alignment horizontal="center"/>
      <protection hidden="1"/>
    </xf>
    <xf numFmtId="3" fontId="39" fillId="37" borderId="12" xfId="0" applyNumberFormat="1" applyFont="1" applyFill="1" applyBorder="1" applyAlignment="1" applyProtection="1">
      <alignment horizontal="center" vertical="center"/>
      <protection hidden="1"/>
    </xf>
    <xf numFmtId="3" fontId="39" fillId="37" borderId="12" xfId="0" applyNumberFormat="1" applyFont="1" applyFill="1" applyBorder="1" applyAlignment="1" applyProtection="1">
      <alignment horizontal="center"/>
      <protection hidden="1"/>
    </xf>
    <xf numFmtId="0" fontId="33" fillId="33" borderId="0" xfId="0" applyFont="1" applyFill="1" applyAlignment="1">
      <alignment horizontal="left" vertical="top" wrapText="1"/>
    </xf>
    <xf numFmtId="10" fontId="39" fillId="37" borderId="12" xfId="43" applyNumberFormat="1" applyFont="1" applyFill="1" applyBorder="1" applyAlignment="1" applyProtection="1">
      <alignment horizontal="center"/>
      <protection hidden="1"/>
    </xf>
    <xf numFmtId="10" fontId="39" fillId="37" borderId="12" xfId="43" applyNumberFormat="1" applyFont="1" applyFill="1" applyBorder="1" applyAlignment="1" applyProtection="1">
      <alignment horizontal="center" vertical="top" wrapText="1"/>
      <protection hidden="1"/>
    </xf>
    <xf numFmtId="3" fontId="39" fillId="37" borderId="12" xfId="28" applyNumberFormat="1" applyFont="1" applyFill="1" applyBorder="1" applyAlignment="1" applyProtection="1">
      <alignment horizontal="center"/>
      <protection hidden="1"/>
    </xf>
    <xf numFmtId="0" fontId="3" fillId="0" borderId="0" xfId="0" applyFont="1" applyAlignment="1">
      <alignment horizontal="left"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te 2" xfId="41"/>
    <cellStyle name="Output" xfId="42" builtinId="21" customBuiltin="1"/>
    <cellStyle name="Percent" xfId="43" builtinId="5"/>
    <cellStyle name="Percent 2" xfId="44"/>
    <cellStyle name="Percent 3" xfId="45"/>
    <cellStyle name="Title 2" xfId="46"/>
    <cellStyle name="Total" xfId="47" builtinId="25" customBuiltin="1"/>
    <cellStyle name="Warning Text" xfId="48" builtinId="11" customBuiltin="1"/>
  </cellStyles>
  <dxfs count="0"/>
  <tableStyles count="0" defaultTableStyle="TableStyleMedium2" defaultPivotStyle="PivotStyleLight16"/>
  <colors>
    <mruColors>
      <color rgb="FFFFFFBD"/>
      <color rgb="FF376092"/>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514350</xdr:colOff>
          <xdr:row>37</xdr:row>
          <xdr:rowOff>180975</xdr:rowOff>
        </xdr:from>
        <xdr:to>
          <xdr:col>11</xdr:col>
          <xdr:colOff>19050</xdr:colOff>
          <xdr:row>39</xdr:row>
          <xdr:rowOff>57150</xdr:rowOff>
        </xdr:to>
        <xdr:sp macro="" textlink="">
          <xdr:nvSpPr>
            <xdr:cNvPr id="5146" name="Button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rPr>
                <a:t>OUTPUT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37</xdr:row>
          <xdr:rowOff>190500</xdr:rowOff>
        </xdr:from>
        <xdr:to>
          <xdr:col>9</xdr:col>
          <xdr:colOff>314325</xdr:colOff>
          <xdr:row>39</xdr:row>
          <xdr:rowOff>57150</xdr:rowOff>
        </xdr:to>
        <xdr:sp macro="" textlink="">
          <xdr:nvSpPr>
            <xdr:cNvPr id="5148" name="Button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CLEAR FIELDS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52</xdr:row>
          <xdr:rowOff>0</xdr:rowOff>
        </xdr:from>
        <xdr:to>
          <xdr:col>2</xdr:col>
          <xdr:colOff>438150</xdr:colOff>
          <xdr:row>53</xdr:row>
          <xdr:rowOff>104775</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rPr>
                <a:t>BACK</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3147"/>
  <sheetViews>
    <sheetView topLeftCell="G284" workbookViewId="0">
      <selection activeCell="J29" sqref="J29"/>
    </sheetView>
  </sheetViews>
  <sheetFormatPr defaultRowHeight="12.75" x14ac:dyDescent="0.2"/>
  <cols>
    <col min="1" max="1" width="8.42578125" style="3" customWidth="1"/>
    <col min="2" max="2" width="6.7109375" customWidth="1"/>
    <col min="3" max="3" width="7.7109375" style="21" customWidth="1"/>
    <col min="4" max="4" width="56" customWidth="1"/>
    <col min="5" max="5" width="45.28515625" style="4" customWidth="1"/>
    <col min="6" max="6" width="53.85546875" style="4" customWidth="1"/>
    <col min="7" max="7" width="9.140625" style="3" customWidth="1"/>
    <col min="8" max="8" width="15" customWidth="1"/>
    <col min="9" max="9" width="10.28515625" style="3" customWidth="1"/>
    <col min="10" max="11" width="12" style="3" customWidth="1"/>
    <col min="12" max="12" width="38.140625" customWidth="1"/>
    <col min="13" max="13" width="36.85546875" bestFit="1" customWidth="1"/>
    <col min="14" max="18" width="8.85546875" customWidth="1"/>
    <col min="19" max="19" width="10" customWidth="1"/>
    <col min="20" max="20" width="8.85546875" style="19" customWidth="1"/>
    <col min="23" max="29" width="8.85546875" hidden="1" customWidth="1"/>
  </cols>
  <sheetData>
    <row r="1" spans="1:20" s="7" customFormat="1" ht="63.75" x14ac:dyDescent="0.2">
      <c r="A1" s="58" t="s">
        <v>5890</v>
      </c>
      <c r="B1" s="56" t="s">
        <v>9328</v>
      </c>
      <c r="C1" s="58" t="s">
        <v>9324</v>
      </c>
      <c r="D1" s="5" t="s">
        <v>4264</v>
      </c>
      <c r="E1" s="6" t="s">
        <v>7466</v>
      </c>
      <c r="F1" s="6" t="s">
        <v>7467</v>
      </c>
      <c r="G1" s="8" t="s">
        <v>5760</v>
      </c>
      <c r="H1" s="11" t="s">
        <v>9315</v>
      </c>
      <c r="I1" s="8" t="s">
        <v>11274</v>
      </c>
      <c r="J1" s="8" t="s">
        <v>11273</v>
      </c>
      <c r="K1" s="8" t="s">
        <v>11272</v>
      </c>
      <c r="L1" s="5" t="s">
        <v>9337</v>
      </c>
      <c r="M1" s="5" t="s">
        <v>9389</v>
      </c>
      <c r="N1" s="11" t="s">
        <v>9316</v>
      </c>
      <c r="O1" s="11" t="s">
        <v>9317</v>
      </c>
      <c r="P1" s="11" t="s">
        <v>9318</v>
      </c>
      <c r="Q1" s="11" t="s">
        <v>9319</v>
      </c>
      <c r="R1" s="11" t="s">
        <v>9320</v>
      </c>
      <c r="S1" s="12" t="s">
        <v>9325</v>
      </c>
      <c r="T1" s="42" t="s">
        <v>9327</v>
      </c>
    </row>
    <row r="2" spans="1:20" s="64" customFormat="1" ht="16.5" x14ac:dyDescent="0.25">
      <c r="A2" s="63">
        <v>820</v>
      </c>
      <c r="C2" s="63">
        <v>16</v>
      </c>
      <c r="D2" s="64" t="s">
        <v>4765</v>
      </c>
      <c r="E2" s="65" t="s">
        <v>133</v>
      </c>
      <c r="F2" s="65" t="s">
        <v>133</v>
      </c>
      <c r="G2" s="63" t="s">
        <v>5892</v>
      </c>
      <c r="H2" s="64" t="s">
        <v>7537</v>
      </c>
      <c r="I2" s="63">
        <f>ROWS($L$2:L2)</f>
        <v>1</v>
      </c>
      <c r="J2" s="63" t="str">
        <f>IF(L2=WORKSHEET!$B$1,I2,"")</f>
        <v/>
      </c>
      <c r="K2" s="63" t="str">
        <f>IFERROR(SMALL($J$2:$J$3142,I2),"")</f>
        <v/>
      </c>
      <c r="L2" s="93" t="s">
        <v>9338</v>
      </c>
      <c r="M2" s="94" t="s">
        <v>9390</v>
      </c>
      <c r="N2" s="64" t="s">
        <v>7470</v>
      </c>
      <c r="O2" s="64" t="s">
        <v>7470</v>
      </c>
      <c r="P2" s="64" t="s">
        <v>7469</v>
      </c>
      <c r="Q2" s="64" t="s">
        <v>7470</v>
      </c>
      <c r="R2" s="64" t="s">
        <v>7469</v>
      </c>
      <c r="S2" s="66">
        <v>3.5616674152133203E-2</v>
      </c>
      <c r="T2" s="67">
        <v>0.22413793103448276</v>
      </c>
    </row>
    <row r="3" spans="1:20" s="64" customFormat="1" ht="16.5" x14ac:dyDescent="0.25">
      <c r="A3" s="63">
        <v>820</v>
      </c>
      <c r="C3" s="63">
        <v>16</v>
      </c>
      <c r="D3" s="64" t="s">
        <v>4765</v>
      </c>
      <c r="E3" s="65" t="s">
        <v>134</v>
      </c>
      <c r="F3" s="65" t="s">
        <v>134</v>
      </c>
      <c r="G3" s="63" t="s">
        <v>5893</v>
      </c>
      <c r="H3" s="64" t="s">
        <v>7538</v>
      </c>
      <c r="I3" s="63">
        <f>ROWS($L$2:L3)</f>
        <v>2</v>
      </c>
      <c r="J3" s="63" t="str">
        <f>IF(L3=WORKSHEET!$B$1,I3,"")</f>
        <v/>
      </c>
      <c r="K3" s="63" t="str">
        <f t="shared" ref="K3:K66" si="0">IFERROR(SMALL($J$2:$J$3142,I3),"")</f>
        <v/>
      </c>
      <c r="L3" s="93" t="s">
        <v>9338</v>
      </c>
      <c r="M3" s="94" t="s">
        <v>9391</v>
      </c>
      <c r="N3" s="64" t="s">
        <v>7470</v>
      </c>
      <c r="O3" s="64" t="s">
        <v>7469</v>
      </c>
      <c r="P3" s="64" t="s">
        <v>7470</v>
      </c>
      <c r="Q3" s="64" t="s">
        <v>7470</v>
      </c>
      <c r="R3" s="64" t="s">
        <v>7469</v>
      </c>
      <c r="S3" s="66">
        <v>3.5616674152133203E-2</v>
      </c>
      <c r="T3" s="67">
        <v>0.22413793103448276</v>
      </c>
    </row>
    <row r="4" spans="1:20" ht="16.5" x14ac:dyDescent="0.25">
      <c r="A4" s="3">
        <v>820</v>
      </c>
      <c r="C4" s="21">
        <v>16</v>
      </c>
      <c r="D4" t="s">
        <v>4765</v>
      </c>
      <c r="E4" s="4" t="s">
        <v>135</v>
      </c>
      <c r="F4" s="4" t="s">
        <v>135</v>
      </c>
      <c r="G4" s="3" t="s">
        <v>5894</v>
      </c>
      <c r="H4" t="s">
        <v>7539</v>
      </c>
      <c r="I4" s="63">
        <f>ROWS($L$2:L4)</f>
        <v>3</v>
      </c>
      <c r="J4" s="63" t="str">
        <f>IF(L4=WORKSHEET!$B$1,I4,"")</f>
        <v/>
      </c>
      <c r="K4" s="63" t="str">
        <f t="shared" si="0"/>
        <v/>
      </c>
      <c r="L4" s="93" t="s">
        <v>9338</v>
      </c>
      <c r="M4" s="94" t="s">
        <v>9392</v>
      </c>
      <c r="N4">
        <v>299</v>
      </c>
      <c r="O4">
        <v>60</v>
      </c>
      <c r="P4">
        <v>198</v>
      </c>
      <c r="Q4" t="s">
        <v>7470</v>
      </c>
      <c r="R4">
        <v>557</v>
      </c>
      <c r="S4" s="22">
        <v>3.5616674152133203E-2</v>
      </c>
      <c r="T4" s="41">
        <v>0.22413793103448276</v>
      </c>
    </row>
    <row r="5" spans="1:20" s="64" customFormat="1" ht="16.5" x14ac:dyDescent="0.25">
      <c r="A5" s="63">
        <v>820</v>
      </c>
      <c r="C5" s="63">
        <v>16</v>
      </c>
      <c r="D5" s="64" t="s">
        <v>4765</v>
      </c>
      <c r="E5" s="65" t="s">
        <v>136</v>
      </c>
      <c r="F5" s="65" t="s">
        <v>136</v>
      </c>
      <c r="G5" s="63" t="s">
        <v>5895</v>
      </c>
      <c r="H5" s="64" t="s">
        <v>7540</v>
      </c>
      <c r="I5" s="63">
        <f>ROWS($L$2:L5)</f>
        <v>4</v>
      </c>
      <c r="J5" s="63" t="str">
        <f>IF(L5=WORKSHEET!$B$1,I5,"")</f>
        <v/>
      </c>
      <c r="K5" s="63" t="str">
        <f t="shared" si="0"/>
        <v/>
      </c>
      <c r="L5" s="93" t="s">
        <v>9338</v>
      </c>
      <c r="M5" s="94" t="s">
        <v>9393</v>
      </c>
      <c r="N5" s="64" t="s">
        <v>7469</v>
      </c>
      <c r="O5" s="64" t="s">
        <v>7469</v>
      </c>
      <c r="P5" s="64" t="s">
        <v>7469</v>
      </c>
      <c r="Q5" s="64" t="s">
        <v>7470</v>
      </c>
      <c r="R5" s="64" t="s">
        <v>7469</v>
      </c>
      <c r="S5" s="66">
        <v>3.5616674152133203E-2</v>
      </c>
      <c r="T5" s="67">
        <v>0.22413793103448276</v>
      </c>
    </row>
    <row r="6" spans="1:20" s="64" customFormat="1" ht="16.5" x14ac:dyDescent="0.25">
      <c r="A6" s="63">
        <v>820</v>
      </c>
      <c r="C6" s="63">
        <v>16</v>
      </c>
      <c r="D6" s="64" t="s">
        <v>4765</v>
      </c>
      <c r="E6" s="65" t="s">
        <v>137</v>
      </c>
      <c r="F6" s="65" t="s">
        <v>137</v>
      </c>
      <c r="G6" s="63" t="s">
        <v>5896</v>
      </c>
      <c r="H6" s="64" t="s">
        <v>7541</v>
      </c>
      <c r="I6" s="63">
        <f>ROWS($L$2:L6)</f>
        <v>5</v>
      </c>
      <c r="J6" s="63" t="str">
        <f>IF(L6=WORKSHEET!$B$1,I6,"")</f>
        <v/>
      </c>
      <c r="K6" s="63" t="str">
        <f t="shared" si="0"/>
        <v/>
      </c>
      <c r="L6" s="93" t="s">
        <v>9338</v>
      </c>
      <c r="M6" s="94" t="s">
        <v>9394</v>
      </c>
      <c r="N6" s="64" t="s">
        <v>7469</v>
      </c>
      <c r="O6" s="64" t="s">
        <v>7470</v>
      </c>
      <c r="P6" s="64" t="s">
        <v>7469</v>
      </c>
      <c r="Q6" s="64" t="s">
        <v>7470</v>
      </c>
      <c r="R6" s="64" t="s">
        <v>7469</v>
      </c>
      <c r="S6" s="66">
        <v>3.5616674152133203E-2</v>
      </c>
      <c r="T6" s="67">
        <v>0.22413793103448276</v>
      </c>
    </row>
    <row r="7" spans="1:20" s="64" customFormat="1" ht="16.5" x14ac:dyDescent="0.25">
      <c r="A7" s="63">
        <v>819</v>
      </c>
      <c r="C7" s="63">
        <v>16</v>
      </c>
      <c r="D7" s="64" t="s">
        <v>4764</v>
      </c>
      <c r="E7" s="65" t="s">
        <v>139</v>
      </c>
      <c r="F7" s="65" t="s">
        <v>139</v>
      </c>
      <c r="G7" s="63" t="s">
        <v>5908</v>
      </c>
      <c r="H7" s="64" t="s">
        <v>7542</v>
      </c>
      <c r="I7" s="63">
        <f>ROWS($L$2:L7)</f>
        <v>6</v>
      </c>
      <c r="J7" s="63" t="str">
        <f>IF(L7=WORKSHEET!$B$1,I7,"")</f>
        <v/>
      </c>
      <c r="K7" s="63" t="str">
        <f t="shared" si="0"/>
        <v/>
      </c>
      <c r="L7" s="93" t="s">
        <v>9338</v>
      </c>
      <c r="M7" s="94" t="s">
        <v>9395</v>
      </c>
      <c r="N7" s="64" t="s">
        <v>7470</v>
      </c>
      <c r="O7" s="64" t="s">
        <v>7470</v>
      </c>
      <c r="P7" s="64" t="s">
        <v>7469</v>
      </c>
      <c r="Q7" s="64" t="s">
        <v>7470</v>
      </c>
      <c r="R7" s="64" t="s">
        <v>7469</v>
      </c>
      <c r="S7" s="66">
        <v>3.5616674152133203E-2</v>
      </c>
      <c r="T7" s="67">
        <v>0.11764705882352941</v>
      </c>
    </row>
    <row r="8" spans="1:20" s="64" customFormat="1" ht="16.5" x14ac:dyDescent="0.25">
      <c r="A8" s="63">
        <v>820</v>
      </c>
      <c r="C8" s="63">
        <v>16</v>
      </c>
      <c r="D8" s="64" t="s">
        <v>4765</v>
      </c>
      <c r="E8" s="65" t="s">
        <v>138</v>
      </c>
      <c r="F8" s="65" t="s">
        <v>138</v>
      </c>
      <c r="G8" s="63" t="s">
        <v>5897</v>
      </c>
      <c r="H8" s="64" t="s">
        <v>7543</v>
      </c>
      <c r="I8" s="63">
        <f>ROWS($L$2:L8)</f>
        <v>7</v>
      </c>
      <c r="J8" s="63" t="str">
        <f>IF(L8=WORKSHEET!$B$1,I8,"")</f>
        <v/>
      </c>
      <c r="K8" s="63" t="str">
        <f t="shared" si="0"/>
        <v/>
      </c>
      <c r="L8" s="93" t="s">
        <v>9338</v>
      </c>
      <c r="M8" s="94" t="s">
        <v>9396</v>
      </c>
      <c r="N8" s="64" t="s">
        <v>7470</v>
      </c>
      <c r="O8" s="64" t="s">
        <v>7470</v>
      </c>
      <c r="P8" s="64" t="s">
        <v>7469</v>
      </c>
      <c r="Q8" s="64" t="s">
        <v>7470</v>
      </c>
      <c r="R8" s="64" t="s">
        <v>7469</v>
      </c>
      <c r="S8" s="66">
        <v>3.5616674152133203E-2</v>
      </c>
      <c r="T8" s="67">
        <v>0.22413793103448276</v>
      </c>
    </row>
    <row r="9" spans="1:20" ht="16.5" x14ac:dyDescent="0.25">
      <c r="A9" s="3">
        <v>819</v>
      </c>
      <c r="C9" s="21">
        <v>16</v>
      </c>
      <c r="D9" t="s">
        <v>4764</v>
      </c>
      <c r="E9" s="4" t="s">
        <v>151</v>
      </c>
      <c r="F9" s="4" t="s">
        <v>151</v>
      </c>
      <c r="G9" s="3" t="s">
        <v>5909</v>
      </c>
      <c r="H9" t="s">
        <v>7544</v>
      </c>
      <c r="I9" s="63">
        <f>ROWS($L$2:L9)</f>
        <v>8</v>
      </c>
      <c r="J9" s="63" t="str">
        <f>IF(L9=WORKSHEET!$B$1,I9,"")</f>
        <v/>
      </c>
      <c r="K9" s="63" t="str">
        <f t="shared" si="0"/>
        <v/>
      </c>
      <c r="L9" s="93" t="s">
        <v>9338</v>
      </c>
      <c r="M9" s="94" t="s">
        <v>9397</v>
      </c>
      <c r="N9">
        <v>42</v>
      </c>
      <c r="O9">
        <f>+R9-N9-P9</f>
        <v>11</v>
      </c>
      <c r="P9">
        <v>46</v>
      </c>
      <c r="Q9" t="s">
        <v>7469</v>
      </c>
      <c r="R9">
        <v>99</v>
      </c>
      <c r="S9" s="22">
        <v>3.5616674152133203E-2</v>
      </c>
      <c r="T9" s="41">
        <v>0.20754716981132076</v>
      </c>
    </row>
    <row r="10" spans="1:20" s="64" customFormat="1" ht="16.5" x14ac:dyDescent="0.25">
      <c r="A10" s="63">
        <v>818</v>
      </c>
      <c r="C10" s="63">
        <v>16</v>
      </c>
      <c r="D10" s="64" t="s">
        <v>4763</v>
      </c>
      <c r="E10" s="65" t="s">
        <v>153</v>
      </c>
      <c r="F10" s="65" t="s">
        <v>153</v>
      </c>
      <c r="G10" s="63" t="s">
        <v>5912</v>
      </c>
      <c r="H10" s="64" t="s">
        <v>7545</v>
      </c>
      <c r="I10" s="63">
        <f>ROWS($L$2:L10)</f>
        <v>9</v>
      </c>
      <c r="J10" s="63" t="str">
        <f>IF(L10=WORKSHEET!$B$1,I10,"")</f>
        <v/>
      </c>
      <c r="K10" s="63" t="str">
        <f t="shared" si="0"/>
        <v/>
      </c>
      <c r="L10" s="93" t="s">
        <v>9338</v>
      </c>
      <c r="M10" s="94" t="s">
        <v>9398</v>
      </c>
      <c r="N10" s="64" t="s">
        <v>7470</v>
      </c>
      <c r="O10" s="64" t="s">
        <v>7470</v>
      </c>
      <c r="P10" s="64" t="s">
        <v>7469</v>
      </c>
      <c r="Q10" s="64" t="s">
        <v>7470</v>
      </c>
      <c r="R10" s="64" t="s">
        <v>7469</v>
      </c>
      <c r="S10" s="66">
        <v>3.5616674152133203E-2</v>
      </c>
      <c r="T10" s="67">
        <v>0.11764705882352941</v>
      </c>
    </row>
    <row r="11" spans="1:20" ht="16.5" x14ac:dyDescent="0.25">
      <c r="A11" s="3">
        <v>818</v>
      </c>
      <c r="C11" s="21">
        <v>16</v>
      </c>
      <c r="D11" t="s">
        <v>4763</v>
      </c>
      <c r="E11" s="4" t="s">
        <v>154</v>
      </c>
      <c r="F11" s="4" t="s">
        <v>154</v>
      </c>
      <c r="G11" s="3" t="s">
        <v>5913</v>
      </c>
      <c r="H11" t="s">
        <v>7546</v>
      </c>
      <c r="I11" s="63">
        <f>ROWS($L$2:L11)</f>
        <v>10</v>
      </c>
      <c r="J11" s="63" t="str">
        <f>IF(L11=WORKSHEET!$B$1,I11,"")</f>
        <v/>
      </c>
      <c r="K11" s="63" t="str">
        <f t="shared" si="0"/>
        <v/>
      </c>
      <c r="L11" s="93" t="s">
        <v>9338</v>
      </c>
      <c r="M11" s="94" t="s">
        <v>9399</v>
      </c>
      <c r="N11">
        <v>15</v>
      </c>
      <c r="O11">
        <f>+R11-N11-P11</f>
        <v>0</v>
      </c>
      <c r="P11">
        <v>18</v>
      </c>
      <c r="Q11" t="s">
        <v>7470</v>
      </c>
      <c r="R11">
        <v>33</v>
      </c>
      <c r="S11" s="22">
        <v>3.5616674152133203E-2</v>
      </c>
      <c r="T11" s="41">
        <v>0.11764705882352941</v>
      </c>
    </row>
    <row r="12" spans="1:20" ht="16.5" x14ac:dyDescent="0.25">
      <c r="A12" s="3">
        <v>820</v>
      </c>
      <c r="C12" s="21">
        <v>16</v>
      </c>
      <c r="D12" t="s">
        <v>4765</v>
      </c>
      <c r="E12" s="4" t="s">
        <v>142</v>
      </c>
      <c r="F12" s="4" t="s">
        <v>142</v>
      </c>
      <c r="G12" s="3" t="s">
        <v>5899</v>
      </c>
      <c r="H12" t="s">
        <v>7547</v>
      </c>
      <c r="I12" s="63">
        <f>ROWS($L$2:L12)</f>
        <v>11</v>
      </c>
      <c r="J12" s="63" t="str">
        <f>IF(L12=WORKSHEET!$B$1,I12,"")</f>
        <v/>
      </c>
      <c r="K12" s="63" t="str">
        <f t="shared" si="0"/>
        <v/>
      </c>
      <c r="L12" s="93" t="s">
        <v>9338</v>
      </c>
      <c r="M12" s="94" t="s">
        <v>9400</v>
      </c>
      <c r="N12">
        <v>21</v>
      </c>
      <c r="O12">
        <v>13</v>
      </c>
      <c r="P12">
        <v>27</v>
      </c>
      <c r="Q12" t="s">
        <v>7470</v>
      </c>
      <c r="R12">
        <v>61</v>
      </c>
      <c r="S12" s="22">
        <v>3.5616674152133203E-2</v>
      </c>
      <c r="T12" s="41">
        <v>0.22413793103448276</v>
      </c>
    </row>
    <row r="13" spans="1:20" s="64" customFormat="1" ht="16.5" x14ac:dyDescent="0.25">
      <c r="A13" s="63">
        <v>817</v>
      </c>
      <c r="C13" s="63">
        <v>16</v>
      </c>
      <c r="D13" s="64" t="s">
        <v>4762</v>
      </c>
      <c r="E13" s="65" t="s">
        <v>159</v>
      </c>
      <c r="F13" s="65" t="s">
        <v>159</v>
      </c>
      <c r="G13" s="63" t="s">
        <v>5918</v>
      </c>
      <c r="H13" s="64" t="s">
        <v>7548</v>
      </c>
      <c r="I13" s="63">
        <f>ROWS($L$2:L13)</f>
        <v>12</v>
      </c>
      <c r="J13" s="63" t="str">
        <f>IF(L13=WORKSHEET!$B$1,I13,"")</f>
        <v/>
      </c>
      <c r="K13" s="63" t="str">
        <f t="shared" si="0"/>
        <v/>
      </c>
      <c r="L13" s="93" t="s">
        <v>9338</v>
      </c>
      <c r="M13" s="94" t="s">
        <v>9401</v>
      </c>
      <c r="N13" s="64" t="s">
        <v>7469</v>
      </c>
      <c r="O13" s="64" t="s">
        <v>7469</v>
      </c>
      <c r="P13" s="64" t="s">
        <v>7469</v>
      </c>
      <c r="Q13" s="64" t="s">
        <v>7470</v>
      </c>
      <c r="R13" s="64">
        <v>14</v>
      </c>
      <c r="S13" s="66">
        <v>3.5616674152133203E-2</v>
      </c>
      <c r="T13" s="67">
        <v>0.1</v>
      </c>
    </row>
    <row r="14" spans="1:20" s="64" customFormat="1" ht="16.5" x14ac:dyDescent="0.25">
      <c r="A14" s="63">
        <v>820</v>
      </c>
      <c r="C14" s="63">
        <v>16</v>
      </c>
      <c r="D14" s="64" t="s">
        <v>4765</v>
      </c>
      <c r="E14" s="65" t="s">
        <v>143</v>
      </c>
      <c r="F14" s="65" t="s">
        <v>143</v>
      </c>
      <c r="G14" s="63" t="s">
        <v>5900</v>
      </c>
      <c r="H14" s="64" t="s">
        <v>7549</v>
      </c>
      <c r="I14" s="63">
        <f>ROWS($L$2:L14)</f>
        <v>13</v>
      </c>
      <c r="J14" s="63" t="str">
        <f>IF(L14=WORKSHEET!$B$1,I14,"")</f>
        <v/>
      </c>
      <c r="K14" s="63" t="str">
        <f t="shared" si="0"/>
        <v/>
      </c>
      <c r="L14" s="93" t="s">
        <v>9338</v>
      </c>
      <c r="M14" s="94" t="s">
        <v>9402</v>
      </c>
      <c r="N14" s="64" t="s">
        <v>7469</v>
      </c>
      <c r="O14" s="64" t="s">
        <v>7469</v>
      </c>
      <c r="P14" s="64" t="s">
        <v>7469</v>
      </c>
      <c r="Q14" s="64" t="s">
        <v>7470</v>
      </c>
      <c r="R14" s="64">
        <v>12</v>
      </c>
      <c r="S14" s="66">
        <v>3.5616674152133203E-2</v>
      </c>
      <c r="T14" s="67">
        <v>0.22413793103448276</v>
      </c>
    </row>
    <row r="15" spans="1:20" ht="16.5" x14ac:dyDescent="0.25">
      <c r="A15" s="3">
        <v>820</v>
      </c>
      <c r="C15" s="21">
        <v>16</v>
      </c>
      <c r="D15" t="s">
        <v>4765</v>
      </c>
      <c r="E15" s="4" t="s">
        <v>144</v>
      </c>
      <c r="F15" s="4" t="s">
        <v>144</v>
      </c>
      <c r="G15" s="3" t="s">
        <v>5901</v>
      </c>
      <c r="H15" s="59"/>
      <c r="I15" s="63">
        <f>ROWS($L$2:L15)</f>
        <v>14</v>
      </c>
      <c r="J15" s="63" t="str">
        <f>IF(L15=WORKSHEET!$B$1,I15,"")</f>
        <v/>
      </c>
      <c r="K15" s="63" t="str">
        <f t="shared" si="0"/>
        <v/>
      </c>
      <c r="L15" s="93" t="s">
        <v>9338</v>
      </c>
      <c r="M15" s="94" t="s">
        <v>9403</v>
      </c>
      <c r="N15" s="59"/>
      <c r="O15" s="59"/>
      <c r="P15" s="59"/>
      <c r="Q15" s="59"/>
      <c r="R15" s="59"/>
      <c r="S15" s="22">
        <v>3.5616674152133203E-2</v>
      </c>
      <c r="T15" s="41">
        <v>0.22413793103448276</v>
      </c>
    </row>
    <row r="16" spans="1:20" ht="16.5" x14ac:dyDescent="0.25">
      <c r="A16" s="3">
        <v>820</v>
      </c>
      <c r="C16" s="21">
        <v>16</v>
      </c>
      <c r="D16" t="s">
        <v>4765</v>
      </c>
      <c r="E16" s="4" t="s">
        <v>145</v>
      </c>
      <c r="F16" s="4" t="s">
        <v>145</v>
      </c>
      <c r="G16" s="3" t="s">
        <v>5902</v>
      </c>
      <c r="H16" t="s">
        <v>7550</v>
      </c>
      <c r="I16" s="63">
        <f>ROWS($L$2:L16)</f>
        <v>15</v>
      </c>
      <c r="J16" s="63" t="str">
        <f>IF(L16=WORKSHEET!$B$1,I16,"")</f>
        <v/>
      </c>
      <c r="K16" s="63" t="str">
        <f t="shared" si="0"/>
        <v/>
      </c>
      <c r="L16" s="93" t="s">
        <v>9338</v>
      </c>
      <c r="M16" s="94" t="s">
        <v>9404</v>
      </c>
      <c r="N16">
        <v>33</v>
      </c>
      <c r="O16">
        <v>14</v>
      </c>
      <c r="P16">
        <v>37</v>
      </c>
      <c r="Q16" t="s">
        <v>7469</v>
      </c>
      <c r="R16">
        <v>85</v>
      </c>
      <c r="S16" s="22">
        <v>3.5616674152133203E-2</v>
      </c>
      <c r="T16" s="41">
        <v>0.22413793103448276</v>
      </c>
    </row>
    <row r="17" spans="1:20" s="64" customFormat="1" ht="16.5" x14ac:dyDescent="0.25">
      <c r="A17" s="63">
        <v>820</v>
      </c>
      <c r="C17" s="63">
        <v>16</v>
      </c>
      <c r="D17" s="64" t="s">
        <v>4765</v>
      </c>
      <c r="E17" s="65" t="s">
        <v>146</v>
      </c>
      <c r="F17" s="65" t="s">
        <v>146</v>
      </c>
      <c r="G17" s="63" t="s">
        <v>5903</v>
      </c>
      <c r="H17" s="64" t="s">
        <v>7551</v>
      </c>
      <c r="I17" s="63">
        <f>ROWS($L$2:L17)</f>
        <v>16</v>
      </c>
      <c r="J17" s="63" t="str">
        <f>IF(L17=WORKSHEET!$B$1,I17,"")</f>
        <v/>
      </c>
      <c r="K17" s="63" t="str">
        <f t="shared" si="0"/>
        <v/>
      </c>
      <c r="L17" s="93" t="s">
        <v>9338</v>
      </c>
      <c r="M17" s="94" t="s">
        <v>9405</v>
      </c>
      <c r="N17" s="64" t="s">
        <v>7470</v>
      </c>
      <c r="O17" s="64" t="s">
        <v>7470</v>
      </c>
      <c r="P17" s="64" t="s">
        <v>7469</v>
      </c>
      <c r="Q17" s="64" t="s">
        <v>7470</v>
      </c>
      <c r="R17" s="64" t="s">
        <v>7469</v>
      </c>
      <c r="S17" s="66">
        <v>3.5616674152133203E-2</v>
      </c>
      <c r="T17" s="67">
        <v>0.22413793103448276</v>
      </c>
    </row>
    <row r="18" spans="1:20" s="64" customFormat="1" ht="16.5" x14ac:dyDescent="0.25">
      <c r="A18" s="63">
        <v>820</v>
      </c>
      <c r="C18" s="63">
        <v>16</v>
      </c>
      <c r="D18" s="64" t="s">
        <v>4765</v>
      </c>
      <c r="E18" s="65" t="s">
        <v>147</v>
      </c>
      <c r="F18" s="65" t="s">
        <v>147</v>
      </c>
      <c r="G18" s="63" t="s">
        <v>5904</v>
      </c>
      <c r="H18" s="64" t="s">
        <v>7552</v>
      </c>
      <c r="I18" s="63">
        <f>ROWS($L$2:L18)</f>
        <v>17</v>
      </c>
      <c r="J18" s="63" t="str">
        <f>IF(L18=WORKSHEET!$B$1,I18,"")</f>
        <v/>
      </c>
      <c r="K18" s="63" t="str">
        <f t="shared" si="0"/>
        <v/>
      </c>
      <c r="L18" s="93" t="s">
        <v>9338</v>
      </c>
      <c r="M18" s="94" t="s">
        <v>9406</v>
      </c>
      <c r="N18" s="64" t="s">
        <v>7470</v>
      </c>
      <c r="O18" s="64" t="s">
        <v>7469</v>
      </c>
      <c r="P18" s="64" t="s">
        <v>7470</v>
      </c>
      <c r="Q18" s="64" t="s">
        <v>7470</v>
      </c>
      <c r="R18" s="64" t="s">
        <v>7469</v>
      </c>
      <c r="S18" s="66">
        <v>3.5616674152133203E-2</v>
      </c>
      <c r="T18" s="67">
        <v>0.22413793103448276</v>
      </c>
    </row>
    <row r="19" spans="1:20" ht="16.5" x14ac:dyDescent="0.25">
      <c r="A19" s="3">
        <v>820</v>
      </c>
      <c r="C19" s="21">
        <v>16</v>
      </c>
      <c r="D19" t="s">
        <v>4765</v>
      </c>
      <c r="E19" s="4" t="s">
        <v>148</v>
      </c>
      <c r="F19" s="4" t="s">
        <v>148</v>
      </c>
      <c r="G19" s="3" t="s">
        <v>5905</v>
      </c>
      <c r="H19" s="59"/>
      <c r="I19" s="63">
        <f>ROWS($L$2:L19)</f>
        <v>18</v>
      </c>
      <c r="J19" s="63" t="str">
        <f>IF(L19=WORKSHEET!$B$1,I19,"")</f>
        <v/>
      </c>
      <c r="K19" s="63" t="str">
        <f t="shared" si="0"/>
        <v/>
      </c>
      <c r="L19" s="93" t="s">
        <v>9338</v>
      </c>
      <c r="M19" s="94" t="s">
        <v>9407</v>
      </c>
      <c r="N19" s="59"/>
      <c r="O19" s="59"/>
      <c r="P19" s="59"/>
      <c r="Q19" s="59"/>
      <c r="R19" s="59"/>
      <c r="S19" s="22">
        <v>3.5616674152133203E-2</v>
      </c>
      <c r="T19" s="41">
        <v>0.22413793103448276</v>
      </c>
    </row>
    <row r="20" spans="1:20" s="64" customFormat="1" ht="16.5" x14ac:dyDescent="0.25">
      <c r="A20" s="63">
        <v>817</v>
      </c>
      <c r="C20" s="63">
        <v>16</v>
      </c>
      <c r="D20" s="64" t="s">
        <v>4762</v>
      </c>
      <c r="E20" s="65" t="s">
        <v>160</v>
      </c>
      <c r="F20" s="65" t="s">
        <v>160</v>
      </c>
      <c r="G20" s="63" t="s">
        <v>5919</v>
      </c>
      <c r="H20" s="64" t="s">
        <v>7553</v>
      </c>
      <c r="I20" s="63">
        <f>ROWS($L$2:L20)</f>
        <v>19</v>
      </c>
      <c r="J20" s="63" t="str">
        <f>IF(L20=WORKSHEET!$B$1,I20,"")</f>
        <v/>
      </c>
      <c r="K20" s="63" t="str">
        <f t="shared" si="0"/>
        <v/>
      </c>
      <c r="L20" s="93" t="s">
        <v>9338</v>
      </c>
      <c r="M20" s="94" t="s">
        <v>9408</v>
      </c>
      <c r="N20" s="64" t="s">
        <v>7470</v>
      </c>
      <c r="O20" s="64" t="s">
        <v>7470</v>
      </c>
      <c r="P20" s="64" t="s">
        <v>7469</v>
      </c>
      <c r="Q20" s="64" t="s">
        <v>7470</v>
      </c>
      <c r="R20" s="64" t="s">
        <v>7469</v>
      </c>
      <c r="S20" s="66">
        <v>3.5616674152133203E-2</v>
      </c>
      <c r="T20" s="67">
        <v>0.1</v>
      </c>
    </row>
    <row r="21" spans="1:20" s="64" customFormat="1" ht="16.5" x14ac:dyDescent="0.25">
      <c r="A21" s="63">
        <v>818</v>
      </c>
      <c r="C21" s="63">
        <v>16</v>
      </c>
      <c r="D21" s="64" t="s">
        <v>4763</v>
      </c>
      <c r="E21" s="65" t="s">
        <v>155</v>
      </c>
      <c r="F21" s="65" t="s">
        <v>155</v>
      </c>
      <c r="G21" s="63" t="s">
        <v>5914</v>
      </c>
      <c r="H21" s="64" t="s">
        <v>7554</v>
      </c>
      <c r="I21" s="63">
        <f>ROWS($L$2:L21)</f>
        <v>20</v>
      </c>
      <c r="J21" s="63" t="str">
        <f>IF(L21=WORKSHEET!$B$1,I21,"")</f>
        <v/>
      </c>
      <c r="K21" s="63" t="str">
        <f t="shared" si="0"/>
        <v/>
      </c>
      <c r="L21" s="93" t="s">
        <v>9338</v>
      </c>
      <c r="M21" s="94" t="s">
        <v>9409</v>
      </c>
      <c r="N21" s="64" t="s">
        <v>7470</v>
      </c>
      <c r="O21" s="64" t="s">
        <v>7469</v>
      </c>
      <c r="P21" s="64" t="s">
        <v>7469</v>
      </c>
      <c r="Q21" s="64" t="s">
        <v>7470</v>
      </c>
      <c r="R21" s="64" t="s">
        <v>7469</v>
      </c>
      <c r="S21" s="66">
        <v>3.5616674152133203E-2</v>
      </c>
      <c r="T21" s="67">
        <v>0.11764705882352941</v>
      </c>
    </row>
    <row r="22" spans="1:20" ht="16.5" x14ac:dyDescent="0.25">
      <c r="A22" s="3">
        <v>818</v>
      </c>
      <c r="C22" s="21">
        <v>16</v>
      </c>
      <c r="D22" t="s">
        <v>4763</v>
      </c>
      <c r="E22" s="4" t="s">
        <v>156</v>
      </c>
      <c r="F22" s="4" t="s">
        <v>156</v>
      </c>
      <c r="G22" s="3" t="s">
        <v>5915</v>
      </c>
      <c r="H22" s="59"/>
      <c r="I22" s="63">
        <f>ROWS($L$2:L22)</f>
        <v>21</v>
      </c>
      <c r="J22" s="63" t="str">
        <f>IF(L22=WORKSHEET!$B$1,I22,"")</f>
        <v/>
      </c>
      <c r="K22" s="63" t="str">
        <f t="shared" si="0"/>
        <v/>
      </c>
      <c r="L22" s="93" t="s">
        <v>9338</v>
      </c>
      <c r="M22" s="94" t="s">
        <v>9410</v>
      </c>
      <c r="N22" s="59"/>
      <c r="O22" s="59"/>
      <c r="P22" s="59"/>
      <c r="Q22" s="59"/>
      <c r="R22" s="59"/>
      <c r="S22" s="22">
        <v>3.5616674152133203E-2</v>
      </c>
      <c r="T22" s="41">
        <v>0.11764705882352941</v>
      </c>
    </row>
    <row r="23" spans="1:20" s="64" customFormat="1" ht="16.5" x14ac:dyDescent="0.25">
      <c r="A23" s="63">
        <v>819</v>
      </c>
      <c r="C23" s="63">
        <v>16</v>
      </c>
      <c r="D23" s="64" t="s">
        <v>4764</v>
      </c>
      <c r="E23" s="65" t="s">
        <v>152</v>
      </c>
      <c r="F23" s="65" t="s">
        <v>152</v>
      </c>
      <c r="G23" s="63" t="s">
        <v>5910</v>
      </c>
      <c r="H23" s="64" t="s">
        <v>7555</v>
      </c>
      <c r="I23" s="63">
        <f>ROWS($L$2:L23)</f>
        <v>22</v>
      </c>
      <c r="J23" s="63" t="str">
        <f>IF(L23=WORKSHEET!$B$1,I23,"")</f>
        <v/>
      </c>
      <c r="K23" s="63" t="str">
        <f t="shared" si="0"/>
        <v/>
      </c>
      <c r="L23" s="93" t="s">
        <v>9338</v>
      </c>
      <c r="M23" s="94" t="s">
        <v>9411</v>
      </c>
      <c r="N23" s="64" t="s">
        <v>7470</v>
      </c>
      <c r="O23" s="64" t="s">
        <v>7469</v>
      </c>
      <c r="P23" s="64" t="s">
        <v>7469</v>
      </c>
      <c r="Q23" s="64" t="s">
        <v>7470</v>
      </c>
      <c r="R23" s="64" t="s">
        <v>7469</v>
      </c>
      <c r="S23" s="66">
        <v>3.5616674152133203E-2</v>
      </c>
      <c r="T23" s="67">
        <v>0.11764705882352941</v>
      </c>
    </row>
    <row r="24" spans="1:20" s="64" customFormat="1" ht="16.5" x14ac:dyDescent="0.25">
      <c r="A24" s="63">
        <v>820</v>
      </c>
      <c r="C24" s="63">
        <v>16</v>
      </c>
      <c r="D24" s="64" t="s">
        <v>4765</v>
      </c>
      <c r="E24" s="65" t="s">
        <v>149</v>
      </c>
      <c r="F24" s="65" t="s">
        <v>149</v>
      </c>
      <c r="G24" s="63" t="s">
        <v>5906</v>
      </c>
      <c r="H24" s="64" t="s">
        <v>7556</v>
      </c>
      <c r="I24" s="63">
        <f>ROWS($L$2:L24)</f>
        <v>23</v>
      </c>
      <c r="J24" s="63" t="str">
        <f>IF(L24=WORKSHEET!$B$1,I24,"")</f>
        <v/>
      </c>
      <c r="K24" s="63" t="str">
        <f t="shared" si="0"/>
        <v/>
      </c>
      <c r="L24" s="93" t="s">
        <v>9338</v>
      </c>
      <c r="M24" s="94" t="s">
        <v>9412</v>
      </c>
      <c r="N24" s="64" t="s">
        <v>7469</v>
      </c>
      <c r="O24" s="64" t="s">
        <v>7469</v>
      </c>
      <c r="P24" s="64" t="s">
        <v>7469</v>
      </c>
      <c r="Q24" s="64" t="s">
        <v>7470</v>
      </c>
      <c r="R24" s="64" t="s">
        <v>7469</v>
      </c>
      <c r="S24" s="66">
        <v>3.5616674152133203E-2</v>
      </c>
      <c r="T24" s="67">
        <v>0.22413793103448276</v>
      </c>
    </row>
    <row r="25" spans="1:20" s="64" customFormat="1" ht="16.5" x14ac:dyDescent="0.25">
      <c r="A25" s="63">
        <v>820</v>
      </c>
      <c r="C25" s="63">
        <v>16</v>
      </c>
      <c r="D25" s="64" t="s">
        <v>4765</v>
      </c>
      <c r="E25" s="65" t="s">
        <v>150</v>
      </c>
      <c r="F25" s="65" t="s">
        <v>150</v>
      </c>
      <c r="G25" s="63" t="s">
        <v>5907</v>
      </c>
      <c r="H25" s="64" t="s">
        <v>7557</v>
      </c>
      <c r="I25" s="63">
        <f>ROWS($L$2:L25)</f>
        <v>24</v>
      </c>
      <c r="J25" s="63" t="str">
        <f>IF(L25=WORKSHEET!$B$1,I25,"")</f>
        <v/>
      </c>
      <c r="K25" s="63" t="str">
        <f t="shared" si="0"/>
        <v/>
      </c>
      <c r="L25" s="93" t="s">
        <v>9338</v>
      </c>
      <c r="M25" s="94" t="s">
        <v>9413</v>
      </c>
      <c r="N25" s="64" t="s">
        <v>7469</v>
      </c>
      <c r="O25" s="64" t="s">
        <v>7469</v>
      </c>
      <c r="P25" s="64" t="s">
        <v>7470</v>
      </c>
      <c r="Q25" s="64" t="s">
        <v>7470</v>
      </c>
      <c r="R25" s="64" t="s">
        <v>7469</v>
      </c>
      <c r="S25" s="66">
        <v>3.5616674152133203E-2</v>
      </c>
      <c r="T25" s="67">
        <v>0.22413793103448276</v>
      </c>
    </row>
    <row r="26" spans="1:20" s="64" customFormat="1" ht="16.5" x14ac:dyDescent="0.25">
      <c r="A26" s="63">
        <v>817</v>
      </c>
      <c r="C26" s="63">
        <v>16</v>
      </c>
      <c r="D26" s="64" t="s">
        <v>4762</v>
      </c>
      <c r="E26" s="65" t="s">
        <v>161</v>
      </c>
      <c r="F26" s="65" t="s">
        <v>161</v>
      </c>
      <c r="G26" s="63" t="s">
        <v>5920</v>
      </c>
      <c r="H26" s="64" t="s">
        <v>7558</v>
      </c>
      <c r="I26" s="63">
        <f>ROWS($L$2:L26)</f>
        <v>25</v>
      </c>
      <c r="J26" s="63" t="str">
        <f>IF(L26=WORKSHEET!$B$1,I26,"")</f>
        <v/>
      </c>
      <c r="K26" s="63" t="str">
        <f t="shared" si="0"/>
        <v/>
      </c>
      <c r="L26" s="93" t="s">
        <v>9338</v>
      </c>
      <c r="M26" s="94" t="s">
        <v>9414</v>
      </c>
      <c r="N26" s="64" t="s">
        <v>7470</v>
      </c>
      <c r="O26" s="64" t="s">
        <v>7469</v>
      </c>
      <c r="P26" s="64" t="s">
        <v>7469</v>
      </c>
      <c r="Q26" s="64" t="s">
        <v>7470</v>
      </c>
      <c r="R26" s="64" t="s">
        <v>7469</v>
      </c>
      <c r="S26" s="66">
        <v>3.5616674152133203E-2</v>
      </c>
      <c r="T26" s="67">
        <v>0.1</v>
      </c>
    </row>
    <row r="27" spans="1:20" ht="16.5" x14ac:dyDescent="0.25">
      <c r="A27" s="3">
        <v>818</v>
      </c>
      <c r="C27" s="21">
        <v>16</v>
      </c>
      <c r="D27" t="s">
        <v>4763</v>
      </c>
      <c r="E27" s="4" t="s">
        <v>158</v>
      </c>
      <c r="F27" s="4" t="s">
        <v>158</v>
      </c>
      <c r="G27" s="3" t="s">
        <v>5917</v>
      </c>
      <c r="H27" s="59"/>
      <c r="I27" s="63">
        <f>ROWS($L$2:L27)</f>
        <v>26</v>
      </c>
      <c r="J27" s="63" t="str">
        <f>IF(L27=WORKSHEET!$B$1,I27,"")</f>
        <v/>
      </c>
      <c r="K27" s="63" t="str">
        <f t="shared" si="0"/>
        <v/>
      </c>
      <c r="L27" s="93" t="s">
        <v>9338</v>
      </c>
      <c r="M27" s="94" t="s">
        <v>9415</v>
      </c>
      <c r="N27" s="59"/>
      <c r="O27" s="59"/>
      <c r="P27" s="59"/>
      <c r="Q27" s="59"/>
      <c r="R27" s="59"/>
      <c r="S27" s="22">
        <v>3.5616674152133203E-2</v>
      </c>
      <c r="T27" s="41">
        <v>0.11764705882352941</v>
      </c>
    </row>
    <row r="28" spans="1:20" s="64" customFormat="1" ht="16.5" x14ac:dyDescent="0.25">
      <c r="A28" s="63">
        <v>819</v>
      </c>
      <c r="C28" s="63">
        <v>16</v>
      </c>
      <c r="D28" s="64" t="s">
        <v>4764</v>
      </c>
      <c r="E28" s="65" t="s">
        <v>140</v>
      </c>
      <c r="F28" s="65" t="s">
        <v>140</v>
      </c>
      <c r="G28" s="63" t="s">
        <v>5911</v>
      </c>
      <c r="H28" s="64" t="s">
        <v>7559</v>
      </c>
      <c r="I28" s="63">
        <f>ROWS($L$2:L28)</f>
        <v>27</v>
      </c>
      <c r="J28" s="63" t="str">
        <f>IF(L28=WORKSHEET!$B$1,I28,"")</f>
        <v/>
      </c>
      <c r="K28" s="63" t="str">
        <f t="shared" si="0"/>
        <v/>
      </c>
      <c r="L28" s="93" t="s">
        <v>9338</v>
      </c>
      <c r="M28" s="94" t="s">
        <v>9416</v>
      </c>
      <c r="N28" s="64" t="s">
        <v>7470</v>
      </c>
      <c r="O28" s="64" t="s">
        <v>7470</v>
      </c>
      <c r="P28" s="64" t="s">
        <v>7469</v>
      </c>
      <c r="Q28" s="64" t="s">
        <v>7470</v>
      </c>
      <c r="R28" s="64" t="s">
        <v>7469</v>
      </c>
      <c r="S28" s="66">
        <v>3.5616674152133203E-2</v>
      </c>
      <c r="T28" s="67">
        <v>0.20754716981132076</v>
      </c>
    </row>
    <row r="29" spans="1:20" ht="16.5" x14ac:dyDescent="0.25">
      <c r="A29" s="3">
        <v>171</v>
      </c>
      <c r="C29" s="21">
        <v>8</v>
      </c>
      <c r="D29" t="s">
        <v>1413</v>
      </c>
      <c r="E29" s="4" t="s">
        <v>1414</v>
      </c>
      <c r="F29" s="4" t="s">
        <v>1414</v>
      </c>
      <c r="G29" s="3" t="s">
        <v>5968</v>
      </c>
      <c r="H29" t="s">
        <v>7468</v>
      </c>
      <c r="I29" s="63">
        <f>ROWS($L$2:L29)</f>
        <v>28</v>
      </c>
      <c r="J29" s="63" t="str">
        <f>IF(L29=WORKSHEET!$B$1,I29,"")</f>
        <v/>
      </c>
      <c r="K29" s="63" t="str">
        <f t="shared" si="0"/>
        <v/>
      </c>
      <c r="L29" s="93" t="s">
        <v>9339</v>
      </c>
      <c r="M29" s="94" t="s">
        <v>9417</v>
      </c>
      <c r="N29">
        <v>79</v>
      </c>
      <c r="O29">
        <f>+R29-N29-P29</f>
        <v>3</v>
      </c>
      <c r="P29">
        <v>21</v>
      </c>
      <c r="Q29" t="s">
        <v>7470</v>
      </c>
      <c r="R29">
        <v>103</v>
      </c>
      <c r="S29" s="24">
        <v>3.2242352735066461E-2</v>
      </c>
      <c r="T29" s="41">
        <v>6.0667340748230533E-2</v>
      </c>
    </row>
    <row r="30" spans="1:20" ht="16.5" x14ac:dyDescent="0.25">
      <c r="A30" s="3">
        <v>161</v>
      </c>
      <c r="C30" s="21">
        <v>8</v>
      </c>
      <c r="D30" t="s">
        <v>1369</v>
      </c>
      <c r="E30" s="4" t="s">
        <v>1370</v>
      </c>
      <c r="F30" s="4" t="s">
        <v>1370</v>
      </c>
      <c r="G30" s="3" t="s">
        <v>5963</v>
      </c>
      <c r="H30" t="s">
        <v>7471</v>
      </c>
      <c r="I30" s="63">
        <f>ROWS($L$2:L30)</f>
        <v>29</v>
      </c>
      <c r="J30" s="63" t="str">
        <f>IF(L30=WORKSHEET!$B$1,I30,"")</f>
        <v/>
      </c>
      <c r="K30" s="63" t="str">
        <f t="shared" si="0"/>
        <v/>
      </c>
      <c r="L30" s="93" t="s">
        <v>9339</v>
      </c>
      <c r="M30" s="94" t="s">
        <v>9418</v>
      </c>
      <c r="N30">
        <v>182</v>
      </c>
      <c r="O30">
        <v>25</v>
      </c>
      <c r="P30">
        <v>99</v>
      </c>
      <c r="Q30" t="s">
        <v>7469</v>
      </c>
      <c r="R30">
        <v>307</v>
      </c>
      <c r="S30" s="24">
        <v>3.2242352735066461E-2</v>
      </c>
      <c r="T30" s="41">
        <v>8.6515978176149644E-2</v>
      </c>
    </row>
    <row r="31" spans="1:20" ht="16.5" x14ac:dyDescent="0.25">
      <c r="A31" s="3">
        <v>162</v>
      </c>
      <c r="C31" s="21">
        <v>8</v>
      </c>
      <c r="D31" t="s">
        <v>1375</v>
      </c>
      <c r="E31" s="4" t="s">
        <v>1376</v>
      </c>
      <c r="F31" s="4" t="s">
        <v>1376</v>
      </c>
      <c r="G31" s="3" t="s">
        <v>5934</v>
      </c>
      <c r="H31" t="s">
        <v>7472</v>
      </c>
      <c r="I31" s="63">
        <f>ROWS($L$2:L31)</f>
        <v>30</v>
      </c>
      <c r="J31" s="63" t="str">
        <f>IF(L31=WORKSHEET!$B$1,I31,"")</f>
        <v/>
      </c>
      <c r="K31" s="63" t="str">
        <f t="shared" si="0"/>
        <v/>
      </c>
      <c r="L31" s="93" t="s">
        <v>9339</v>
      </c>
      <c r="M31" s="94" t="s">
        <v>9419</v>
      </c>
      <c r="N31">
        <v>92</v>
      </c>
      <c r="O31">
        <f>+R33-N33-P33</f>
        <v>4</v>
      </c>
      <c r="P31">
        <v>17</v>
      </c>
      <c r="Q31" t="s">
        <v>7470</v>
      </c>
      <c r="R31">
        <v>117</v>
      </c>
      <c r="S31" s="24">
        <v>3.2242352735066461E-2</v>
      </c>
      <c r="T31" s="41">
        <v>0.11602209944751381</v>
      </c>
    </row>
    <row r="32" spans="1:20" ht="16.5" x14ac:dyDescent="0.25">
      <c r="A32" s="3">
        <v>150</v>
      </c>
      <c r="C32" s="21">
        <v>8</v>
      </c>
      <c r="D32" t="s">
        <v>1300</v>
      </c>
      <c r="E32" s="4" t="s">
        <v>1301</v>
      </c>
      <c r="F32" s="4" t="s">
        <v>1301</v>
      </c>
      <c r="G32" s="3" t="s">
        <v>5941</v>
      </c>
      <c r="H32" t="s">
        <v>7473</v>
      </c>
      <c r="I32" s="63">
        <f>ROWS($L$2:L32)</f>
        <v>31</v>
      </c>
      <c r="J32" s="63" t="str">
        <f>IF(L32=WORKSHEET!$B$1,I32,"")</f>
        <v/>
      </c>
      <c r="K32" s="63" t="str">
        <f t="shared" si="0"/>
        <v/>
      </c>
      <c r="L32" s="93" t="s">
        <v>9339</v>
      </c>
      <c r="M32" s="94" t="s">
        <v>9420</v>
      </c>
      <c r="N32">
        <v>39</v>
      </c>
      <c r="O32">
        <f>+R32-N32-P32</f>
        <v>6</v>
      </c>
      <c r="P32">
        <v>14</v>
      </c>
      <c r="Q32" t="s">
        <v>7470</v>
      </c>
      <c r="R32">
        <v>59</v>
      </c>
      <c r="S32" s="24">
        <v>3.2242352735066461E-2</v>
      </c>
      <c r="T32" s="41">
        <v>0.11175942549371634</v>
      </c>
    </row>
    <row r="33" spans="1:20" ht="16.5" x14ac:dyDescent="0.25">
      <c r="A33" s="3">
        <v>150</v>
      </c>
      <c r="C33" s="21">
        <v>8</v>
      </c>
      <c r="D33" t="s">
        <v>1300</v>
      </c>
      <c r="E33" s="4" t="s">
        <v>1302</v>
      </c>
      <c r="F33" s="4" t="s">
        <v>1302</v>
      </c>
      <c r="G33" s="3" t="s">
        <v>5942</v>
      </c>
      <c r="H33" t="s">
        <v>7474</v>
      </c>
      <c r="I33" s="63">
        <f>ROWS($L$2:L33)</f>
        <v>32</v>
      </c>
      <c r="J33" s="63" t="str">
        <f>IF(L33=WORKSHEET!$B$1,I33,"")</f>
        <v/>
      </c>
      <c r="K33" s="63" t="str">
        <f t="shared" si="0"/>
        <v/>
      </c>
      <c r="L33" s="93" t="s">
        <v>9339</v>
      </c>
      <c r="M33" s="94" t="s">
        <v>9421</v>
      </c>
      <c r="N33">
        <v>26</v>
      </c>
      <c r="O33">
        <f>+R33-N33-P33</f>
        <v>4</v>
      </c>
      <c r="P33">
        <v>25</v>
      </c>
      <c r="Q33" t="s">
        <v>7470</v>
      </c>
      <c r="R33">
        <v>55</v>
      </c>
      <c r="S33" s="24">
        <v>3.2242352735066461E-2</v>
      </c>
      <c r="T33" s="41">
        <v>0.11175942549371634</v>
      </c>
    </row>
    <row r="34" spans="1:20" ht="16.5" x14ac:dyDescent="0.25">
      <c r="A34" s="3">
        <v>171</v>
      </c>
      <c r="C34" s="21">
        <v>8</v>
      </c>
      <c r="D34" t="s">
        <v>1413</v>
      </c>
      <c r="E34" s="4" t="s">
        <v>290</v>
      </c>
      <c r="F34" s="4" t="s">
        <v>290</v>
      </c>
      <c r="G34" s="3" t="s">
        <v>5969</v>
      </c>
      <c r="H34" t="s">
        <v>7475</v>
      </c>
      <c r="I34" s="63">
        <f>ROWS($L$2:L34)</f>
        <v>33</v>
      </c>
      <c r="J34" s="63" t="str">
        <f>IF(L34=WORKSHEET!$B$1,I34,"")</f>
        <v/>
      </c>
      <c r="K34" s="63" t="str">
        <f t="shared" si="0"/>
        <v/>
      </c>
      <c r="L34" s="93" t="s">
        <v>9339</v>
      </c>
      <c r="M34" s="94" t="s">
        <v>9422</v>
      </c>
      <c r="N34">
        <v>34</v>
      </c>
      <c r="O34" t="s">
        <v>7469</v>
      </c>
      <c r="P34" t="s">
        <v>7469</v>
      </c>
      <c r="Q34" t="s">
        <v>7470</v>
      </c>
      <c r="R34">
        <v>41</v>
      </c>
      <c r="S34" s="24">
        <v>3.2242352735066461E-2</v>
      </c>
      <c r="T34" s="41">
        <v>6.0667340748230533E-2</v>
      </c>
    </row>
    <row r="35" spans="1:20" ht="16.5" x14ac:dyDescent="0.25">
      <c r="A35" s="3">
        <v>259</v>
      </c>
      <c r="C35" s="21">
        <v>8</v>
      </c>
      <c r="D35" t="s">
        <v>1805</v>
      </c>
      <c r="E35" s="4" t="s">
        <v>1806</v>
      </c>
      <c r="F35" s="4" t="s">
        <v>1806</v>
      </c>
      <c r="G35" s="3" t="s">
        <v>5921</v>
      </c>
      <c r="H35" t="s">
        <v>7476</v>
      </c>
      <c r="I35" s="63">
        <f>ROWS($L$2:L35)</f>
        <v>34</v>
      </c>
      <c r="J35" s="63" t="str">
        <f>IF(L35=WORKSHEET!$B$1,I35,"")</f>
        <v/>
      </c>
      <c r="K35" s="63" t="str">
        <f t="shared" si="0"/>
        <v/>
      </c>
      <c r="L35" s="93" t="s">
        <v>9339</v>
      </c>
      <c r="M35" s="94" t="s">
        <v>9423</v>
      </c>
      <c r="N35">
        <v>68</v>
      </c>
      <c r="O35" t="s">
        <v>7469</v>
      </c>
      <c r="P35" t="s">
        <v>7469</v>
      </c>
      <c r="Q35" t="s">
        <v>7470</v>
      </c>
      <c r="R35">
        <v>80</v>
      </c>
      <c r="S35" s="24">
        <v>3.2242352735066461E-2</v>
      </c>
      <c r="T35" s="41">
        <v>2.8571428571428571E-2</v>
      </c>
    </row>
    <row r="36" spans="1:20" ht="16.5" x14ac:dyDescent="0.25">
      <c r="A36" s="3">
        <v>177</v>
      </c>
      <c r="C36" s="21">
        <v>8</v>
      </c>
      <c r="D36" t="s">
        <v>317</v>
      </c>
      <c r="E36" s="4" t="s">
        <v>318</v>
      </c>
      <c r="F36" s="4" t="s">
        <v>318</v>
      </c>
      <c r="G36" s="3" t="s">
        <v>5922</v>
      </c>
      <c r="H36" t="s">
        <v>7477</v>
      </c>
      <c r="I36" s="63">
        <f>ROWS($L$2:L36)</f>
        <v>35</v>
      </c>
      <c r="J36" s="63" t="str">
        <f>IF(L36=WORKSHEET!$B$1,I36,"")</f>
        <v/>
      </c>
      <c r="K36" s="63" t="str">
        <f t="shared" si="0"/>
        <v/>
      </c>
      <c r="L36" s="93" t="s">
        <v>9339</v>
      </c>
      <c r="M36" s="94" t="s">
        <v>9424</v>
      </c>
      <c r="N36">
        <v>206</v>
      </c>
      <c r="O36">
        <v>47</v>
      </c>
      <c r="P36">
        <v>67</v>
      </c>
      <c r="Q36" t="s">
        <v>7470</v>
      </c>
      <c r="R36">
        <v>320</v>
      </c>
      <c r="S36" s="24">
        <v>3.2242352735066461E-2</v>
      </c>
      <c r="T36" s="41">
        <v>0.1702127659574468</v>
      </c>
    </row>
    <row r="37" spans="1:20" ht="16.5" x14ac:dyDescent="0.25">
      <c r="A37" s="3">
        <v>172</v>
      </c>
      <c r="C37" s="21">
        <v>8</v>
      </c>
      <c r="D37" t="s">
        <v>296</v>
      </c>
      <c r="E37" s="4" t="s">
        <v>297</v>
      </c>
      <c r="F37" s="4" t="s">
        <v>297</v>
      </c>
      <c r="G37" s="3" t="s">
        <v>6318</v>
      </c>
      <c r="H37" t="s">
        <v>7478</v>
      </c>
      <c r="I37" s="63">
        <f>ROWS($L$2:L37)</f>
        <v>36</v>
      </c>
      <c r="J37" s="63" t="str">
        <f>IF(L37=WORKSHEET!$B$1,I37,"")</f>
        <v/>
      </c>
      <c r="K37" s="63" t="str">
        <f t="shared" si="0"/>
        <v/>
      </c>
      <c r="L37" s="93" t="s">
        <v>9339</v>
      </c>
      <c r="M37" s="94" t="s">
        <v>9425</v>
      </c>
      <c r="N37">
        <v>84</v>
      </c>
      <c r="O37">
        <f>+R39-N39-P39</f>
        <v>3</v>
      </c>
      <c r="P37">
        <v>27</v>
      </c>
      <c r="Q37" t="s">
        <v>7470</v>
      </c>
      <c r="R37">
        <v>117</v>
      </c>
      <c r="S37" s="24">
        <v>3.2242352735066461E-2</v>
      </c>
      <c r="T37" s="41">
        <v>0.10616438356164383</v>
      </c>
    </row>
    <row r="38" spans="1:20" ht="16.5" x14ac:dyDescent="0.25">
      <c r="A38" s="3">
        <v>224</v>
      </c>
      <c r="C38" s="21">
        <v>8</v>
      </c>
      <c r="D38" t="s">
        <v>1675</v>
      </c>
      <c r="E38" s="4" t="s">
        <v>1676</v>
      </c>
      <c r="F38" s="4" t="s">
        <v>1676</v>
      </c>
      <c r="G38" s="3" t="s">
        <v>5930</v>
      </c>
      <c r="H38" t="s">
        <v>7479</v>
      </c>
      <c r="I38" s="63">
        <f>ROWS($L$2:L38)</f>
        <v>37</v>
      </c>
      <c r="J38" s="63" t="str">
        <f>IF(L38=WORKSHEET!$B$1,I38,"")</f>
        <v/>
      </c>
      <c r="K38" s="63" t="str">
        <f t="shared" si="0"/>
        <v/>
      </c>
      <c r="L38" s="93" t="s">
        <v>9339</v>
      </c>
      <c r="M38" s="94" t="s">
        <v>9426</v>
      </c>
      <c r="N38">
        <v>43</v>
      </c>
      <c r="O38">
        <v>11</v>
      </c>
      <c r="P38">
        <v>14</v>
      </c>
      <c r="Q38" t="s">
        <v>7470</v>
      </c>
      <c r="R38">
        <v>68</v>
      </c>
      <c r="S38" s="24">
        <v>3.2242352735066461E-2</v>
      </c>
      <c r="T38" s="41">
        <v>0.13400000000000001</v>
      </c>
    </row>
    <row r="39" spans="1:20" ht="16.5" x14ac:dyDescent="0.25">
      <c r="A39" s="3">
        <v>150</v>
      </c>
      <c r="C39" s="21">
        <v>8</v>
      </c>
      <c r="D39" t="s">
        <v>1300</v>
      </c>
      <c r="E39" s="4" t="s">
        <v>1303</v>
      </c>
      <c r="F39" s="4" t="s">
        <v>1303</v>
      </c>
      <c r="G39" s="3" t="s">
        <v>5943</v>
      </c>
      <c r="H39" t="s">
        <v>7480</v>
      </c>
      <c r="I39" s="63">
        <f>ROWS($L$2:L39)</f>
        <v>38</v>
      </c>
      <c r="J39" s="63" t="str">
        <f>IF(L39=WORKSHEET!$B$1,I39,"")</f>
        <v/>
      </c>
      <c r="K39" s="63" t="str">
        <f t="shared" si="0"/>
        <v/>
      </c>
      <c r="L39" s="93" t="s">
        <v>9339</v>
      </c>
      <c r="M39" s="94" t="s">
        <v>9427</v>
      </c>
      <c r="N39">
        <v>57</v>
      </c>
      <c r="O39">
        <f>+R41-N41-P41</f>
        <v>10</v>
      </c>
      <c r="P39">
        <v>25</v>
      </c>
      <c r="Q39" t="s">
        <v>7470</v>
      </c>
      <c r="R39">
        <v>85</v>
      </c>
      <c r="S39" s="24">
        <v>3.2242352735066461E-2</v>
      </c>
      <c r="T39" s="41">
        <v>0.11175942549371634</v>
      </c>
    </row>
    <row r="40" spans="1:20" ht="16.5" x14ac:dyDescent="0.25">
      <c r="A40" s="3">
        <v>412</v>
      </c>
      <c r="C40" s="21">
        <v>8</v>
      </c>
      <c r="D40" t="s">
        <v>430</v>
      </c>
      <c r="E40" s="4" t="s">
        <v>431</v>
      </c>
      <c r="F40" s="4" t="s">
        <v>431</v>
      </c>
      <c r="G40" s="3" t="s">
        <v>7432</v>
      </c>
      <c r="H40" t="s">
        <v>7481</v>
      </c>
      <c r="I40" s="63">
        <f>ROWS($L$2:L40)</f>
        <v>39</v>
      </c>
      <c r="J40" s="63" t="str">
        <f>IF(L40=WORKSHEET!$B$1,I40,"")</f>
        <v/>
      </c>
      <c r="K40" s="63" t="str">
        <f t="shared" si="0"/>
        <v/>
      </c>
      <c r="L40" s="93" t="s">
        <v>9339</v>
      </c>
      <c r="M40" s="94" t="s">
        <v>9428</v>
      </c>
      <c r="N40">
        <v>31</v>
      </c>
      <c r="O40" t="s">
        <v>7469</v>
      </c>
      <c r="P40" t="s">
        <v>7469</v>
      </c>
      <c r="Q40" t="s">
        <v>7469</v>
      </c>
      <c r="R40">
        <v>41</v>
      </c>
      <c r="S40" s="24">
        <v>3.2242352735066461E-2</v>
      </c>
      <c r="T40" s="41">
        <v>6.3366336633663367E-2</v>
      </c>
    </row>
    <row r="41" spans="1:20" ht="16.5" x14ac:dyDescent="0.25">
      <c r="A41" s="3">
        <v>161</v>
      </c>
      <c r="C41" s="21">
        <v>8</v>
      </c>
      <c r="D41" t="s">
        <v>1369</v>
      </c>
      <c r="E41" s="4" t="s">
        <v>1371</v>
      </c>
      <c r="F41" s="4" t="s">
        <v>1371</v>
      </c>
      <c r="G41" s="3" t="s">
        <v>5964</v>
      </c>
      <c r="H41" t="s">
        <v>7482</v>
      </c>
      <c r="I41" s="63">
        <f>ROWS($L$2:L41)</f>
        <v>40</v>
      </c>
      <c r="J41" s="63" t="str">
        <f>IF(L41=WORKSHEET!$B$1,I41,"")</f>
        <v/>
      </c>
      <c r="K41" s="63" t="str">
        <f t="shared" si="0"/>
        <v/>
      </c>
      <c r="L41" s="93" t="s">
        <v>9339</v>
      </c>
      <c r="M41" s="94" t="s">
        <v>9429</v>
      </c>
      <c r="N41">
        <v>50</v>
      </c>
      <c r="P41">
        <v>36</v>
      </c>
      <c r="Q41" t="s">
        <v>7470</v>
      </c>
      <c r="R41">
        <v>96</v>
      </c>
      <c r="S41" s="24">
        <v>3.2242352735066461E-2</v>
      </c>
      <c r="T41" s="41">
        <v>8.6515978176149644E-2</v>
      </c>
    </row>
    <row r="42" spans="1:20" ht="16.5" x14ac:dyDescent="0.25">
      <c r="A42" s="3">
        <v>241</v>
      </c>
      <c r="C42" s="21">
        <v>8</v>
      </c>
      <c r="D42" t="s">
        <v>1750</v>
      </c>
      <c r="E42" s="4" t="s">
        <v>1751</v>
      </c>
      <c r="F42" s="4" t="s">
        <v>1751</v>
      </c>
      <c r="G42" s="3" t="s">
        <v>5977</v>
      </c>
      <c r="H42" t="s">
        <v>7483</v>
      </c>
      <c r="I42" s="63">
        <f>ROWS($L$2:L42)</f>
        <v>41</v>
      </c>
      <c r="J42" s="63" t="str">
        <f>IF(L42=WORKSHEET!$B$1,I42,"")</f>
        <v/>
      </c>
      <c r="K42" s="63" t="str">
        <f t="shared" si="0"/>
        <v/>
      </c>
      <c r="L42" s="93" t="s">
        <v>9339</v>
      </c>
      <c r="M42" s="94" t="s">
        <v>9430</v>
      </c>
      <c r="N42">
        <v>13</v>
      </c>
      <c r="O42" t="s">
        <v>7469</v>
      </c>
      <c r="P42" t="s">
        <v>7469</v>
      </c>
      <c r="Q42" t="s">
        <v>7470</v>
      </c>
      <c r="R42">
        <v>21</v>
      </c>
      <c r="S42" s="24">
        <v>3.2242352735066461E-2</v>
      </c>
      <c r="T42" s="41">
        <v>0.15748031496062992</v>
      </c>
    </row>
    <row r="43" spans="1:20" ht="16.5" x14ac:dyDescent="0.25">
      <c r="A43" s="3">
        <v>177</v>
      </c>
      <c r="C43" s="21">
        <v>8</v>
      </c>
      <c r="D43" t="s">
        <v>317</v>
      </c>
      <c r="E43" s="4" t="s">
        <v>319</v>
      </c>
      <c r="F43" s="4" t="s">
        <v>319</v>
      </c>
      <c r="G43" s="3" t="s">
        <v>5923</v>
      </c>
      <c r="H43" t="s">
        <v>7484</v>
      </c>
      <c r="I43" s="63">
        <f>ROWS($L$2:L43)</f>
        <v>42</v>
      </c>
      <c r="J43" s="63" t="str">
        <f>IF(L43=WORKSHEET!$B$1,I43,"")</f>
        <v/>
      </c>
      <c r="K43" s="63" t="str">
        <f t="shared" si="0"/>
        <v/>
      </c>
      <c r="L43" s="93" t="s">
        <v>9339</v>
      </c>
      <c r="M43" s="94" t="s">
        <v>9431</v>
      </c>
      <c r="N43">
        <v>18</v>
      </c>
      <c r="O43" t="s">
        <v>7470</v>
      </c>
      <c r="P43" t="s">
        <v>7469</v>
      </c>
      <c r="Q43" t="s">
        <v>7470</v>
      </c>
      <c r="R43">
        <v>27</v>
      </c>
      <c r="S43" s="24">
        <v>3.2242352735066461E-2</v>
      </c>
      <c r="T43" s="41">
        <v>0.1702127659574468</v>
      </c>
    </row>
    <row r="44" spans="1:20" ht="16.5" x14ac:dyDescent="0.25">
      <c r="A44" s="3">
        <v>162</v>
      </c>
      <c r="C44" s="21">
        <v>8</v>
      </c>
      <c r="D44" t="s">
        <v>1375</v>
      </c>
      <c r="E44" s="4" t="s">
        <v>1377</v>
      </c>
      <c r="F44" s="4" t="s">
        <v>1377</v>
      </c>
      <c r="G44" s="3" t="s">
        <v>5935</v>
      </c>
      <c r="H44" t="s">
        <v>7485</v>
      </c>
      <c r="I44" s="63">
        <f>ROWS($L$2:L44)</f>
        <v>43</v>
      </c>
      <c r="J44" s="63" t="str">
        <f>IF(L44=WORKSHEET!$B$1,I44,"")</f>
        <v/>
      </c>
      <c r="K44" s="63" t="str">
        <f t="shared" si="0"/>
        <v/>
      </c>
      <c r="L44" s="93" t="s">
        <v>9339</v>
      </c>
      <c r="M44" s="94" t="s">
        <v>9432</v>
      </c>
      <c r="N44">
        <v>82</v>
      </c>
      <c r="O44">
        <v>13</v>
      </c>
      <c r="P44">
        <v>30</v>
      </c>
      <c r="Q44" t="s">
        <v>7469</v>
      </c>
      <c r="R44">
        <v>126</v>
      </c>
      <c r="S44" s="24">
        <v>3.2242352735066461E-2</v>
      </c>
      <c r="T44" s="41">
        <v>0.11602209944751381</v>
      </c>
    </row>
    <row r="45" spans="1:20" ht="16.5" x14ac:dyDescent="0.25">
      <c r="A45" s="3">
        <v>219</v>
      </c>
      <c r="C45" s="21">
        <v>8</v>
      </c>
      <c r="D45" t="s">
        <v>1654</v>
      </c>
      <c r="E45" s="4" t="s">
        <v>1655</v>
      </c>
      <c r="F45" s="4" t="s">
        <v>1655</v>
      </c>
      <c r="G45" s="3" t="s">
        <v>5949</v>
      </c>
      <c r="H45" t="s">
        <v>7486</v>
      </c>
      <c r="I45" s="63">
        <f>ROWS($L$2:L45)</f>
        <v>44</v>
      </c>
      <c r="J45" s="63" t="str">
        <f>IF(L45=WORKSHEET!$B$1,I45,"")</f>
        <v/>
      </c>
      <c r="K45" s="63" t="str">
        <f t="shared" si="0"/>
        <v/>
      </c>
      <c r="L45" s="93" t="s">
        <v>9339</v>
      </c>
      <c r="M45" s="94" t="s">
        <v>9433</v>
      </c>
      <c r="N45">
        <v>86</v>
      </c>
      <c r="O45">
        <v>14</v>
      </c>
      <c r="P45">
        <v>33</v>
      </c>
      <c r="Q45" t="s">
        <v>7470</v>
      </c>
      <c r="R45">
        <v>133</v>
      </c>
      <c r="S45" s="24">
        <v>3.2242352735066461E-2</v>
      </c>
      <c r="T45" s="41">
        <v>0.16603773584905659</v>
      </c>
    </row>
    <row r="46" spans="1:20" ht="16.5" x14ac:dyDescent="0.25">
      <c r="A46" s="3">
        <v>163</v>
      </c>
      <c r="C46" s="21">
        <v>8</v>
      </c>
      <c r="D46" t="s">
        <v>1382</v>
      </c>
      <c r="E46" s="4" t="s">
        <v>1383</v>
      </c>
      <c r="F46" s="4" t="s">
        <v>1383</v>
      </c>
      <c r="G46" s="3" t="s">
        <v>6227</v>
      </c>
      <c r="H46" t="s">
        <v>7487</v>
      </c>
      <c r="I46" s="63">
        <f>ROWS($L$2:L46)</f>
        <v>45</v>
      </c>
      <c r="J46" s="63" t="str">
        <f>IF(L46=WORKSHEET!$B$1,I46,"")</f>
        <v/>
      </c>
      <c r="K46" s="63" t="str">
        <f t="shared" si="0"/>
        <v/>
      </c>
      <c r="L46" s="93" t="s">
        <v>9339</v>
      </c>
      <c r="M46" s="94" t="s">
        <v>9434</v>
      </c>
      <c r="N46">
        <v>31</v>
      </c>
      <c r="O46" t="s">
        <v>7469</v>
      </c>
      <c r="P46" t="s">
        <v>7469</v>
      </c>
      <c r="Q46" t="s">
        <v>7470</v>
      </c>
      <c r="R46">
        <v>41</v>
      </c>
      <c r="S46" s="24">
        <v>3.2242352735066461E-2</v>
      </c>
      <c r="T46" s="41">
        <v>9.8234842670759784E-2</v>
      </c>
    </row>
    <row r="47" spans="1:20" ht="16.5" x14ac:dyDescent="0.25">
      <c r="A47" s="3">
        <v>241</v>
      </c>
      <c r="C47" s="21">
        <v>8</v>
      </c>
      <c r="D47" t="s">
        <v>1750</v>
      </c>
      <c r="E47" s="4" t="s">
        <v>1752</v>
      </c>
      <c r="F47" s="4" t="s">
        <v>1752</v>
      </c>
      <c r="G47" s="3" t="s">
        <v>5978</v>
      </c>
      <c r="H47" t="s">
        <v>7488</v>
      </c>
      <c r="I47" s="63">
        <f>ROWS($L$2:L47)</f>
        <v>46</v>
      </c>
      <c r="J47" s="63" t="str">
        <f>IF(L47=WORKSHEET!$B$1,I47,"")</f>
        <v/>
      </c>
      <c r="K47" s="63" t="str">
        <f t="shared" si="0"/>
        <v/>
      </c>
      <c r="L47" s="93" t="s">
        <v>9339</v>
      </c>
      <c r="M47" s="94" t="s">
        <v>9435</v>
      </c>
      <c r="N47">
        <v>23</v>
      </c>
      <c r="O47" t="s">
        <v>7469</v>
      </c>
      <c r="P47" t="s">
        <v>7469</v>
      </c>
      <c r="Q47" t="s">
        <v>7470</v>
      </c>
      <c r="R47">
        <v>36</v>
      </c>
      <c r="S47" s="24">
        <v>3.2242352735066461E-2</v>
      </c>
      <c r="T47" s="41">
        <v>0.15748031496062992</v>
      </c>
    </row>
    <row r="48" spans="1:20" ht="16.5" x14ac:dyDescent="0.25">
      <c r="A48" s="3">
        <v>171</v>
      </c>
      <c r="C48" s="21">
        <v>8</v>
      </c>
      <c r="D48" t="s">
        <v>1413</v>
      </c>
      <c r="E48" s="4" t="s">
        <v>291</v>
      </c>
      <c r="F48" s="4" t="s">
        <v>291</v>
      </c>
      <c r="G48" s="3" t="s">
        <v>5970</v>
      </c>
      <c r="H48" t="s">
        <v>7489</v>
      </c>
      <c r="I48" s="63">
        <f>ROWS($L$2:L48)</f>
        <v>47</v>
      </c>
      <c r="J48" s="63" t="str">
        <f>IF(L48=WORKSHEET!$B$1,I48,"")</f>
        <v/>
      </c>
      <c r="K48" s="63" t="str">
        <f t="shared" si="0"/>
        <v/>
      </c>
      <c r="L48" s="93" t="s">
        <v>9339</v>
      </c>
      <c r="M48" s="94" t="s">
        <v>9436</v>
      </c>
      <c r="N48">
        <v>54</v>
      </c>
      <c r="O48">
        <f>+R48-N48-P48</f>
        <v>6</v>
      </c>
      <c r="P48">
        <v>23</v>
      </c>
      <c r="Q48" t="s">
        <v>7469</v>
      </c>
      <c r="R48">
        <v>83</v>
      </c>
      <c r="S48" s="24">
        <v>3.2242352735066461E-2</v>
      </c>
      <c r="T48" s="41">
        <v>6.0667340748230533E-2</v>
      </c>
    </row>
    <row r="49" spans="1:20" ht="16.5" x14ac:dyDescent="0.25">
      <c r="A49" s="3">
        <v>171</v>
      </c>
      <c r="C49" s="21">
        <v>8</v>
      </c>
      <c r="D49" t="s">
        <v>1413</v>
      </c>
      <c r="E49" s="4" t="s">
        <v>292</v>
      </c>
      <c r="F49" s="4" t="s">
        <v>292</v>
      </c>
      <c r="G49" s="3" t="s">
        <v>5971</v>
      </c>
      <c r="H49" t="s">
        <v>7490</v>
      </c>
      <c r="I49" s="63">
        <f>ROWS($L$2:L49)</f>
        <v>48</v>
      </c>
      <c r="J49" s="63" t="str">
        <f>IF(L49=WORKSHEET!$B$1,I49,"")</f>
        <v/>
      </c>
      <c r="K49" s="63" t="str">
        <f t="shared" si="0"/>
        <v/>
      </c>
      <c r="L49" s="93" t="s">
        <v>9339</v>
      </c>
      <c r="M49" s="94" t="s">
        <v>9437</v>
      </c>
      <c r="N49">
        <v>27</v>
      </c>
      <c r="O49" t="s">
        <v>7470</v>
      </c>
      <c r="P49" t="s">
        <v>7469</v>
      </c>
      <c r="Q49" t="s">
        <v>7470</v>
      </c>
      <c r="R49">
        <v>30</v>
      </c>
      <c r="S49" s="24">
        <v>3.2242352735066461E-2</v>
      </c>
      <c r="T49" s="41">
        <v>6.0667340748230533E-2</v>
      </c>
    </row>
    <row r="50" spans="1:20" ht="16.5" x14ac:dyDescent="0.25">
      <c r="A50" s="3">
        <v>150</v>
      </c>
      <c r="C50" s="21">
        <v>8</v>
      </c>
      <c r="D50" t="s">
        <v>1300</v>
      </c>
      <c r="E50" s="4" t="s">
        <v>1304</v>
      </c>
      <c r="F50" s="4" t="s">
        <v>1304</v>
      </c>
      <c r="G50" s="3" t="s">
        <v>5944</v>
      </c>
      <c r="H50" t="s">
        <v>7491</v>
      </c>
      <c r="I50" s="63">
        <f>ROWS($L$2:L50)</f>
        <v>49</v>
      </c>
      <c r="J50" s="63" t="str">
        <f>IF(L50=WORKSHEET!$B$1,I50,"")</f>
        <v/>
      </c>
      <c r="K50" s="63" t="str">
        <f t="shared" si="0"/>
        <v/>
      </c>
      <c r="L50" s="93" t="s">
        <v>9339</v>
      </c>
      <c r="M50" s="94" t="s">
        <v>9438</v>
      </c>
      <c r="N50">
        <v>68</v>
      </c>
      <c r="O50">
        <v>14</v>
      </c>
      <c r="P50">
        <v>43</v>
      </c>
      <c r="Q50" t="s">
        <v>7469</v>
      </c>
      <c r="R50">
        <v>126</v>
      </c>
      <c r="S50" s="24">
        <v>3.2242352735066461E-2</v>
      </c>
      <c r="T50" s="41">
        <v>0.11175942549371634</v>
      </c>
    </row>
    <row r="51" spans="1:20" ht="16.5" x14ac:dyDescent="0.25">
      <c r="A51" s="3">
        <v>162</v>
      </c>
      <c r="C51" s="21">
        <v>8</v>
      </c>
      <c r="D51" t="s">
        <v>1375</v>
      </c>
      <c r="E51" s="4" t="s">
        <v>1378</v>
      </c>
      <c r="F51" s="4" t="s">
        <v>1378</v>
      </c>
      <c r="G51" s="3" t="s">
        <v>5936</v>
      </c>
      <c r="H51" t="s">
        <v>7492</v>
      </c>
      <c r="I51" s="63">
        <f>ROWS($L$2:L51)</f>
        <v>50</v>
      </c>
      <c r="J51" s="63" t="str">
        <f>IF(L51=WORKSHEET!$B$1,I51,"")</f>
        <v/>
      </c>
      <c r="K51" s="63" t="str">
        <f t="shared" si="0"/>
        <v/>
      </c>
      <c r="L51" s="93" t="s">
        <v>9339</v>
      </c>
      <c r="M51" s="94" t="s">
        <v>9439</v>
      </c>
      <c r="N51">
        <v>75</v>
      </c>
      <c r="O51">
        <v>15</v>
      </c>
      <c r="P51">
        <v>26</v>
      </c>
      <c r="Q51" t="s">
        <v>7469</v>
      </c>
      <c r="R51">
        <v>117</v>
      </c>
      <c r="S51" s="24">
        <v>3.2242352735066461E-2</v>
      </c>
      <c r="T51" s="41">
        <v>0.11602209944751381</v>
      </c>
    </row>
    <row r="52" spans="1:20" ht="16.5" x14ac:dyDescent="0.25">
      <c r="A52" s="3">
        <v>175</v>
      </c>
      <c r="C52" s="21">
        <v>8</v>
      </c>
      <c r="D52" t="s">
        <v>307</v>
      </c>
      <c r="E52" s="4" t="s">
        <v>308</v>
      </c>
      <c r="F52" s="4" t="s">
        <v>308</v>
      </c>
      <c r="G52" s="3" t="s">
        <v>5926</v>
      </c>
      <c r="H52" t="s">
        <v>7493</v>
      </c>
      <c r="I52" s="63">
        <f>ROWS($L$2:L52)</f>
        <v>51</v>
      </c>
      <c r="J52" s="63" t="str">
        <f>IF(L52=WORKSHEET!$B$1,I52,"")</f>
        <v/>
      </c>
      <c r="K52" s="63" t="str">
        <f t="shared" si="0"/>
        <v/>
      </c>
      <c r="L52" s="93" t="s">
        <v>9339</v>
      </c>
      <c r="M52" s="94" t="s">
        <v>9440</v>
      </c>
      <c r="N52">
        <v>184</v>
      </c>
      <c r="O52">
        <v>12</v>
      </c>
      <c r="P52">
        <v>26</v>
      </c>
      <c r="Q52" t="s">
        <v>7470</v>
      </c>
      <c r="R52">
        <v>222</v>
      </c>
      <c r="S52" s="24">
        <v>3.2242352735066461E-2</v>
      </c>
      <c r="T52" s="41">
        <v>7.0381231671554259E-2</v>
      </c>
    </row>
    <row r="53" spans="1:20" ht="16.5" x14ac:dyDescent="0.25">
      <c r="A53" s="3">
        <v>224</v>
      </c>
      <c r="C53" s="21">
        <v>8</v>
      </c>
      <c r="D53" t="s">
        <v>1675</v>
      </c>
      <c r="E53" s="4" t="s">
        <v>1677</v>
      </c>
      <c r="F53" s="4" t="s">
        <v>1677</v>
      </c>
      <c r="G53" s="3" t="s">
        <v>5931</v>
      </c>
      <c r="H53" t="s">
        <v>7494</v>
      </c>
      <c r="I53" s="63">
        <f>ROWS($L$2:L53)</f>
        <v>52</v>
      </c>
      <c r="J53" s="63" t="str">
        <f>IF(L53=WORKSHEET!$B$1,I53,"")</f>
        <v/>
      </c>
      <c r="K53" s="63" t="str">
        <f t="shared" si="0"/>
        <v/>
      </c>
      <c r="L53" s="93" t="s">
        <v>9339</v>
      </c>
      <c r="M53" s="94" t="s">
        <v>9441</v>
      </c>
      <c r="N53">
        <v>67</v>
      </c>
      <c r="O53">
        <v>12</v>
      </c>
      <c r="P53">
        <v>33</v>
      </c>
      <c r="Q53" t="s">
        <v>7469</v>
      </c>
      <c r="R53">
        <v>114</v>
      </c>
      <c r="S53" s="24">
        <v>3.2242352735066461E-2</v>
      </c>
      <c r="T53" s="41">
        <v>0.13400000000000001</v>
      </c>
    </row>
    <row r="54" spans="1:20" ht="16.5" x14ac:dyDescent="0.25">
      <c r="A54" s="3">
        <v>179</v>
      </c>
      <c r="C54" s="21">
        <v>8</v>
      </c>
      <c r="D54" t="s">
        <v>324</v>
      </c>
      <c r="E54" s="4" t="s">
        <v>325</v>
      </c>
      <c r="F54" s="4" t="s">
        <v>325</v>
      </c>
      <c r="G54" s="3" t="s">
        <v>5953</v>
      </c>
      <c r="H54" t="s">
        <v>7495</v>
      </c>
      <c r="I54" s="63">
        <f>ROWS($L$2:L54)</f>
        <v>53</v>
      </c>
      <c r="J54" s="63" t="str">
        <f>IF(L54=WORKSHEET!$B$1,I54,"")</f>
        <v/>
      </c>
      <c r="K54" s="63" t="str">
        <f t="shared" si="0"/>
        <v/>
      </c>
      <c r="L54" s="93" t="s">
        <v>9339</v>
      </c>
      <c r="M54" s="94" t="s">
        <v>9442</v>
      </c>
      <c r="N54">
        <v>97</v>
      </c>
      <c r="O54">
        <v>17</v>
      </c>
      <c r="P54">
        <v>36</v>
      </c>
      <c r="Q54" t="s">
        <v>7470</v>
      </c>
      <c r="R54">
        <v>150</v>
      </c>
      <c r="S54" s="24">
        <v>3.2242352735066461E-2</v>
      </c>
      <c r="T54" s="41">
        <v>0.10516934046345811</v>
      </c>
    </row>
    <row r="55" spans="1:20" ht="16.5" x14ac:dyDescent="0.25">
      <c r="A55" s="3">
        <v>163</v>
      </c>
      <c r="C55" s="21">
        <v>8</v>
      </c>
      <c r="D55" t="s">
        <v>1382</v>
      </c>
      <c r="E55" s="4" t="s">
        <v>1384</v>
      </c>
      <c r="F55" s="4" t="s">
        <v>1384</v>
      </c>
      <c r="G55" s="3" t="s">
        <v>6228</v>
      </c>
      <c r="H55" t="s">
        <v>7496</v>
      </c>
      <c r="I55" s="63">
        <f>ROWS($L$2:L55)</f>
        <v>54</v>
      </c>
      <c r="J55" s="63" t="str">
        <f>IF(L55=WORKSHEET!$B$1,I55,"")</f>
        <v/>
      </c>
      <c r="K55" s="63" t="str">
        <f t="shared" si="0"/>
        <v/>
      </c>
      <c r="L55" s="93" t="s">
        <v>9339</v>
      </c>
      <c r="M55" s="94" t="s">
        <v>9443</v>
      </c>
      <c r="N55">
        <v>107</v>
      </c>
      <c r="O55">
        <f>+R55-N55-P55</f>
        <v>8</v>
      </c>
      <c r="P55">
        <v>23</v>
      </c>
      <c r="Q55" t="s">
        <v>7469</v>
      </c>
      <c r="R55">
        <v>138</v>
      </c>
      <c r="S55" s="24">
        <v>3.2242352735066461E-2</v>
      </c>
      <c r="T55" s="41">
        <v>9.8234842670759784E-2</v>
      </c>
    </row>
    <row r="56" spans="1:20" ht="16.5" x14ac:dyDescent="0.25">
      <c r="A56" s="3">
        <v>224</v>
      </c>
      <c r="C56" s="21">
        <v>8</v>
      </c>
      <c r="D56" t="s">
        <v>1675</v>
      </c>
      <c r="E56" s="4" t="s">
        <v>1678</v>
      </c>
      <c r="F56" s="4" t="s">
        <v>1678</v>
      </c>
      <c r="G56" s="3" t="s">
        <v>5932</v>
      </c>
      <c r="H56" t="s">
        <v>7497</v>
      </c>
      <c r="I56" s="63">
        <f>ROWS($L$2:L56)</f>
        <v>55</v>
      </c>
      <c r="J56" s="63" t="str">
        <f>IF(L56=WORKSHEET!$B$1,I56,"")</f>
        <v/>
      </c>
      <c r="K56" s="63" t="str">
        <f t="shared" si="0"/>
        <v/>
      </c>
      <c r="L56" s="93" t="s">
        <v>9339</v>
      </c>
      <c r="M56" s="94" t="s">
        <v>9444</v>
      </c>
      <c r="N56">
        <v>200</v>
      </c>
      <c r="O56">
        <v>34</v>
      </c>
      <c r="P56">
        <v>57</v>
      </c>
      <c r="Q56" t="s">
        <v>7470</v>
      </c>
      <c r="R56">
        <v>291</v>
      </c>
      <c r="S56" s="24">
        <v>3.2242352735066461E-2</v>
      </c>
      <c r="T56" s="41">
        <v>0.13400000000000001</v>
      </c>
    </row>
    <row r="57" spans="1:20" ht="16.5" x14ac:dyDescent="0.25">
      <c r="A57" s="3">
        <v>247</v>
      </c>
      <c r="C57" s="21">
        <v>8</v>
      </c>
      <c r="D57" t="s">
        <v>1774</v>
      </c>
      <c r="E57" s="4" t="s">
        <v>1775</v>
      </c>
      <c r="F57" s="4" t="s">
        <v>1775</v>
      </c>
      <c r="G57" s="3" t="s">
        <v>5961</v>
      </c>
      <c r="H57" t="s">
        <v>7498</v>
      </c>
      <c r="I57" s="63">
        <f>ROWS($L$2:L57)</f>
        <v>56</v>
      </c>
      <c r="J57" s="63" t="str">
        <f>IF(L57=WORKSHEET!$B$1,I57,"")</f>
        <v/>
      </c>
      <c r="K57" s="63" t="str">
        <f t="shared" si="0"/>
        <v/>
      </c>
      <c r="L57" s="93" t="s">
        <v>9339</v>
      </c>
      <c r="M57" s="94" t="s">
        <v>9445</v>
      </c>
      <c r="N57">
        <v>21</v>
      </c>
      <c r="O57" t="s">
        <v>7469</v>
      </c>
      <c r="P57" t="s">
        <v>7469</v>
      </c>
      <c r="Q57" t="s">
        <v>7470</v>
      </c>
      <c r="R57">
        <v>36</v>
      </c>
      <c r="S57" s="24">
        <v>3.2242352735066461E-2</v>
      </c>
      <c r="T57" s="41">
        <v>0.18181818181818182</v>
      </c>
    </row>
    <row r="58" spans="1:20" ht="16.5" x14ac:dyDescent="0.25">
      <c r="A58" s="3">
        <v>219</v>
      </c>
      <c r="C58" s="21">
        <v>8</v>
      </c>
      <c r="D58" t="s">
        <v>1654</v>
      </c>
      <c r="E58" s="4" t="s">
        <v>1656</v>
      </c>
      <c r="F58" s="4" t="s">
        <v>1656</v>
      </c>
      <c r="G58" s="3" t="s">
        <v>5950</v>
      </c>
      <c r="H58" t="s">
        <v>7499</v>
      </c>
      <c r="I58" s="63">
        <f>ROWS($L$2:L58)</f>
        <v>57</v>
      </c>
      <c r="J58" s="63" t="str">
        <f>IF(L58=WORKSHEET!$B$1,I58,"")</f>
        <v/>
      </c>
      <c r="K58" s="63" t="str">
        <f t="shared" si="0"/>
        <v/>
      </c>
      <c r="L58" s="93" t="s">
        <v>9339</v>
      </c>
      <c r="M58" s="94" t="s">
        <v>9446</v>
      </c>
      <c r="N58">
        <v>17</v>
      </c>
      <c r="O58">
        <f>+R58-N58-P58</f>
        <v>7</v>
      </c>
      <c r="P58">
        <v>22</v>
      </c>
      <c r="Q58" t="s">
        <v>7469</v>
      </c>
      <c r="R58">
        <v>46</v>
      </c>
      <c r="S58" s="24">
        <v>3.2242352735066461E-2</v>
      </c>
      <c r="T58" s="41">
        <v>0.16603773584905659</v>
      </c>
    </row>
    <row r="59" spans="1:20" ht="16.5" x14ac:dyDescent="0.25">
      <c r="A59" s="3">
        <v>162</v>
      </c>
      <c r="C59" s="21">
        <v>8</v>
      </c>
      <c r="D59" t="s">
        <v>1375</v>
      </c>
      <c r="E59" s="4" t="s">
        <v>1379</v>
      </c>
      <c r="F59" s="4" t="s">
        <v>1379</v>
      </c>
      <c r="G59" s="3" t="s">
        <v>5937</v>
      </c>
      <c r="H59" t="s">
        <v>7500</v>
      </c>
      <c r="I59" s="63">
        <f>ROWS($L$2:L59)</f>
        <v>58</v>
      </c>
      <c r="J59" s="63" t="str">
        <f>IF(L59=WORKSHEET!$B$1,I59,"")</f>
        <v/>
      </c>
      <c r="K59" s="63" t="str">
        <f t="shared" si="0"/>
        <v/>
      </c>
      <c r="L59" s="93" t="s">
        <v>9339</v>
      </c>
      <c r="M59" s="94" t="s">
        <v>9447</v>
      </c>
      <c r="N59">
        <v>30</v>
      </c>
      <c r="O59" t="s">
        <v>7469</v>
      </c>
      <c r="P59" t="s">
        <v>7469</v>
      </c>
      <c r="Q59" t="s">
        <v>7470</v>
      </c>
      <c r="R59">
        <v>42</v>
      </c>
      <c r="S59" s="24">
        <v>3.2242352735066461E-2</v>
      </c>
      <c r="T59" s="41">
        <v>0.11602209944751381</v>
      </c>
    </row>
    <row r="60" spans="1:20" ht="16.5" x14ac:dyDescent="0.25">
      <c r="A60" s="3">
        <v>156</v>
      </c>
      <c r="C60" s="21">
        <v>8</v>
      </c>
      <c r="D60" t="s">
        <v>1334</v>
      </c>
      <c r="E60" s="4" t="s">
        <v>1335</v>
      </c>
      <c r="F60" s="4" t="s">
        <v>1335</v>
      </c>
      <c r="G60" s="3" t="s">
        <v>5980</v>
      </c>
      <c r="H60" t="s">
        <v>7501</v>
      </c>
      <c r="I60" s="63">
        <f>ROWS($L$2:L60)</f>
        <v>59</v>
      </c>
      <c r="J60" s="63" t="str">
        <f>IF(L60=WORKSHEET!$B$1,I60,"")</f>
        <v/>
      </c>
      <c r="K60" s="63" t="str">
        <f t="shared" si="0"/>
        <v/>
      </c>
      <c r="L60" s="93" t="s">
        <v>9339</v>
      </c>
      <c r="M60" s="94" t="s">
        <v>9448</v>
      </c>
      <c r="N60">
        <v>40</v>
      </c>
      <c r="O60">
        <f>+R60-N60-P60</f>
        <v>2</v>
      </c>
      <c r="P60">
        <v>15</v>
      </c>
      <c r="Q60" t="s">
        <v>7470</v>
      </c>
      <c r="R60">
        <v>57</v>
      </c>
      <c r="S60" s="24">
        <v>3.2242352735066461E-2</v>
      </c>
      <c r="T60" s="41">
        <v>0.1483739837398374</v>
      </c>
    </row>
    <row r="61" spans="1:20" ht="16.5" x14ac:dyDescent="0.25">
      <c r="A61" s="3">
        <v>156</v>
      </c>
      <c r="C61" s="21">
        <v>8</v>
      </c>
      <c r="D61" t="s">
        <v>1334</v>
      </c>
      <c r="E61" s="4" t="s">
        <v>1336</v>
      </c>
      <c r="F61" s="4" t="s">
        <v>1336</v>
      </c>
      <c r="G61" s="3" t="s">
        <v>5981</v>
      </c>
      <c r="H61" t="s">
        <v>7502</v>
      </c>
      <c r="I61" s="63">
        <f>ROWS($L$2:L61)</f>
        <v>60</v>
      </c>
      <c r="J61" s="63" t="str">
        <f>IF(L61=WORKSHEET!$B$1,I61,"")</f>
        <v/>
      </c>
      <c r="K61" s="63" t="str">
        <f t="shared" si="0"/>
        <v/>
      </c>
      <c r="L61" s="93" t="s">
        <v>9339</v>
      </c>
      <c r="M61" s="94" t="s">
        <v>9449</v>
      </c>
      <c r="N61">
        <v>47</v>
      </c>
      <c r="O61">
        <f>+R61-N61-P61</f>
        <v>7</v>
      </c>
      <c r="P61">
        <v>15</v>
      </c>
      <c r="Q61" t="s">
        <v>7470</v>
      </c>
      <c r="R61">
        <v>69</v>
      </c>
      <c r="S61" s="24">
        <v>3.2242352735066461E-2</v>
      </c>
      <c r="T61" s="41">
        <v>0.1483739837398374</v>
      </c>
    </row>
    <row r="62" spans="1:20" ht="16.5" x14ac:dyDescent="0.25">
      <c r="A62" s="3">
        <v>162</v>
      </c>
      <c r="C62" s="21">
        <v>8</v>
      </c>
      <c r="D62" t="s">
        <v>1375</v>
      </c>
      <c r="E62" s="4" t="s">
        <v>1380</v>
      </c>
      <c r="F62" s="4" t="s">
        <v>1380</v>
      </c>
      <c r="G62" s="3" t="s">
        <v>5938</v>
      </c>
      <c r="H62" t="s">
        <v>7503</v>
      </c>
      <c r="I62" s="63">
        <f>ROWS($L$2:L62)</f>
        <v>61</v>
      </c>
      <c r="J62" s="63" t="str">
        <f>IF(L62=WORKSHEET!$B$1,I62,"")</f>
        <v/>
      </c>
      <c r="K62" s="63" t="str">
        <f t="shared" si="0"/>
        <v/>
      </c>
      <c r="L62" s="93" t="s">
        <v>9339</v>
      </c>
      <c r="M62" s="94" t="s">
        <v>9450</v>
      </c>
      <c r="N62">
        <v>36</v>
      </c>
      <c r="O62">
        <f>+R62-N62-P62</f>
        <v>3</v>
      </c>
      <c r="P62">
        <v>18</v>
      </c>
      <c r="Q62" t="s">
        <v>7470</v>
      </c>
      <c r="R62">
        <v>57</v>
      </c>
      <c r="S62" s="24">
        <v>3.2242352735066461E-2</v>
      </c>
      <c r="T62" s="41">
        <v>0.11602209944751381</v>
      </c>
    </row>
    <row r="63" spans="1:20" ht="16.5" x14ac:dyDescent="0.25">
      <c r="A63" s="3">
        <v>162</v>
      </c>
      <c r="C63" s="21">
        <v>8</v>
      </c>
      <c r="D63" t="s">
        <v>1375</v>
      </c>
      <c r="E63" s="4" t="s">
        <v>1381</v>
      </c>
      <c r="F63" s="4" t="s">
        <v>1381</v>
      </c>
      <c r="G63" s="3" t="s">
        <v>5939</v>
      </c>
      <c r="H63" t="s">
        <v>7504</v>
      </c>
      <c r="I63" s="63">
        <f>ROWS($L$2:L63)</f>
        <v>62</v>
      </c>
      <c r="J63" s="63" t="str">
        <f>IF(L63=WORKSHEET!$B$1,I63,"")</f>
        <v/>
      </c>
      <c r="K63" s="63" t="str">
        <f t="shared" si="0"/>
        <v/>
      </c>
      <c r="L63" s="93" t="s">
        <v>9339</v>
      </c>
      <c r="M63" s="94" t="s">
        <v>9451</v>
      </c>
      <c r="N63">
        <v>158</v>
      </c>
      <c r="O63">
        <v>22</v>
      </c>
      <c r="P63">
        <v>58</v>
      </c>
      <c r="Q63" t="s">
        <v>7470</v>
      </c>
      <c r="R63">
        <v>238</v>
      </c>
      <c r="S63" s="24">
        <v>3.2242352735066461E-2</v>
      </c>
      <c r="T63" s="41">
        <v>0.11602209944751381</v>
      </c>
    </row>
    <row r="64" spans="1:20" ht="16.5" x14ac:dyDescent="0.25">
      <c r="A64" s="3">
        <v>210</v>
      </c>
      <c r="C64" s="21">
        <v>8</v>
      </c>
      <c r="D64" t="s">
        <v>557</v>
      </c>
      <c r="E64" s="4" t="s">
        <v>558</v>
      </c>
      <c r="F64" s="4" t="s">
        <v>558</v>
      </c>
      <c r="G64" s="3" t="s">
        <v>5957</v>
      </c>
      <c r="H64" t="s">
        <v>7505</v>
      </c>
      <c r="I64" s="63">
        <f>ROWS($L$2:L64)</f>
        <v>63</v>
      </c>
      <c r="J64" s="63" t="str">
        <f>IF(L64=WORKSHEET!$B$1,I64,"")</f>
        <v/>
      </c>
      <c r="K64" s="63" t="str">
        <f t="shared" si="0"/>
        <v/>
      </c>
      <c r="L64" s="93" t="s">
        <v>9339</v>
      </c>
      <c r="M64" s="94" t="s">
        <v>9452</v>
      </c>
      <c r="N64">
        <v>66</v>
      </c>
      <c r="O64">
        <f>+R64-N64-P64</f>
        <v>10</v>
      </c>
      <c r="P64">
        <v>26</v>
      </c>
      <c r="Q64" t="s">
        <v>7470</v>
      </c>
      <c r="R64">
        <v>102</v>
      </c>
      <c r="S64" s="24">
        <v>3.2242352735066461E-2</v>
      </c>
      <c r="T64" s="41">
        <v>0.1079136690647482</v>
      </c>
    </row>
    <row r="65" spans="1:20" ht="16.5" x14ac:dyDescent="0.25">
      <c r="A65" s="3">
        <v>150</v>
      </c>
      <c r="C65" s="21">
        <v>8</v>
      </c>
      <c r="D65" t="s">
        <v>1300</v>
      </c>
      <c r="E65" s="4" t="s">
        <v>1305</v>
      </c>
      <c r="F65" s="4" t="s">
        <v>1305</v>
      </c>
      <c r="G65" s="3" t="s">
        <v>5945</v>
      </c>
      <c r="H65" t="s">
        <v>7506</v>
      </c>
      <c r="I65" s="63">
        <f>ROWS($L$2:L65)</f>
        <v>64</v>
      </c>
      <c r="J65" s="63" t="str">
        <f>IF(L65=WORKSHEET!$B$1,I65,"")</f>
        <v/>
      </c>
      <c r="K65" s="63" t="str">
        <f t="shared" si="0"/>
        <v/>
      </c>
      <c r="L65" s="93" t="s">
        <v>9339</v>
      </c>
      <c r="M65" s="94" t="s">
        <v>9453</v>
      </c>
      <c r="N65" s="9">
        <v>1499</v>
      </c>
      <c r="O65">
        <v>176</v>
      </c>
      <c r="P65">
        <v>555</v>
      </c>
      <c r="Q65" t="s">
        <v>7469</v>
      </c>
      <c r="R65" s="9">
        <v>2233</v>
      </c>
      <c r="S65" s="24">
        <v>3.2242352735066461E-2</v>
      </c>
      <c r="T65" s="41">
        <v>0.11175942549371634</v>
      </c>
    </row>
    <row r="66" spans="1:20" ht="16.5" x14ac:dyDescent="0.25">
      <c r="A66" s="3">
        <v>461</v>
      </c>
      <c r="C66" s="21">
        <v>8</v>
      </c>
      <c r="D66" t="s">
        <v>2746</v>
      </c>
      <c r="E66" s="4" t="s">
        <v>2747</v>
      </c>
      <c r="F66" s="4" t="s">
        <v>2747</v>
      </c>
      <c r="G66" s="3" t="s">
        <v>7446</v>
      </c>
      <c r="H66" t="s">
        <v>7507</v>
      </c>
      <c r="I66" s="63">
        <f>ROWS($L$2:L66)</f>
        <v>65</v>
      </c>
      <c r="J66" s="63" t="str">
        <f>IF(L66=WORKSHEET!$B$1,I66,"")</f>
        <v/>
      </c>
      <c r="K66" s="63" t="str">
        <f t="shared" si="0"/>
        <v/>
      </c>
      <c r="L66" s="93" t="s">
        <v>9339</v>
      </c>
      <c r="M66" s="94" t="s">
        <v>9454</v>
      </c>
      <c r="N66">
        <v>17</v>
      </c>
      <c r="O66">
        <f>+R66-N66-P66</f>
        <v>5</v>
      </c>
      <c r="P66">
        <v>12</v>
      </c>
      <c r="Q66" t="s">
        <v>7469</v>
      </c>
      <c r="R66">
        <v>34</v>
      </c>
      <c r="S66" s="24">
        <v>3.2242352735066461E-2</v>
      </c>
      <c r="T66" s="41">
        <v>9.0643274853801165E-2</v>
      </c>
    </row>
    <row r="67" spans="1:20" ht="16.5" x14ac:dyDescent="0.25">
      <c r="A67" s="3">
        <v>219</v>
      </c>
      <c r="C67" s="21">
        <v>8</v>
      </c>
      <c r="D67" t="s">
        <v>1654</v>
      </c>
      <c r="E67" s="4" t="s">
        <v>1657</v>
      </c>
      <c r="F67" s="4" t="s">
        <v>1657</v>
      </c>
      <c r="G67" s="3" t="s">
        <v>5951</v>
      </c>
      <c r="H67" t="s">
        <v>7508</v>
      </c>
      <c r="I67" s="63">
        <f>ROWS($L$2:L67)</f>
        <v>66</v>
      </c>
      <c r="J67" s="63" t="str">
        <f>IF(L67=WORKSHEET!$B$1,I67,"")</f>
        <v/>
      </c>
      <c r="K67" s="63" t="str">
        <f t="shared" ref="K67:K130" si="1">IFERROR(SMALL($J$2:$J$3142,I67),"")</f>
        <v/>
      </c>
      <c r="L67" s="93" t="s">
        <v>9339</v>
      </c>
      <c r="M67" s="94" t="s">
        <v>9455</v>
      </c>
      <c r="N67">
        <v>98</v>
      </c>
      <c r="O67">
        <v>17</v>
      </c>
      <c r="P67">
        <v>62</v>
      </c>
      <c r="Q67" t="s">
        <v>7470</v>
      </c>
      <c r="R67">
        <v>177</v>
      </c>
      <c r="S67" s="24">
        <v>3.2242352735066461E-2</v>
      </c>
      <c r="T67" s="41">
        <v>0.16603773584905659</v>
      </c>
    </row>
    <row r="68" spans="1:20" ht="16.5" x14ac:dyDescent="0.25">
      <c r="A68" s="3">
        <v>185</v>
      </c>
      <c r="C68" s="21">
        <v>8</v>
      </c>
      <c r="D68" t="s">
        <v>358</v>
      </c>
      <c r="E68" s="4" t="s">
        <v>359</v>
      </c>
      <c r="F68" s="4" t="s">
        <v>359</v>
      </c>
      <c r="G68" s="3" t="s">
        <v>5975</v>
      </c>
      <c r="H68" t="s">
        <v>7509</v>
      </c>
      <c r="I68" s="63">
        <f>ROWS($L$2:L68)</f>
        <v>67</v>
      </c>
      <c r="J68" s="63" t="str">
        <f>IF(L68=WORKSHEET!$B$1,I68,"")</f>
        <v/>
      </c>
      <c r="K68" s="63" t="str">
        <f t="shared" si="1"/>
        <v/>
      </c>
      <c r="L68" s="93" t="s">
        <v>9339</v>
      </c>
      <c r="M68" s="94" t="s">
        <v>9456</v>
      </c>
      <c r="N68">
        <v>35</v>
      </c>
      <c r="O68">
        <f>+R68-N68-P68</f>
        <v>6</v>
      </c>
      <c r="P68">
        <v>18</v>
      </c>
      <c r="Q68" t="s">
        <v>7470</v>
      </c>
      <c r="R68">
        <v>59</v>
      </c>
      <c r="S68" s="24">
        <v>3.2242352735066461E-2</v>
      </c>
      <c r="T68" s="41">
        <v>0.11682242990654206</v>
      </c>
    </row>
    <row r="69" spans="1:20" ht="16.5" x14ac:dyDescent="0.25">
      <c r="A69" s="3">
        <v>179</v>
      </c>
      <c r="C69" s="21">
        <v>8</v>
      </c>
      <c r="D69" t="s">
        <v>324</v>
      </c>
      <c r="E69" s="4" t="s">
        <v>326</v>
      </c>
      <c r="F69" s="4" t="s">
        <v>326</v>
      </c>
      <c r="G69" s="3" t="s">
        <v>5954</v>
      </c>
      <c r="H69" t="s">
        <v>7510</v>
      </c>
      <c r="I69" s="63">
        <f>ROWS($L$2:L69)</f>
        <v>68</v>
      </c>
      <c r="J69" s="63" t="str">
        <f>IF(L69=WORKSHEET!$B$1,I69,"")</f>
        <v/>
      </c>
      <c r="K69" s="63" t="str">
        <f t="shared" si="1"/>
        <v/>
      </c>
      <c r="L69" s="93" t="s">
        <v>9339</v>
      </c>
      <c r="M69" s="94" t="s">
        <v>9457</v>
      </c>
      <c r="N69">
        <v>206</v>
      </c>
      <c r="O69">
        <v>32</v>
      </c>
      <c r="P69">
        <v>53</v>
      </c>
      <c r="Q69" t="s">
        <v>7470</v>
      </c>
      <c r="R69">
        <v>291</v>
      </c>
      <c r="S69" s="24">
        <v>3.2242352735066461E-2</v>
      </c>
      <c r="T69" s="41">
        <v>0.10516934046345811</v>
      </c>
    </row>
    <row r="70" spans="1:20" ht="16.5" x14ac:dyDescent="0.25">
      <c r="A70" s="3">
        <v>210</v>
      </c>
      <c r="C70" s="21">
        <v>8</v>
      </c>
      <c r="D70" t="s">
        <v>557</v>
      </c>
      <c r="E70" s="4" t="s">
        <v>559</v>
      </c>
      <c r="F70" s="4" t="s">
        <v>559</v>
      </c>
      <c r="G70" s="3" t="s">
        <v>5958</v>
      </c>
      <c r="H70" t="s">
        <v>7511</v>
      </c>
      <c r="I70" s="63">
        <f>ROWS($L$2:L70)</f>
        <v>69</v>
      </c>
      <c r="J70" s="63" t="str">
        <f>IF(L70=WORKSHEET!$B$1,I70,"")</f>
        <v/>
      </c>
      <c r="K70" s="63" t="str">
        <f t="shared" si="1"/>
        <v/>
      </c>
      <c r="L70" s="93" t="s">
        <v>9339</v>
      </c>
      <c r="M70" s="94" t="s">
        <v>9458</v>
      </c>
      <c r="N70">
        <v>115</v>
      </c>
      <c r="O70">
        <f>+R70-N70-P70</f>
        <v>8</v>
      </c>
      <c r="P70">
        <v>40</v>
      </c>
      <c r="Q70" t="s">
        <v>7470</v>
      </c>
      <c r="R70">
        <v>163</v>
      </c>
      <c r="S70" s="24">
        <v>3.2242352735066461E-2</v>
      </c>
      <c r="T70" s="41">
        <v>0.1079136690647482</v>
      </c>
    </row>
    <row r="71" spans="1:20" ht="16.5" x14ac:dyDescent="0.25">
      <c r="A71" s="3">
        <v>171</v>
      </c>
      <c r="C71" s="21">
        <v>8</v>
      </c>
      <c r="D71" t="s">
        <v>1413</v>
      </c>
      <c r="E71" s="4" t="s">
        <v>293</v>
      </c>
      <c r="F71" s="4" t="s">
        <v>293</v>
      </c>
      <c r="G71" s="3" t="s">
        <v>5972</v>
      </c>
      <c r="H71" t="s">
        <v>7512</v>
      </c>
      <c r="I71" s="63">
        <f>ROWS($L$2:L71)</f>
        <v>70</v>
      </c>
      <c r="J71" s="63" t="str">
        <f>IF(L71=WORKSHEET!$B$1,I71,"")</f>
        <v/>
      </c>
      <c r="K71" s="63" t="str">
        <f t="shared" si="1"/>
        <v/>
      </c>
      <c r="L71" s="93" t="s">
        <v>9339</v>
      </c>
      <c r="M71" s="94" t="s">
        <v>9459</v>
      </c>
      <c r="N71">
        <v>64</v>
      </c>
      <c r="O71">
        <f>+R71-N71-P71</f>
        <v>2</v>
      </c>
      <c r="P71">
        <v>12</v>
      </c>
      <c r="Q71" t="s">
        <v>7470</v>
      </c>
      <c r="R71">
        <v>78</v>
      </c>
      <c r="S71" s="24">
        <v>3.2242352735066461E-2</v>
      </c>
      <c r="T71" s="41">
        <v>6.0667340748230533E-2</v>
      </c>
    </row>
    <row r="72" spans="1:20" ht="16.5" x14ac:dyDescent="0.25">
      <c r="A72" s="3">
        <v>179</v>
      </c>
      <c r="C72" s="21">
        <v>8</v>
      </c>
      <c r="D72" t="s">
        <v>324</v>
      </c>
      <c r="E72" s="4" t="s">
        <v>327</v>
      </c>
      <c r="F72" s="4" t="s">
        <v>327</v>
      </c>
      <c r="G72" s="3" t="s">
        <v>5955</v>
      </c>
      <c r="H72" t="s">
        <v>7513</v>
      </c>
      <c r="I72" s="63">
        <f>ROWS($L$2:L72)</f>
        <v>71</v>
      </c>
      <c r="J72" s="63" t="str">
        <f>IF(L72=WORKSHEET!$B$1,I72,"")</f>
        <v/>
      </c>
      <c r="K72" s="63" t="str">
        <f t="shared" si="1"/>
        <v/>
      </c>
      <c r="L72" s="93" t="s">
        <v>9339</v>
      </c>
      <c r="M72" s="94" t="s">
        <v>9460</v>
      </c>
      <c r="N72">
        <v>104</v>
      </c>
      <c r="O72">
        <f>+R72-N72-P72</f>
        <v>6</v>
      </c>
      <c r="P72">
        <v>14</v>
      </c>
      <c r="Q72" t="s">
        <v>7470</v>
      </c>
      <c r="R72">
        <v>124</v>
      </c>
      <c r="S72" s="24">
        <v>3.2242352735066461E-2</v>
      </c>
      <c r="T72" s="41">
        <v>0.10516934046345811</v>
      </c>
    </row>
    <row r="73" spans="1:20" ht="16.5" x14ac:dyDescent="0.25">
      <c r="A73" s="3">
        <v>210</v>
      </c>
      <c r="C73" s="21">
        <v>8</v>
      </c>
      <c r="D73" t="s">
        <v>557</v>
      </c>
      <c r="E73" s="4" t="s">
        <v>560</v>
      </c>
      <c r="F73" s="4" t="s">
        <v>560</v>
      </c>
      <c r="G73" s="3" t="s">
        <v>5959</v>
      </c>
      <c r="H73" t="s">
        <v>7514</v>
      </c>
      <c r="I73" s="63">
        <f>ROWS($L$2:L73)</f>
        <v>72</v>
      </c>
      <c r="J73" s="63" t="str">
        <f>IF(L73=WORKSHEET!$B$1,I73,"")</f>
        <v/>
      </c>
      <c r="K73" s="63" t="str">
        <f t="shared" si="1"/>
        <v/>
      </c>
      <c r="L73" s="93" t="s">
        <v>9339</v>
      </c>
      <c r="M73" s="94" t="s">
        <v>9461</v>
      </c>
      <c r="N73">
        <v>528</v>
      </c>
      <c r="O73">
        <v>64</v>
      </c>
      <c r="P73">
        <v>237</v>
      </c>
      <c r="Q73" t="s">
        <v>7469</v>
      </c>
      <c r="R73">
        <v>831</v>
      </c>
      <c r="S73" s="24">
        <v>3.2242352735066461E-2</v>
      </c>
      <c r="T73" s="41">
        <v>0.1079136690647482</v>
      </c>
    </row>
    <row r="74" spans="1:20" ht="16.5" x14ac:dyDescent="0.25">
      <c r="A74" s="3">
        <v>175</v>
      </c>
      <c r="C74" s="21">
        <v>8</v>
      </c>
      <c r="D74" t="s">
        <v>307</v>
      </c>
      <c r="E74" s="4" t="s">
        <v>309</v>
      </c>
      <c r="F74" s="4" t="s">
        <v>309</v>
      </c>
      <c r="G74" s="3" t="s">
        <v>5927</v>
      </c>
      <c r="H74" t="s">
        <v>7515</v>
      </c>
      <c r="I74" s="63">
        <f>ROWS($L$2:L74)</f>
        <v>73</v>
      </c>
      <c r="J74" s="63" t="str">
        <f>IF(L74=WORKSHEET!$B$1,I74,"")</f>
        <v/>
      </c>
      <c r="K74" s="63" t="str">
        <f t="shared" si="1"/>
        <v/>
      </c>
      <c r="L74" s="93" t="s">
        <v>9339</v>
      </c>
      <c r="M74" s="94" t="s">
        <v>9462</v>
      </c>
      <c r="N74">
        <v>50</v>
      </c>
      <c r="O74">
        <f>+R74-N74-P74</f>
        <v>9</v>
      </c>
      <c r="P74">
        <v>16</v>
      </c>
      <c r="Q74" t="s">
        <v>7470</v>
      </c>
      <c r="R74">
        <v>75</v>
      </c>
      <c r="S74" s="24">
        <v>3.2242352735066461E-2</v>
      </c>
      <c r="T74" s="41">
        <v>7.0381231671554259E-2</v>
      </c>
    </row>
    <row r="75" spans="1:20" ht="16.5" x14ac:dyDescent="0.25">
      <c r="A75" s="3">
        <v>247</v>
      </c>
      <c r="C75" s="21">
        <v>8</v>
      </c>
      <c r="D75" t="s">
        <v>1774</v>
      </c>
      <c r="E75" s="4" t="s">
        <v>1776</v>
      </c>
      <c r="F75" s="4" t="s">
        <v>1776</v>
      </c>
      <c r="G75" s="3" t="s">
        <v>5962</v>
      </c>
      <c r="H75" t="s">
        <v>7516</v>
      </c>
      <c r="I75" s="63">
        <f>ROWS($L$2:L75)</f>
        <v>74</v>
      </c>
      <c r="J75" s="63" t="str">
        <f>IF(L75=WORKSHEET!$B$1,I75,"")</f>
        <v/>
      </c>
      <c r="K75" s="63" t="str">
        <f t="shared" si="1"/>
        <v/>
      </c>
      <c r="L75" s="93" t="s">
        <v>9339</v>
      </c>
      <c r="M75" s="94" t="s">
        <v>9463</v>
      </c>
      <c r="N75">
        <v>24</v>
      </c>
      <c r="O75">
        <f>+R75-N75-P75</f>
        <v>4</v>
      </c>
      <c r="P75">
        <v>20</v>
      </c>
      <c r="Q75" t="s">
        <v>7470</v>
      </c>
      <c r="R75">
        <v>48</v>
      </c>
      <c r="S75" s="24">
        <v>3.2242352735066461E-2</v>
      </c>
      <c r="T75" s="41">
        <v>0.18181818181818182</v>
      </c>
    </row>
    <row r="76" spans="1:20" ht="16.5" x14ac:dyDescent="0.25">
      <c r="A76" s="3">
        <v>224</v>
      </c>
      <c r="C76" s="21">
        <v>8</v>
      </c>
      <c r="D76" t="s">
        <v>1675</v>
      </c>
      <c r="E76" s="4" t="s">
        <v>1679</v>
      </c>
      <c r="F76" s="4" t="s">
        <v>1679</v>
      </c>
      <c r="G76" s="3" t="s">
        <v>5933</v>
      </c>
      <c r="H76" t="s">
        <v>7517</v>
      </c>
      <c r="I76" s="63">
        <f>ROWS($L$2:L76)</f>
        <v>75</v>
      </c>
      <c r="J76" s="63" t="str">
        <f>IF(L76=WORKSHEET!$B$1,I76,"")</f>
        <v/>
      </c>
      <c r="K76" s="63" t="str">
        <f t="shared" si="1"/>
        <v/>
      </c>
      <c r="L76" s="93" t="s">
        <v>9339</v>
      </c>
      <c r="M76" s="94" t="s">
        <v>9464</v>
      </c>
      <c r="N76">
        <v>123</v>
      </c>
      <c r="O76">
        <f>+R76-N76-P76</f>
        <v>10</v>
      </c>
      <c r="P76">
        <v>58</v>
      </c>
      <c r="Q76" t="s">
        <v>7470</v>
      </c>
      <c r="R76">
        <v>191</v>
      </c>
      <c r="S76" s="24">
        <v>3.2242352735066461E-2</v>
      </c>
      <c r="T76" s="41">
        <v>0.13400000000000001</v>
      </c>
    </row>
    <row r="77" spans="1:20" ht="16.5" x14ac:dyDescent="0.25">
      <c r="A77" s="3">
        <v>161</v>
      </c>
      <c r="C77" s="21">
        <v>8</v>
      </c>
      <c r="D77" t="s">
        <v>1369</v>
      </c>
      <c r="E77" s="4" t="s">
        <v>1372</v>
      </c>
      <c r="F77" s="4" t="s">
        <v>1372</v>
      </c>
      <c r="G77" s="3" t="s">
        <v>5965</v>
      </c>
      <c r="H77" t="s">
        <v>7518</v>
      </c>
      <c r="I77" s="63">
        <f>ROWS($L$2:L77)</f>
        <v>76</v>
      </c>
      <c r="J77" s="63" t="str">
        <f>IF(L77=WORKSHEET!$B$1,I77,"")</f>
        <v/>
      </c>
      <c r="K77" s="63" t="str">
        <f t="shared" si="1"/>
        <v/>
      </c>
      <c r="L77" s="93" t="s">
        <v>9339</v>
      </c>
      <c r="M77" s="94" t="s">
        <v>9465</v>
      </c>
      <c r="N77">
        <v>866</v>
      </c>
      <c r="O77">
        <v>63</v>
      </c>
      <c r="P77">
        <v>270</v>
      </c>
      <c r="Q77" t="s">
        <v>7469</v>
      </c>
      <c r="R77" s="9">
        <v>1202</v>
      </c>
      <c r="S77" s="24">
        <v>3.2242352735066461E-2</v>
      </c>
      <c r="T77" s="41">
        <v>8.6515978176149644E-2</v>
      </c>
    </row>
    <row r="78" spans="1:20" ht="16.5" x14ac:dyDescent="0.25">
      <c r="A78" s="3">
        <v>161</v>
      </c>
      <c r="C78" s="21">
        <v>8</v>
      </c>
      <c r="D78" t="s">
        <v>1369</v>
      </c>
      <c r="E78" s="4" t="s">
        <v>1373</v>
      </c>
      <c r="F78" s="4" t="s">
        <v>1373</v>
      </c>
      <c r="G78" s="3" t="s">
        <v>5966</v>
      </c>
      <c r="H78" t="s">
        <v>7519</v>
      </c>
      <c r="I78" s="63">
        <f>ROWS($L$2:L78)</f>
        <v>77</v>
      </c>
      <c r="J78" s="63" t="str">
        <f>IF(L78=WORKSHEET!$B$1,I78,"")</f>
        <v/>
      </c>
      <c r="K78" s="63" t="str">
        <f t="shared" si="1"/>
        <v/>
      </c>
      <c r="L78" s="93" t="s">
        <v>9339</v>
      </c>
      <c r="M78" s="94" t="s">
        <v>9466</v>
      </c>
      <c r="N78">
        <v>39</v>
      </c>
      <c r="O78">
        <f>+R78-N78-P78</f>
        <v>9</v>
      </c>
      <c r="P78">
        <v>14</v>
      </c>
      <c r="Q78" t="s">
        <v>7469</v>
      </c>
      <c r="R78">
        <v>62</v>
      </c>
      <c r="S78" s="24">
        <v>3.2242352735066461E-2</v>
      </c>
      <c r="T78" s="41">
        <v>8.6515978176149644E-2</v>
      </c>
    </row>
    <row r="79" spans="1:20" ht="16.5" x14ac:dyDescent="0.25">
      <c r="A79" s="3">
        <v>171</v>
      </c>
      <c r="C79" s="21">
        <v>8</v>
      </c>
      <c r="D79" t="s">
        <v>1413</v>
      </c>
      <c r="E79" s="4" t="s">
        <v>294</v>
      </c>
      <c r="F79" s="4" t="s">
        <v>294</v>
      </c>
      <c r="G79" s="3" t="s">
        <v>5973</v>
      </c>
      <c r="H79" t="s">
        <v>7520</v>
      </c>
      <c r="I79" s="63">
        <f>ROWS($L$2:L79)</f>
        <v>78</v>
      </c>
      <c r="J79" s="63" t="str">
        <f>IF(L79=WORKSHEET!$B$1,I79,"")</f>
        <v/>
      </c>
      <c r="K79" s="63" t="str">
        <f t="shared" si="1"/>
        <v/>
      </c>
      <c r="L79" s="93" t="s">
        <v>9339</v>
      </c>
      <c r="M79" s="94" t="s">
        <v>9467</v>
      </c>
      <c r="N79">
        <v>601</v>
      </c>
      <c r="O79">
        <v>41</v>
      </c>
      <c r="P79">
        <v>128</v>
      </c>
      <c r="Q79" t="s">
        <v>7469</v>
      </c>
      <c r="R79">
        <v>772</v>
      </c>
      <c r="S79" s="24">
        <v>3.2242352735066461E-2</v>
      </c>
      <c r="T79" s="41">
        <v>6.0667340748230533E-2</v>
      </c>
    </row>
    <row r="80" spans="1:20" ht="16.5" x14ac:dyDescent="0.25">
      <c r="A80" s="3">
        <v>185</v>
      </c>
      <c r="C80" s="21">
        <v>8</v>
      </c>
      <c r="D80" t="s">
        <v>358</v>
      </c>
      <c r="E80" s="4" t="s">
        <v>360</v>
      </c>
      <c r="F80" s="4" t="s">
        <v>360</v>
      </c>
      <c r="G80" s="3" t="s">
        <v>5976</v>
      </c>
      <c r="H80" t="s">
        <v>7521</v>
      </c>
      <c r="I80" s="63">
        <f>ROWS($L$2:L80)</f>
        <v>79</v>
      </c>
      <c r="J80" s="63" t="str">
        <f>IF(L80=WORKSHEET!$B$1,I80,"")</f>
        <v/>
      </c>
      <c r="K80" s="63" t="str">
        <f t="shared" si="1"/>
        <v/>
      </c>
      <c r="L80" s="93" t="s">
        <v>9339</v>
      </c>
      <c r="M80" s="94" t="s">
        <v>9468</v>
      </c>
      <c r="N80">
        <v>154</v>
      </c>
      <c r="O80">
        <v>19</v>
      </c>
      <c r="P80">
        <v>84</v>
      </c>
      <c r="Q80" t="s">
        <v>7470</v>
      </c>
      <c r="R80">
        <v>257</v>
      </c>
      <c r="S80" s="24">
        <v>3.2242352735066461E-2</v>
      </c>
      <c r="T80" s="41">
        <v>0.11682242990654206</v>
      </c>
    </row>
    <row r="81" spans="1:20" ht="16.5" x14ac:dyDescent="0.25">
      <c r="A81" s="3">
        <v>175</v>
      </c>
      <c r="C81" s="21">
        <v>8</v>
      </c>
      <c r="D81" t="s">
        <v>307</v>
      </c>
      <c r="E81" s="4" t="s">
        <v>310</v>
      </c>
      <c r="F81" s="4" t="s">
        <v>310</v>
      </c>
      <c r="G81" s="3" t="s">
        <v>5928</v>
      </c>
      <c r="H81" t="s">
        <v>7522</v>
      </c>
      <c r="I81" s="63">
        <f>ROWS($L$2:L81)</f>
        <v>80</v>
      </c>
      <c r="J81" s="63" t="str">
        <f>IF(L81=WORKSHEET!$B$1,I81,"")</f>
        <v/>
      </c>
      <c r="K81" s="63" t="str">
        <f t="shared" si="1"/>
        <v/>
      </c>
      <c r="L81" s="93" t="s">
        <v>9339</v>
      </c>
      <c r="M81" s="94" t="s">
        <v>9469</v>
      </c>
      <c r="N81">
        <v>35</v>
      </c>
      <c r="O81" t="s">
        <v>7469</v>
      </c>
      <c r="P81" t="s">
        <v>7469</v>
      </c>
      <c r="Q81" t="s">
        <v>7470</v>
      </c>
      <c r="R81">
        <v>48</v>
      </c>
      <c r="S81" s="24">
        <v>3.2242352735066461E-2</v>
      </c>
      <c r="T81" s="41">
        <v>7.0381231671554259E-2</v>
      </c>
    </row>
    <row r="82" spans="1:20" ht="16.5" x14ac:dyDescent="0.25">
      <c r="A82" s="3">
        <v>156</v>
      </c>
      <c r="C82" s="21">
        <v>8</v>
      </c>
      <c r="D82" t="s">
        <v>1334</v>
      </c>
      <c r="E82" s="4" t="s">
        <v>1337</v>
      </c>
      <c r="F82" s="4" t="s">
        <v>1337</v>
      </c>
      <c r="G82" s="3" t="s">
        <v>5982</v>
      </c>
      <c r="H82" t="s">
        <v>7523</v>
      </c>
      <c r="I82" s="63">
        <f>ROWS($L$2:L82)</f>
        <v>81</v>
      </c>
      <c r="J82" s="63" t="str">
        <f>IF(L82=WORKSHEET!$B$1,I82,"")</f>
        <v/>
      </c>
      <c r="K82" s="63" t="str">
        <f t="shared" si="1"/>
        <v/>
      </c>
      <c r="L82" s="93" t="s">
        <v>9339</v>
      </c>
      <c r="M82" s="94" t="s">
        <v>9470</v>
      </c>
      <c r="N82">
        <v>54</v>
      </c>
      <c r="O82">
        <f>+R82-N82-P82</f>
        <v>10</v>
      </c>
      <c r="P82">
        <v>14</v>
      </c>
      <c r="Q82" t="s">
        <v>7470</v>
      </c>
      <c r="R82">
        <v>78</v>
      </c>
      <c r="S82" s="24">
        <v>3.2242352735066461E-2</v>
      </c>
      <c r="T82" s="41">
        <v>0.1483739837398374</v>
      </c>
    </row>
    <row r="83" spans="1:20" ht="16.5" x14ac:dyDescent="0.25">
      <c r="A83" s="3">
        <v>171</v>
      </c>
      <c r="C83" s="21">
        <v>8</v>
      </c>
      <c r="D83" t="s">
        <v>1413</v>
      </c>
      <c r="E83" s="4" t="s">
        <v>295</v>
      </c>
      <c r="F83" s="4" t="s">
        <v>295</v>
      </c>
      <c r="G83" s="3" t="s">
        <v>5974</v>
      </c>
      <c r="H83" t="s">
        <v>7524</v>
      </c>
      <c r="I83" s="63">
        <f>ROWS($L$2:L83)</f>
        <v>82</v>
      </c>
      <c r="J83" s="63" t="str">
        <f>IF(L83=WORKSHEET!$B$1,I83,"")</f>
        <v/>
      </c>
      <c r="K83" s="63" t="str">
        <f t="shared" si="1"/>
        <v/>
      </c>
      <c r="L83" s="93" t="s">
        <v>9339</v>
      </c>
      <c r="M83" s="94" t="s">
        <v>9471</v>
      </c>
      <c r="N83">
        <v>70</v>
      </c>
      <c r="O83">
        <f>+R83-N83-P83</f>
        <v>8</v>
      </c>
      <c r="P83">
        <v>11</v>
      </c>
      <c r="Q83" t="s">
        <v>7470</v>
      </c>
      <c r="R83">
        <v>89</v>
      </c>
      <c r="S83" s="24">
        <v>3.2242352735066461E-2</v>
      </c>
      <c r="T83" s="41">
        <v>6.0667340748230533E-2</v>
      </c>
    </row>
    <row r="84" spans="1:20" ht="16.5" x14ac:dyDescent="0.25">
      <c r="A84" s="3">
        <v>172</v>
      </c>
      <c r="C84" s="21">
        <v>8</v>
      </c>
      <c r="D84" t="s">
        <v>296</v>
      </c>
      <c r="E84" s="4" t="s">
        <v>298</v>
      </c>
      <c r="F84" s="4" t="s">
        <v>298</v>
      </c>
      <c r="G84" s="3" t="s">
        <v>6319</v>
      </c>
      <c r="H84" t="s">
        <v>7525</v>
      </c>
      <c r="I84" s="63">
        <f>ROWS($L$2:L84)</f>
        <v>83</v>
      </c>
      <c r="J84" s="63" t="str">
        <f>IF(L84=WORKSHEET!$B$1,I84,"")</f>
        <v/>
      </c>
      <c r="K84" s="63" t="str">
        <f t="shared" si="1"/>
        <v/>
      </c>
      <c r="L84" s="93" t="s">
        <v>9339</v>
      </c>
      <c r="M84" s="94" t="s">
        <v>9472</v>
      </c>
      <c r="N84">
        <v>43</v>
      </c>
      <c r="O84">
        <f>+R84-N84-P84</f>
        <v>6</v>
      </c>
      <c r="P84">
        <v>17</v>
      </c>
      <c r="Q84" t="s">
        <v>7470</v>
      </c>
      <c r="R84">
        <v>66</v>
      </c>
      <c r="S84" s="24">
        <v>3.2242352735066461E-2</v>
      </c>
      <c r="T84" s="41">
        <v>0.10616438356164383</v>
      </c>
    </row>
    <row r="85" spans="1:20" ht="16.5" x14ac:dyDescent="0.25">
      <c r="A85" s="3">
        <v>166</v>
      </c>
      <c r="C85" s="21">
        <v>8</v>
      </c>
      <c r="D85" t="s">
        <v>1393</v>
      </c>
      <c r="E85" s="4" t="s">
        <v>1394</v>
      </c>
      <c r="F85" s="4" t="s">
        <v>1394</v>
      </c>
      <c r="G85" s="3" t="s">
        <v>6374</v>
      </c>
      <c r="H85" t="s">
        <v>7526</v>
      </c>
      <c r="I85" s="63">
        <f>ROWS($L$2:L85)</f>
        <v>84</v>
      </c>
      <c r="J85" s="63" t="str">
        <f>IF(L85=WORKSHEET!$B$1,I85,"")</f>
        <v/>
      </c>
      <c r="K85" s="63" t="str">
        <f t="shared" si="1"/>
        <v/>
      </c>
      <c r="L85" s="93" t="s">
        <v>9339</v>
      </c>
      <c r="M85" s="94" t="s">
        <v>9473</v>
      </c>
      <c r="N85">
        <v>144</v>
      </c>
      <c r="O85">
        <v>26</v>
      </c>
      <c r="P85">
        <v>37</v>
      </c>
      <c r="Q85" t="s">
        <v>7470</v>
      </c>
      <c r="R85">
        <v>207</v>
      </c>
      <c r="S85" s="24">
        <v>3.2242352735066461E-2</v>
      </c>
      <c r="T85" s="41">
        <v>0.16097023153252479</v>
      </c>
    </row>
    <row r="86" spans="1:20" ht="16.5" x14ac:dyDescent="0.25">
      <c r="A86" s="3">
        <v>150</v>
      </c>
      <c r="C86" s="21">
        <v>8</v>
      </c>
      <c r="D86" t="s">
        <v>1300</v>
      </c>
      <c r="E86" s="4" t="s">
        <v>1307</v>
      </c>
      <c r="F86" s="4" t="s">
        <v>1307</v>
      </c>
      <c r="G86" s="3" t="s">
        <v>5946</v>
      </c>
      <c r="H86" t="s">
        <v>7527</v>
      </c>
      <c r="I86" s="63">
        <f>ROWS($L$2:L86)</f>
        <v>85</v>
      </c>
      <c r="J86" s="63" t="str">
        <f>IF(L86=WORKSHEET!$B$1,I86,"")</f>
        <v/>
      </c>
      <c r="K86" s="63" t="str">
        <f t="shared" si="1"/>
        <v/>
      </c>
      <c r="L86" s="93" t="s">
        <v>9339</v>
      </c>
      <c r="M86" s="94" t="s">
        <v>9474</v>
      </c>
      <c r="N86">
        <v>114</v>
      </c>
      <c r="O86">
        <v>21</v>
      </c>
      <c r="P86">
        <v>100</v>
      </c>
      <c r="Q86" t="s">
        <v>7470</v>
      </c>
      <c r="R86">
        <v>235</v>
      </c>
      <c r="S86" s="24">
        <v>3.2242352735066461E-2</v>
      </c>
      <c r="T86" s="41">
        <v>0.11175942549371634</v>
      </c>
    </row>
    <row r="87" spans="1:20" ht="16.5" x14ac:dyDescent="0.25">
      <c r="A87" s="3">
        <v>150</v>
      </c>
      <c r="C87" s="21">
        <v>8</v>
      </c>
      <c r="D87" t="s">
        <v>1300</v>
      </c>
      <c r="E87" s="4" t="s">
        <v>1306</v>
      </c>
      <c r="F87" s="4" t="s">
        <v>1306</v>
      </c>
      <c r="G87" s="3" t="s">
        <v>5947</v>
      </c>
      <c r="H87" t="s">
        <v>7528</v>
      </c>
      <c r="I87" s="63">
        <f>ROWS($L$2:L87)</f>
        <v>86</v>
      </c>
      <c r="J87" s="63" t="str">
        <f>IF(L87=WORKSHEET!$B$1,I87,"")</f>
        <v/>
      </c>
      <c r="K87" s="63" t="str">
        <f t="shared" si="1"/>
        <v/>
      </c>
      <c r="L87" s="93" t="s">
        <v>9339</v>
      </c>
      <c r="M87" s="94" t="s">
        <v>9475</v>
      </c>
      <c r="N87">
        <v>93</v>
      </c>
      <c r="O87">
        <v>17</v>
      </c>
      <c r="P87">
        <v>46</v>
      </c>
      <c r="Q87" t="s">
        <v>7470</v>
      </c>
      <c r="R87">
        <v>156</v>
      </c>
      <c r="S87" s="24">
        <v>3.2242352735066461E-2</v>
      </c>
      <c r="T87" s="41">
        <v>0.11175942549371634</v>
      </c>
    </row>
    <row r="88" spans="1:20" ht="16.5" x14ac:dyDescent="0.25">
      <c r="A88" s="3">
        <v>412</v>
      </c>
      <c r="C88" s="21">
        <v>8</v>
      </c>
      <c r="D88" t="s">
        <v>430</v>
      </c>
      <c r="E88" s="4" t="s">
        <v>432</v>
      </c>
      <c r="F88" s="4" t="s">
        <v>432</v>
      </c>
      <c r="G88" s="3" t="s">
        <v>7433</v>
      </c>
      <c r="H88" t="s">
        <v>7529</v>
      </c>
      <c r="I88" s="63">
        <f>ROWS($L$2:L88)</f>
        <v>87</v>
      </c>
      <c r="J88" s="63" t="str">
        <f>IF(L88=WORKSHEET!$B$1,I88,"")</f>
        <v/>
      </c>
      <c r="K88" s="63" t="str">
        <f t="shared" si="1"/>
        <v/>
      </c>
      <c r="L88" s="93" t="s">
        <v>9339</v>
      </c>
      <c r="M88" s="94" t="s">
        <v>9476</v>
      </c>
      <c r="N88">
        <v>43</v>
      </c>
      <c r="O88">
        <f>+R88-N88-P88</f>
        <v>3</v>
      </c>
      <c r="P88">
        <v>11</v>
      </c>
      <c r="Q88" t="s">
        <v>7470</v>
      </c>
      <c r="R88">
        <v>57</v>
      </c>
      <c r="S88" s="24">
        <v>3.2242352735066461E-2</v>
      </c>
      <c r="T88" s="41">
        <v>6.3366336633663367E-2</v>
      </c>
    </row>
    <row r="89" spans="1:20" ht="16.5" x14ac:dyDescent="0.25">
      <c r="A89" s="3">
        <v>241</v>
      </c>
      <c r="C89" s="21">
        <v>8</v>
      </c>
      <c r="D89" t="s">
        <v>1750</v>
      </c>
      <c r="E89" s="4" t="s">
        <v>1753</v>
      </c>
      <c r="F89" s="4" t="s">
        <v>1753</v>
      </c>
      <c r="G89" s="3" t="s">
        <v>5979</v>
      </c>
      <c r="H89" t="s">
        <v>7530</v>
      </c>
      <c r="I89" s="63">
        <f>ROWS($L$2:L89)</f>
        <v>88</v>
      </c>
      <c r="J89" s="63" t="str">
        <f>IF(L89=WORKSHEET!$B$1,I89,"")</f>
        <v/>
      </c>
      <c r="K89" s="63" t="str">
        <f t="shared" si="1"/>
        <v/>
      </c>
      <c r="L89" s="93" t="s">
        <v>9339</v>
      </c>
      <c r="M89" s="94" t="s">
        <v>9477</v>
      </c>
      <c r="N89">
        <v>178</v>
      </c>
      <c r="O89">
        <v>33</v>
      </c>
      <c r="P89">
        <v>53</v>
      </c>
      <c r="Q89" t="s">
        <v>7470</v>
      </c>
      <c r="R89">
        <v>264</v>
      </c>
      <c r="S89" s="24">
        <v>3.2242352735066461E-2</v>
      </c>
      <c r="T89" s="41">
        <v>0.15748031496062992</v>
      </c>
    </row>
    <row r="90" spans="1:20" ht="16.5" x14ac:dyDescent="0.25">
      <c r="A90" s="3">
        <v>179</v>
      </c>
      <c r="C90" s="21">
        <v>8</v>
      </c>
      <c r="D90" t="s">
        <v>324</v>
      </c>
      <c r="E90" s="4" t="s">
        <v>328</v>
      </c>
      <c r="F90" s="4" t="s">
        <v>328</v>
      </c>
      <c r="G90" s="3" t="s">
        <v>5956</v>
      </c>
      <c r="H90" t="s">
        <v>7531</v>
      </c>
      <c r="I90" s="63">
        <f>ROWS($L$2:L90)</f>
        <v>89</v>
      </c>
      <c r="J90" s="63" t="str">
        <f>IF(L90=WORKSHEET!$B$1,I90,"")</f>
        <v/>
      </c>
      <c r="K90" s="63" t="str">
        <f t="shared" si="1"/>
        <v/>
      </c>
      <c r="L90" s="93" t="s">
        <v>9339</v>
      </c>
      <c r="M90" s="94" t="s">
        <v>9478</v>
      </c>
      <c r="N90">
        <v>95</v>
      </c>
      <c r="O90">
        <f>+R90-N90-P90</f>
        <v>5</v>
      </c>
      <c r="P90">
        <v>22</v>
      </c>
      <c r="Q90" t="s">
        <v>7469</v>
      </c>
      <c r="R90">
        <v>122</v>
      </c>
      <c r="S90" s="24">
        <v>3.2242352735066461E-2</v>
      </c>
      <c r="T90" s="41">
        <v>0.10516934046345811</v>
      </c>
    </row>
    <row r="91" spans="1:20" ht="16.5" x14ac:dyDescent="0.25">
      <c r="A91" s="3">
        <v>156</v>
      </c>
      <c r="C91" s="21">
        <v>8</v>
      </c>
      <c r="D91" t="s">
        <v>1334</v>
      </c>
      <c r="E91" s="4" t="s">
        <v>1338</v>
      </c>
      <c r="F91" s="4" t="s">
        <v>1338</v>
      </c>
      <c r="G91" s="3" t="s">
        <v>5983</v>
      </c>
      <c r="H91" t="s">
        <v>7532</v>
      </c>
      <c r="I91" s="63">
        <f>ROWS($L$2:L91)</f>
        <v>90</v>
      </c>
      <c r="J91" s="63" t="str">
        <f>IF(L91=WORKSHEET!$B$1,I91,"")</f>
        <v/>
      </c>
      <c r="K91" s="63" t="str">
        <f t="shared" si="1"/>
        <v/>
      </c>
      <c r="L91" s="93" t="s">
        <v>9339</v>
      </c>
      <c r="M91" s="94" t="s">
        <v>9479</v>
      </c>
      <c r="N91">
        <v>278</v>
      </c>
      <c r="O91">
        <v>54</v>
      </c>
      <c r="P91">
        <v>112</v>
      </c>
      <c r="Q91" t="s">
        <v>7469</v>
      </c>
      <c r="R91">
        <v>445</v>
      </c>
      <c r="S91" s="24">
        <v>3.2242352735066461E-2</v>
      </c>
      <c r="T91" s="41">
        <v>0.1483739837398374</v>
      </c>
    </row>
    <row r="92" spans="1:20" ht="16.5" x14ac:dyDescent="0.25">
      <c r="A92" s="3">
        <v>150</v>
      </c>
      <c r="C92" s="21">
        <v>8</v>
      </c>
      <c r="D92" t="s">
        <v>1300</v>
      </c>
      <c r="E92" s="4" t="s">
        <v>1308</v>
      </c>
      <c r="F92" s="4" t="s">
        <v>1308</v>
      </c>
      <c r="G92" s="3" t="s">
        <v>5948</v>
      </c>
      <c r="H92" t="s">
        <v>7533</v>
      </c>
      <c r="I92" s="63">
        <f>ROWS($L$2:L92)</f>
        <v>91</v>
      </c>
      <c r="J92" s="63" t="str">
        <f>IF(L92=WORKSHEET!$B$1,I92,"")</f>
        <v/>
      </c>
      <c r="K92" s="63" t="str">
        <f t="shared" si="1"/>
        <v/>
      </c>
      <c r="L92" s="93" t="s">
        <v>9339</v>
      </c>
      <c r="M92" s="94" t="s">
        <v>9480</v>
      </c>
      <c r="N92">
        <v>83</v>
      </c>
      <c r="O92">
        <f>+R92-N92-P92</f>
        <v>9</v>
      </c>
      <c r="P92">
        <v>42</v>
      </c>
      <c r="Q92" t="s">
        <v>7469</v>
      </c>
      <c r="R92">
        <v>134</v>
      </c>
      <c r="S92" s="24">
        <v>3.2242352735066461E-2</v>
      </c>
      <c r="T92" s="41">
        <v>0.11175942549371634</v>
      </c>
    </row>
    <row r="93" spans="1:20" ht="16.5" x14ac:dyDescent="0.25">
      <c r="A93" s="3">
        <v>161</v>
      </c>
      <c r="C93" s="21">
        <v>8</v>
      </c>
      <c r="D93" t="s">
        <v>1369</v>
      </c>
      <c r="E93" s="4" t="s">
        <v>1374</v>
      </c>
      <c r="F93" s="4" t="s">
        <v>1374</v>
      </c>
      <c r="G93" s="3" t="s">
        <v>5967</v>
      </c>
      <c r="H93" t="s">
        <v>7534</v>
      </c>
      <c r="I93" s="63">
        <f>ROWS($L$2:L93)</f>
        <v>92</v>
      </c>
      <c r="J93" s="63" t="str">
        <f>IF(L93=WORKSHEET!$B$1,I93,"")</f>
        <v/>
      </c>
      <c r="K93" s="63" t="str">
        <f t="shared" si="1"/>
        <v/>
      </c>
      <c r="L93" s="93" t="s">
        <v>9339</v>
      </c>
      <c r="M93" s="94" t="s">
        <v>9481</v>
      </c>
      <c r="N93">
        <v>35</v>
      </c>
      <c r="O93">
        <f>+R93-N93-P93</f>
        <v>5</v>
      </c>
      <c r="P93">
        <v>15</v>
      </c>
      <c r="Q93" t="s">
        <v>7470</v>
      </c>
      <c r="R93">
        <v>55</v>
      </c>
      <c r="S93" s="24">
        <v>3.2242352735066461E-2</v>
      </c>
      <c r="T93" s="41">
        <v>8.6515978176149644E-2</v>
      </c>
    </row>
    <row r="94" spans="1:20" ht="16.5" x14ac:dyDescent="0.25">
      <c r="A94" s="3">
        <v>175</v>
      </c>
      <c r="C94" s="21">
        <v>8</v>
      </c>
      <c r="D94" t="s">
        <v>307</v>
      </c>
      <c r="E94" s="4" t="s">
        <v>311</v>
      </c>
      <c r="F94" s="4" t="s">
        <v>311</v>
      </c>
      <c r="G94" s="3" t="s">
        <v>5929</v>
      </c>
      <c r="H94" t="s">
        <v>7535</v>
      </c>
      <c r="I94" s="63">
        <f>ROWS($L$2:L94)</f>
        <v>93</v>
      </c>
      <c r="J94" s="63" t="str">
        <f>IF(L94=WORKSHEET!$B$1,I94,"")</f>
        <v/>
      </c>
      <c r="K94" s="63" t="str">
        <f t="shared" si="1"/>
        <v/>
      </c>
      <c r="L94" s="93" t="s">
        <v>9339</v>
      </c>
      <c r="M94" s="94" t="s">
        <v>9482</v>
      </c>
      <c r="N94">
        <v>48</v>
      </c>
      <c r="O94" t="s">
        <v>7470</v>
      </c>
      <c r="P94" t="s">
        <v>7469</v>
      </c>
      <c r="Q94" t="s">
        <v>7470</v>
      </c>
      <c r="R94">
        <v>58</v>
      </c>
      <c r="S94" s="24">
        <v>3.2242352735066461E-2</v>
      </c>
      <c r="T94" s="41">
        <v>7.0381231671554259E-2</v>
      </c>
    </row>
    <row r="95" spans="1:20" ht="16.5" x14ac:dyDescent="0.25">
      <c r="A95" s="3">
        <v>219</v>
      </c>
      <c r="C95" s="21">
        <v>8</v>
      </c>
      <c r="D95" t="s">
        <v>1654</v>
      </c>
      <c r="E95" s="4" t="s">
        <v>1658</v>
      </c>
      <c r="F95" s="4" t="s">
        <v>1658</v>
      </c>
      <c r="G95" s="3" t="s">
        <v>5952</v>
      </c>
      <c r="H95" t="s">
        <v>7536</v>
      </c>
      <c r="I95" s="63">
        <f>ROWS($L$2:L95)</f>
        <v>94</v>
      </c>
      <c r="J95" s="63" t="str">
        <f>IF(L95=WORKSHEET!$B$1,I95,"")</f>
        <v/>
      </c>
      <c r="K95" s="63" t="str">
        <f t="shared" si="1"/>
        <v/>
      </c>
      <c r="L95" s="93" t="s">
        <v>9339</v>
      </c>
      <c r="M95" s="94" t="s">
        <v>9483</v>
      </c>
      <c r="N95">
        <v>20</v>
      </c>
      <c r="O95">
        <f>+R95-N95-P95</f>
        <v>7</v>
      </c>
      <c r="P95">
        <v>13</v>
      </c>
      <c r="Q95" t="s">
        <v>7470</v>
      </c>
      <c r="R95">
        <v>40</v>
      </c>
      <c r="S95" s="24">
        <v>3.2242352735066461E-2</v>
      </c>
      <c r="T95" s="41">
        <v>0.16603773584905659</v>
      </c>
    </row>
    <row r="96" spans="1:20" ht="16.5" x14ac:dyDescent="0.25">
      <c r="A96" s="3">
        <v>527</v>
      </c>
      <c r="C96" s="21">
        <v>13</v>
      </c>
      <c r="D96" t="s">
        <v>2996</v>
      </c>
      <c r="E96" s="4" t="s">
        <v>2997</v>
      </c>
      <c r="F96" s="4" t="s">
        <v>2997</v>
      </c>
      <c r="G96" s="3" t="s">
        <v>5984</v>
      </c>
      <c r="H96" t="s">
        <v>7575</v>
      </c>
      <c r="I96" s="63">
        <f>ROWS($L$2:L96)</f>
        <v>95</v>
      </c>
      <c r="J96" s="63" t="str">
        <f>IF(L96=WORKSHEET!$B$1,I96,"")</f>
        <v/>
      </c>
      <c r="K96" s="63" t="str">
        <f t="shared" si="1"/>
        <v/>
      </c>
      <c r="L96" s="93" t="s">
        <v>9340</v>
      </c>
      <c r="M96" s="94" t="s">
        <v>9484</v>
      </c>
      <c r="N96">
        <v>30</v>
      </c>
      <c r="O96" t="s">
        <v>7469</v>
      </c>
      <c r="P96" t="s">
        <v>7469</v>
      </c>
      <c r="Q96" t="s">
        <v>7470</v>
      </c>
      <c r="R96">
        <v>43</v>
      </c>
      <c r="S96" s="43">
        <v>3.0345406699707339E-2</v>
      </c>
      <c r="T96" s="41">
        <v>6.8965517241379309E-2</v>
      </c>
    </row>
    <row r="97" spans="1:20" ht="16.5" x14ac:dyDescent="0.25">
      <c r="A97" s="3">
        <v>480</v>
      </c>
      <c r="C97" s="21">
        <v>13</v>
      </c>
      <c r="D97" t="s">
        <v>2831</v>
      </c>
      <c r="E97" s="4" t="s">
        <v>2832</v>
      </c>
      <c r="F97" s="4" t="s">
        <v>2832</v>
      </c>
      <c r="G97" s="3" t="s">
        <v>5986</v>
      </c>
      <c r="H97" t="s">
        <v>7576</v>
      </c>
      <c r="I97" s="63">
        <f>ROWS($L$2:L97)</f>
        <v>96</v>
      </c>
      <c r="J97" s="63" t="str">
        <f>IF(L97=WORKSHEET!$B$1,I97,"")</f>
        <v/>
      </c>
      <c r="K97" s="63" t="str">
        <f t="shared" si="1"/>
        <v/>
      </c>
      <c r="L97" s="93" t="s">
        <v>9340</v>
      </c>
      <c r="M97" s="94" t="s">
        <v>9485</v>
      </c>
      <c r="N97">
        <v>64</v>
      </c>
      <c r="O97" t="s">
        <v>7469</v>
      </c>
      <c r="P97" t="s">
        <v>7469</v>
      </c>
      <c r="Q97" t="s">
        <v>7470</v>
      </c>
      <c r="R97">
        <v>72</v>
      </c>
      <c r="S97" s="54">
        <v>3.0345406699707339E-2</v>
      </c>
      <c r="T97" s="41">
        <v>9.3457943925233641E-2</v>
      </c>
    </row>
    <row r="98" spans="1:20" ht="16.5" x14ac:dyDescent="0.25">
      <c r="A98" s="3">
        <v>407</v>
      </c>
      <c r="C98" s="21">
        <v>13</v>
      </c>
      <c r="D98" t="s">
        <v>2420</v>
      </c>
      <c r="E98" s="4" t="s">
        <v>2421</v>
      </c>
      <c r="F98" s="4" t="s">
        <v>2421</v>
      </c>
      <c r="G98" s="3" t="s">
        <v>5988</v>
      </c>
      <c r="H98" t="s">
        <v>7577</v>
      </c>
      <c r="I98" s="63">
        <f>ROWS($L$2:L98)</f>
        <v>97</v>
      </c>
      <c r="J98" s="63" t="str">
        <f>IF(L98=WORKSHEET!$B$1,I98,"")</f>
        <v/>
      </c>
      <c r="K98" s="63" t="str">
        <f t="shared" si="1"/>
        <v/>
      </c>
      <c r="L98" s="93" t="s">
        <v>9340</v>
      </c>
      <c r="M98" s="94" t="s">
        <v>9486</v>
      </c>
      <c r="N98">
        <v>32</v>
      </c>
      <c r="O98">
        <f>+R98-N98-P98</f>
        <v>5</v>
      </c>
      <c r="P98">
        <v>17</v>
      </c>
      <c r="Q98" t="s">
        <v>7470</v>
      </c>
      <c r="R98">
        <v>54</v>
      </c>
      <c r="S98" s="54">
        <v>3.0345406699707339E-2</v>
      </c>
      <c r="T98" s="41">
        <v>0.15555555555555556</v>
      </c>
    </row>
    <row r="99" spans="1:20" ht="16.5" x14ac:dyDescent="0.25">
      <c r="A99" s="3">
        <v>446</v>
      </c>
      <c r="C99" s="21">
        <v>13</v>
      </c>
      <c r="D99" t="s">
        <v>636</v>
      </c>
      <c r="E99" s="4" t="s">
        <v>637</v>
      </c>
      <c r="F99" s="4" t="s">
        <v>637</v>
      </c>
      <c r="G99" s="3" t="s">
        <v>6046</v>
      </c>
      <c r="H99" t="s">
        <v>7578</v>
      </c>
      <c r="I99" s="63">
        <f>ROWS($L$2:L99)</f>
        <v>98</v>
      </c>
      <c r="J99" s="63" t="str">
        <f>IF(L99=WORKSHEET!$B$1,I99,"")</f>
        <v/>
      </c>
      <c r="K99" s="63" t="str">
        <f t="shared" si="1"/>
        <v/>
      </c>
      <c r="L99" s="93" t="s">
        <v>9340</v>
      </c>
      <c r="M99" s="94" t="s">
        <v>9487</v>
      </c>
      <c r="N99">
        <v>179</v>
      </c>
      <c r="O99">
        <v>36</v>
      </c>
      <c r="P99">
        <v>93</v>
      </c>
      <c r="Q99" t="s">
        <v>7469</v>
      </c>
      <c r="R99">
        <v>310</v>
      </c>
      <c r="S99" s="54">
        <v>3.0345406699707339E-2</v>
      </c>
      <c r="T99" s="41">
        <v>0.15917602996254682</v>
      </c>
    </row>
    <row r="100" spans="1:20" ht="16.5" x14ac:dyDescent="0.25">
      <c r="A100" s="3">
        <v>494</v>
      </c>
      <c r="C100" s="21">
        <v>13</v>
      </c>
      <c r="D100" t="s">
        <v>2888</v>
      </c>
      <c r="E100" s="4" t="s">
        <v>2889</v>
      </c>
      <c r="F100" s="4" t="s">
        <v>2889</v>
      </c>
      <c r="G100" s="3" t="s">
        <v>5990</v>
      </c>
      <c r="H100" t="s">
        <v>7579</v>
      </c>
      <c r="I100" s="63">
        <f>ROWS($L$2:L100)</f>
        <v>99</v>
      </c>
      <c r="J100" s="63" t="str">
        <f>IF(L100=WORKSHEET!$B$1,I100,"")</f>
        <v/>
      </c>
      <c r="K100" s="63" t="str">
        <f t="shared" si="1"/>
        <v/>
      </c>
      <c r="L100" s="93" t="s">
        <v>9340</v>
      </c>
      <c r="M100" s="94" t="s">
        <v>9488</v>
      </c>
      <c r="N100">
        <v>39</v>
      </c>
      <c r="O100">
        <v>13</v>
      </c>
      <c r="P100">
        <v>31</v>
      </c>
      <c r="Q100" t="s">
        <v>7469</v>
      </c>
      <c r="R100">
        <v>84</v>
      </c>
      <c r="S100" s="54">
        <v>3.0345406699707339E-2</v>
      </c>
      <c r="T100" s="41">
        <v>0.27586206896551724</v>
      </c>
    </row>
    <row r="101" spans="1:20" ht="16.5" x14ac:dyDescent="0.25">
      <c r="A101" s="3">
        <v>473</v>
      </c>
      <c r="C101" s="21">
        <v>13</v>
      </c>
      <c r="D101" t="s">
        <v>2800</v>
      </c>
      <c r="E101" s="4" t="s">
        <v>2801</v>
      </c>
      <c r="F101" s="4" t="s">
        <v>2801</v>
      </c>
      <c r="G101" s="3" t="s">
        <v>6011</v>
      </c>
      <c r="H101" t="s">
        <v>7580</v>
      </c>
      <c r="I101" s="63">
        <f>ROWS($L$2:L101)</f>
        <v>100</v>
      </c>
      <c r="J101" s="63" t="str">
        <f>IF(L101=WORKSHEET!$B$1,I101,"")</f>
        <v/>
      </c>
      <c r="K101" s="63" t="str">
        <f t="shared" si="1"/>
        <v/>
      </c>
      <c r="L101" s="93" t="s">
        <v>9340</v>
      </c>
      <c r="M101" s="94" t="s">
        <v>9489</v>
      </c>
      <c r="N101">
        <v>36</v>
      </c>
      <c r="O101">
        <f>+R101-N101-P101</f>
        <v>4</v>
      </c>
      <c r="P101">
        <v>12</v>
      </c>
      <c r="Q101" t="s">
        <v>7470</v>
      </c>
      <c r="R101">
        <v>52</v>
      </c>
      <c r="S101" s="54">
        <v>3.0345406699707339E-2</v>
      </c>
      <c r="T101" s="41">
        <v>0.13043478260869565</v>
      </c>
    </row>
    <row r="102" spans="1:20" s="64" customFormat="1" ht="16.5" x14ac:dyDescent="0.25">
      <c r="A102" s="63">
        <v>486</v>
      </c>
      <c r="C102" s="63">
        <v>13</v>
      </c>
      <c r="D102" s="64" t="s">
        <v>2855</v>
      </c>
      <c r="E102" s="65" t="s">
        <v>2856</v>
      </c>
      <c r="F102" s="65" t="s">
        <v>2856</v>
      </c>
      <c r="G102" s="63" t="s">
        <v>6043</v>
      </c>
      <c r="H102" s="64" t="s">
        <v>7477</v>
      </c>
      <c r="I102" s="63">
        <f>ROWS($L$2:L102)</f>
        <v>101</v>
      </c>
      <c r="J102" s="63" t="str">
        <f>IF(L102=WORKSHEET!$B$1,I102,"")</f>
        <v/>
      </c>
      <c r="K102" s="63" t="str">
        <f t="shared" si="1"/>
        <v/>
      </c>
      <c r="L102" s="93" t="s">
        <v>9340</v>
      </c>
      <c r="M102" s="94" t="s">
        <v>9424</v>
      </c>
      <c r="N102" s="64" t="s">
        <v>7469</v>
      </c>
      <c r="O102" s="64" t="s">
        <v>7469</v>
      </c>
      <c r="P102" s="64" t="s">
        <v>7469</v>
      </c>
      <c r="Q102" s="64" t="s">
        <v>7470</v>
      </c>
      <c r="R102" s="64" t="s">
        <v>7469</v>
      </c>
      <c r="S102" s="66">
        <v>3.0345406699707339E-2</v>
      </c>
      <c r="T102" s="67">
        <v>7.1428571428571425E-2</v>
      </c>
    </row>
    <row r="103" spans="1:20" ht="16.5" x14ac:dyDescent="0.25">
      <c r="A103" s="3">
        <v>494</v>
      </c>
      <c r="C103" s="21">
        <v>13</v>
      </c>
      <c r="D103" t="s">
        <v>2888</v>
      </c>
      <c r="E103" s="4" t="s">
        <v>2890</v>
      </c>
      <c r="F103" s="4" t="s">
        <v>2890</v>
      </c>
      <c r="G103" s="3" t="s">
        <v>5991</v>
      </c>
      <c r="H103" t="s">
        <v>7581</v>
      </c>
      <c r="I103" s="63">
        <f>ROWS($L$2:L103)</f>
        <v>102</v>
      </c>
      <c r="J103" s="63" t="str">
        <f>IF(L103=WORKSHEET!$B$1,I103,"")</f>
        <v/>
      </c>
      <c r="K103" s="63" t="str">
        <f t="shared" si="1"/>
        <v/>
      </c>
      <c r="L103" s="93" t="s">
        <v>9340</v>
      </c>
      <c r="M103" s="94" t="s">
        <v>9490</v>
      </c>
      <c r="N103">
        <v>18</v>
      </c>
      <c r="O103">
        <f>+R103-N103-P103</f>
        <v>6</v>
      </c>
      <c r="P103">
        <v>14</v>
      </c>
      <c r="Q103" t="s">
        <v>7470</v>
      </c>
      <c r="R103">
        <v>38</v>
      </c>
      <c r="S103" s="25">
        <v>3.0345406699707339E-2</v>
      </c>
      <c r="T103" s="41">
        <v>0.27586206896551724</v>
      </c>
    </row>
    <row r="104" spans="1:20" ht="16.5" x14ac:dyDescent="0.25">
      <c r="A104" s="3">
        <v>480</v>
      </c>
      <c r="C104" s="21">
        <v>13</v>
      </c>
      <c r="D104" t="s">
        <v>2831</v>
      </c>
      <c r="E104" s="4" t="s">
        <v>2833</v>
      </c>
      <c r="F104" s="4" t="s">
        <v>2833</v>
      </c>
      <c r="G104" s="3" t="s">
        <v>5987</v>
      </c>
      <c r="H104" t="s">
        <v>7582</v>
      </c>
      <c r="I104" s="63">
        <f>ROWS($L$2:L104)</f>
        <v>103</v>
      </c>
      <c r="J104" s="63" t="str">
        <f>IF(L104=WORKSHEET!$B$1,I104,"")</f>
        <v/>
      </c>
      <c r="K104" s="63" t="str">
        <f t="shared" si="1"/>
        <v/>
      </c>
      <c r="L104" s="93" t="s">
        <v>9340</v>
      </c>
      <c r="M104" s="94" t="s">
        <v>9491</v>
      </c>
      <c r="N104">
        <v>33</v>
      </c>
      <c r="O104" t="s">
        <v>7469</v>
      </c>
      <c r="P104" t="s">
        <v>7469</v>
      </c>
      <c r="Q104" t="s">
        <v>7470</v>
      </c>
      <c r="R104">
        <v>43</v>
      </c>
      <c r="S104" s="25">
        <v>3.0345406699707339E-2</v>
      </c>
      <c r="T104" s="41">
        <v>9.3457943925233641E-2</v>
      </c>
    </row>
    <row r="105" spans="1:20" ht="16.5" x14ac:dyDescent="0.25">
      <c r="A105" s="3">
        <v>448</v>
      </c>
      <c r="C105" s="21">
        <v>13</v>
      </c>
      <c r="D105" t="s">
        <v>645</v>
      </c>
      <c r="E105" s="4" t="s">
        <v>2680</v>
      </c>
      <c r="F105" s="4" t="s">
        <v>2680</v>
      </c>
      <c r="G105" s="3" t="s">
        <v>6005</v>
      </c>
      <c r="H105" t="s">
        <v>7583</v>
      </c>
      <c r="I105" s="63">
        <f>ROWS($L$2:L105)</f>
        <v>104</v>
      </c>
      <c r="J105" s="63" t="str">
        <f>IF(L105=WORKSHEET!$B$1,I105,"")</f>
        <v/>
      </c>
      <c r="K105" s="63" t="str">
        <f t="shared" si="1"/>
        <v/>
      </c>
      <c r="L105" s="93" t="s">
        <v>9340</v>
      </c>
      <c r="M105" s="94" t="s">
        <v>9492</v>
      </c>
      <c r="N105">
        <v>36</v>
      </c>
      <c r="O105">
        <f>+R105-N105-P105</f>
        <v>3</v>
      </c>
      <c r="P105">
        <v>19</v>
      </c>
      <c r="Q105" t="s">
        <v>7470</v>
      </c>
      <c r="R105">
        <v>58</v>
      </c>
      <c r="S105" s="25">
        <v>3.0345406699707339E-2</v>
      </c>
      <c r="T105" s="41">
        <v>0.10091743119266056</v>
      </c>
    </row>
    <row r="106" spans="1:20" ht="16.5" x14ac:dyDescent="0.25">
      <c r="A106" s="3">
        <v>571</v>
      </c>
      <c r="C106" s="21">
        <v>13</v>
      </c>
      <c r="D106" t="s">
        <v>1165</v>
      </c>
      <c r="E106" s="4" t="s">
        <v>1166</v>
      </c>
      <c r="F106" s="4" t="s">
        <v>1166</v>
      </c>
      <c r="G106" s="3" t="s">
        <v>5994</v>
      </c>
      <c r="H106" t="s">
        <v>7483</v>
      </c>
      <c r="I106" s="63">
        <f>ROWS($L$2:L106)</f>
        <v>105</v>
      </c>
      <c r="J106" s="63" t="str">
        <f>IF(L106=WORKSHEET!$B$1,I106,"")</f>
        <v/>
      </c>
      <c r="K106" s="63" t="str">
        <f t="shared" si="1"/>
        <v/>
      </c>
      <c r="L106" s="93" t="s">
        <v>9340</v>
      </c>
      <c r="M106" s="94" t="s">
        <v>9430</v>
      </c>
      <c r="N106">
        <v>13</v>
      </c>
      <c r="O106">
        <v>11</v>
      </c>
      <c r="P106" t="s">
        <v>7469</v>
      </c>
      <c r="Q106" t="s">
        <v>7470</v>
      </c>
      <c r="R106">
        <v>31</v>
      </c>
      <c r="S106" s="25">
        <v>3.0345406699707339E-2</v>
      </c>
      <c r="T106" s="41">
        <v>0.22712933753943218</v>
      </c>
    </row>
    <row r="107" spans="1:20" ht="16.5" x14ac:dyDescent="0.25">
      <c r="A107" s="3">
        <v>457</v>
      </c>
      <c r="C107" s="21">
        <v>13</v>
      </c>
      <c r="D107" t="s">
        <v>2729</v>
      </c>
      <c r="E107" s="4" t="s">
        <v>2730</v>
      </c>
      <c r="F107" s="4" t="s">
        <v>2730</v>
      </c>
      <c r="G107" s="3" t="s">
        <v>6050</v>
      </c>
      <c r="H107" t="s">
        <v>7484</v>
      </c>
      <c r="I107" s="63">
        <f>ROWS($L$2:L107)</f>
        <v>106</v>
      </c>
      <c r="J107" s="63" t="str">
        <f>IF(L107=WORKSHEET!$B$1,I107,"")</f>
        <v/>
      </c>
      <c r="K107" s="63" t="str">
        <f t="shared" si="1"/>
        <v/>
      </c>
      <c r="L107" s="93" t="s">
        <v>9340</v>
      </c>
      <c r="M107" s="94" t="s">
        <v>9431</v>
      </c>
      <c r="N107">
        <v>12</v>
      </c>
      <c r="O107">
        <v>13</v>
      </c>
      <c r="P107">
        <v>11</v>
      </c>
      <c r="Q107" t="s">
        <v>7470</v>
      </c>
      <c r="R107">
        <v>36</v>
      </c>
      <c r="S107" s="25">
        <v>3.0345406699707339E-2</v>
      </c>
      <c r="T107" s="41">
        <v>0.33884297520661155</v>
      </c>
    </row>
    <row r="108" spans="1:20" s="64" customFormat="1" ht="16.5" x14ac:dyDescent="0.25">
      <c r="A108" s="63">
        <v>473</v>
      </c>
      <c r="C108" s="63">
        <v>13</v>
      </c>
      <c r="D108" s="64" t="s">
        <v>2800</v>
      </c>
      <c r="E108" s="65" t="s">
        <v>2802</v>
      </c>
      <c r="F108" s="65" t="s">
        <v>2802</v>
      </c>
      <c r="G108" s="63" t="s">
        <v>6012</v>
      </c>
      <c r="H108" s="64" t="s">
        <v>7584</v>
      </c>
      <c r="I108" s="63">
        <f>ROWS($L$2:L108)</f>
        <v>107</v>
      </c>
      <c r="J108" s="63" t="str">
        <f>IF(L108=WORKSHEET!$B$1,I108,"")</f>
        <v/>
      </c>
      <c r="K108" s="63" t="str">
        <f t="shared" si="1"/>
        <v/>
      </c>
      <c r="L108" s="93" t="s">
        <v>9340</v>
      </c>
      <c r="M108" s="94" t="s">
        <v>9493</v>
      </c>
      <c r="N108" s="64" t="s">
        <v>7469</v>
      </c>
      <c r="O108" s="64" t="s">
        <v>7469</v>
      </c>
      <c r="P108" s="64" t="s">
        <v>7469</v>
      </c>
      <c r="Q108" s="64" t="s">
        <v>7470</v>
      </c>
      <c r="R108" s="64">
        <v>16</v>
      </c>
      <c r="S108" s="66">
        <v>3.0345406699707339E-2</v>
      </c>
      <c r="T108" s="67">
        <v>0.13043478260869565</v>
      </c>
    </row>
    <row r="109" spans="1:20" ht="16.5" x14ac:dyDescent="0.25">
      <c r="A109" s="3">
        <v>486</v>
      </c>
      <c r="C109" s="21">
        <v>13</v>
      </c>
      <c r="D109" t="s">
        <v>2855</v>
      </c>
      <c r="E109" s="4" t="s">
        <v>2857</v>
      </c>
      <c r="F109" s="4" t="s">
        <v>2857</v>
      </c>
      <c r="G109" s="3" t="s">
        <v>6044</v>
      </c>
      <c r="H109" t="s">
        <v>7585</v>
      </c>
      <c r="I109" s="63">
        <f>ROWS($L$2:L109)</f>
        <v>108</v>
      </c>
      <c r="J109" s="63" t="str">
        <f>IF(L109=WORKSHEET!$B$1,I109,"")</f>
        <v/>
      </c>
      <c r="K109" s="63" t="str">
        <f t="shared" si="1"/>
        <v/>
      </c>
      <c r="L109" s="93" t="s">
        <v>9340</v>
      </c>
      <c r="M109" s="94" t="s">
        <v>9494</v>
      </c>
      <c r="N109">
        <v>44</v>
      </c>
      <c r="O109">
        <f>+R109-N109-P109</f>
        <v>6</v>
      </c>
      <c r="P109">
        <v>13</v>
      </c>
      <c r="Q109" t="s">
        <v>7470</v>
      </c>
      <c r="R109">
        <v>63</v>
      </c>
      <c r="S109" s="25">
        <v>3.0345406699707339E-2</v>
      </c>
      <c r="T109" s="41">
        <v>7.1428571428571425E-2</v>
      </c>
    </row>
    <row r="110" spans="1:20" ht="16.5" x14ac:dyDescent="0.25">
      <c r="A110" s="3">
        <v>432</v>
      </c>
      <c r="C110" s="21">
        <v>13</v>
      </c>
      <c r="D110" t="s">
        <v>2596</v>
      </c>
      <c r="E110" s="4" t="s">
        <v>2597</v>
      </c>
      <c r="F110" s="4" t="s">
        <v>2597</v>
      </c>
      <c r="G110" s="3" t="s">
        <v>6026</v>
      </c>
      <c r="H110" t="s">
        <v>7586</v>
      </c>
      <c r="I110" s="63">
        <f>ROWS($L$2:L110)</f>
        <v>109</v>
      </c>
      <c r="J110" s="63" t="str">
        <f>IF(L110=WORKSHEET!$B$1,I110,"")</f>
        <v/>
      </c>
      <c r="K110" s="63" t="str">
        <f t="shared" si="1"/>
        <v/>
      </c>
      <c r="L110" s="93" t="s">
        <v>9340</v>
      </c>
      <c r="M110" s="94" t="s">
        <v>9495</v>
      </c>
      <c r="N110">
        <v>24</v>
      </c>
      <c r="O110">
        <v>12</v>
      </c>
      <c r="P110">
        <v>22</v>
      </c>
      <c r="Q110" t="s">
        <v>7470</v>
      </c>
      <c r="R110">
        <v>58</v>
      </c>
      <c r="S110" s="25">
        <v>3.0345406699707339E-2</v>
      </c>
      <c r="T110" s="41">
        <v>0.23109965635738833</v>
      </c>
    </row>
    <row r="111" spans="1:20" ht="16.5" x14ac:dyDescent="0.25">
      <c r="A111" s="3">
        <v>571</v>
      </c>
      <c r="C111" s="21">
        <v>13</v>
      </c>
      <c r="D111" t="s">
        <v>1165</v>
      </c>
      <c r="E111" s="4" t="s">
        <v>1167</v>
      </c>
      <c r="F111" s="4" t="s">
        <v>1167</v>
      </c>
      <c r="G111" s="3" t="s">
        <v>5995</v>
      </c>
      <c r="H111" t="s">
        <v>7587</v>
      </c>
      <c r="I111" s="63">
        <f>ROWS($L$2:L111)</f>
        <v>110</v>
      </c>
      <c r="J111" s="63" t="str">
        <f>IF(L111=WORKSHEET!$B$1,I111,"")</f>
        <v/>
      </c>
      <c r="K111" s="63" t="str">
        <f t="shared" si="1"/>
        <v/>
      </c>
      <c r="L111" s="93" t="s">
        <v>9340</v>
      </c>
      <c r="M111" s="94" t="s">
        <v>9496</v>
      </c>
      <c r="N111">
        <v>100</v>
      </c>
      <c r="O111">
        <v>27</v>
      </c>
      <c r="P111">
        <v>45</v>
      </c>
      <c r="Q111" t="s">
        <v>7470</v>
      </c>
      <c r="R111">
        <v>172</v>
      </c>
      <c r="S111" s="25">
        <v>3.0345406699707339E-2</v>
      </c>
      <c r="T111" s="41">
        <v>0.22712933753943218</v>
      </c>
    </row>
    <row r="112" spans="1:20" ht="16.5" x14ac:dyDescent="0.25">
      <c r="A112" s="3">
        <v>421</v>
      </c>
      <c r="C112" s="21">
        <v>13</v>
      </c>
      <c r="D112" t="s">
        <v>490</v>
      </c>
      <c r="E112" s="4" t="s">
        <v>491</v>
      </c>
      <c r="F112" s="4" t="s">
        <v>491</v>
      </c>
      <c r="G112" s="3" t="s">
        <v>6035</v>
      </c>
      <c r="H112" t="s">
        <v>7588</v>
      </c>
      <c r="I112" s="63">
        <f>ROWS($L$2:L112)</f>
        <v>111</v>
      </c>
      <c r="J112" s="63" t="str">
        <f>IF(L112=WORKSHEET!$B$1,I112,"")</f>
        <v/>
      </c>
      <c r="K112" s="63" t="str">
        <f t="shared" si="1"/>
        <v/>
      </c>
      <c r="L112" s="93" t="s">
        <v>9340</v>
      </c>
      <c r="M112" s="94" t="s">
        <v>9497</v>
      </c>
      <c r="N112">
        <v>39</v>
      </c>
      <c r="O112">
        <f>+R112-N112-P112</f>
        <v>12</v>
      </c>
      <c r="P112">
        <v>22</v>
      </c>
      <c r="Q112" t="s">
        <v>7469</v>
      </c>
      <c r="R112">
        <v>73</v>
      </c>
      <c r="S112" s="25">
        <v>3.0345406699707339E-2</v>
      </c>
      <c r="T112" s="41">
        <v>0.19346733668341709</v>
      </c>
    </row>
    <row r="113" spans="1:20" ht="16.5" x14ac:dyDescent="0.25">
      <c r="A113" s="3">
        <v>499</v>
      </c>
      <c r="C113" s="21">
        <v>13</v>
      </c>
      <c r="D113" t="s">
        <v>2906</v>
      </c>
      <c r="E113" s="4" t="s">
        <v>2907</v>
      </c>
      <c r="F113" s="4" t="s">
        <v>2907</v>
      </c>
      <c r="G113" s="3" t="s">
        <v>6001</v>
      </c>
      <c r="H113" t="s">
        <v>7589</v>
      </c>
      <c r="I113" s="63">
        <f>ROWS($L$2:L113)</f>
        <v>112</v>
      </c>
      <c r="J113" s="63" t="str">
        <f>IF(L113=WORKSHEET!$B$1,I113,"")</f>
        <v/>
      </c>
      <c r="K113" s="63" t="str">
        <f t="shared" si="1"/>
        <v/>
      </c>
      <c r="L113" s="93" t="s">
        <v>9340</v>
      </c>
      <c r="M113" s="94" t="s">
        <v>9498</v>
      </c>
      <c r="N113">
        <v>147</v>
      </c>
      <c r="O113">
        <v>17</v>
      </c>
      <c r="P113">
        <v>42</v>
      </c>
      <c r="Q113" t="s">
        <v>7469</v>
      </c>
      <c r="R113">
        <v>207</v>
      </c>
      <c r="S113" s="25">
        <v>3.0345406699707339E-2</v>
      </c>
      <c r="T113" s="41">
        <v>7.926829268292683E-2</v>
      </c>
    </row>
    <row r="114" spans="1:20" ht="16.5" x14ac:dyDescent="0.25">
      <c r="A114" s="3">
        <v>499</v>
      </c>
      <c r="C114" s="21">
        <v>13</v>
      </c>
      <c r="D114" t="s">
        <v>2906</v>
      </c>
      <c r="E114" s="4" t="s">
        <v>2908</v>
      </c>
      <c r="F114" s="4" t="s">
        <v>2908</v>
      </c>
      <c r="G114" s="3" t="s">
        <v>6002</v>
      </c>
      <c r="H114" t="s">
        <v>7590</v>
      </c>
      <c r="I114" s="63">
        <f>ROWS($L$2:L114)</f>
        <v>113</v>
      </c>
      <c r="J114" s="63" t="str">
        <f>IF(L114=WORKSHEET!$B$1,I114,"")</f>
        <v/>
      </c>
      <c r="K114" s="63" t="str">
        <f t="shared" si="1"/>
        <v/>
      </c>
      <c r="L114" s="93" t="s">
        <v>9340</v>
      </c>
      <c r="M114" s="94" t="s">
        <v>9499</v>
      </c>
      <c r="N114">
        <v>29</v>
      </c>
      <c r="O114" t="s">
        <v>7469</v>
      </c>
      <c r="P114" t="s">
        <v>7469</v>
      </c>
      <c r="Q114" t="s">
        <v>7470</v>
      </c>
      <c r="R114">
        <v>42</v>
      </c>
      <c r="S114" s="25">
        <v>3.0345406699707339E-2</v>
      </c>
      <c r="T114" s="41">
        <v>7.926829268292683E-2</v>
      </c>
    </row>
    <row r="115" spans="1:20" ht="16.5" x14ac:dyDescent="0.25">
      <c r="A115" s="3">
        <v>496</v>
      </c>
      <c r="C115" s="21">
        <v>13</v>
      </c>
      <c r="D115" t="s">
        <v>2897</v>
      </c>
      <c r="E115" s="4" t="s">
        <v>2898</v>
      </c>
      <c r="F115" s="4" t="s">
        <v>2898</v>
      </c>
      <c r="G115" s="3" t="s">
        <v>6020</v>
      </c>
      <c r="H115" t="s">
        <v>7493</v>
      </c>
      <c r="I115" s="63">
        <f>ROWS($L$2:L115)</f>
        <v>114</v>
      </c>
      <c r="J115" s="63" t="str">
        <f>IF(L115=WORKSHEET!$B$1,I115,"")</f>
        <v/>
      </c>
      <c r="K115" s="63" t="str">
        <f t="shared" si="1"/>
        <v/>
      </c>
      <c r="L115" s="93" t="s">
        <v>9340</v>
      </c>
      <c r="M115" s="94" t="s">
        <v>9440</v>
      </c>
      <c r="N115">
        <v>16</v>
      </c>
      <c r="O115" t="s">
        <v>7469</v>
      </c>
      <c r="P115" t="s">
        <v>7469</v>
      </c>
      <c r="Q115" t="s">
        <v>7470</v>
      </c>
      <c r="R115">
        <v>27</v>
      </c>
      <c r="S115" s="25">
        <v>3.0345406699707339E-2</v>
      </c>
      <c r="T115" s="41">
        <v>7.8651685393258425E-2</v>
      </c>
    </row>
    <row r="116" spans="1:20" ht="16.5" x14ac:dyDescent="0.25">
      <c r="A116" s="3">
        <v>473</v>
      </c>
      <c r="C116" s="21">
        <v>13</v>
      </c>
      <c r="D116" t="s">
        <v>2800</v>
      </c>
      <c r="E116" s="4" t="s">
        <v>2803</v>
      </c>
      <c r="F116" s="4" t="s">
        <v>2803</v>
      </c>
      <c r="G116" s="3" t="s">
        <v>6013</v>
      </c>
      <c r="H116" t="s">
        <v>7591</v>
      </c>
      <c r="I116" s="63">
        <f>ROWS($L$2:L116)</f>
        <v>115</v>
      </c>
      <c r="J116" s="63" t="str">
        <f>IF(L116=WORKSHEET!$B$1,I116,"")</f>
        <v/>
      </c>
      <c r="K116" s="63" t="str">
        <f t="shared" si="1"/>
        <v/>
      </c>
      <c r="L116" s="93" t="s">
        <v>9340</v>
      </c>
      <c r="M116" s="94" t="s">
        <v>9500</v>
      </c>
      <c r="N116">
        <v>43</v>
      </c>
      <c r="O116" t="s">
        <v>7469</v>
      </c>
      <c r="P116" t="s">
        <v>7469</v>
      </c>
      <c r="Q116" t="s">
        <v>7470</v>
      </c>
      <c r="R116">
        <v>54</v>
      </c>
      <c r="S116" s="25">
        <v>3.0345406699707339E-2</v>
      </c>
      <c r="T116" s="41">
        <v>0.13043478260869565</v>
      </c>
    </row>
    <row r="117" spans="1:20" ht="16.5" x14ac:dyDescent="0.25">
      <c r="A117" s="3">
        <v>473</v>
      </c>
      <c r="C117" s="21">
        <v>13</v>
      </c>
      <c r="D117" t="s">
        <v>2800</v>
      </c>
      <c r="E117" s="4" t="s">
        <v>2804</v>
      </c>
      <c r="F117" s="4" t="s">
        <v>2804</v>
      </c>
      <c r="G117" s="3" t="s">
        <v>6014</v>
      </c>
      <c r="H117" t="s">
        <v>7592</v>
      </c>
      <c r="I117" s="63">
        <f>ROWS($L$2:L117)</f>
        <v>116</v>
      </c>
      <c r="J117" s="63" t="str">
        <f>IF(L117=WORKSHEET!$B$1,I117,"")</f>
        <v/>
      </c>
      <c r="K117" s="63" t="str">
        <f t="shared" si="1"/>
        <v/>
      </c>
      <c r="L117" s="93" t="s">
        <v>9340</v>
      </c>
      <c r="M117" s="94" t="s">
        <v>9501</v>
      </c>
      <c r="N117">
        <v>29</v>
      </c>
      <c r="O117">
        <f>+R117-N117-P117</f>
        <v>8</v>
      </c>
      <c r="P117">
        <v>14</v>
      </c>
      <c r="Q117" t="s">
        <v>7470</v>
      </c>
      <c r="R117">
        <v>51</v>
      </c>
      <c r="S117" s="25">
        <v>3.0345406699707339E-2</v>
      </c>
      <c r="T117" s="41">
        <v>0.13043478260869565</v>
      </c>
    </row>
    <row r="118" spans="1:20" ht="16.5" x14ac:dyDescent="0.25">
      <c r="A118" s="3">
        <v>432</v>
      </c>
      <c r="C118" s="21">
        <v>13</v>
      </c>
      <c r="D118" t="s">
        <v>2596</v>
      </c>
      <c r="E118" s="4" t="s">
        <v>2598</v>
      </c>
      <c r="F118" s="4" t="s">
        <v>2598</v>
      </c>
      <c r="G118" s="3" t="s">
        <v>6027</v>
      </c>
      <c r="H118" t="s">
        <v>7593</v>
      </c>
      <c r="I118" s="63">
        <f>ROWS($L$2:L118)</f>
        <v>117</v>
      </c>
      <c r="J118" s="63" t="str">
        <f>IF(L118=WORKSHEET!$B$1,I118,"")</f>
        <v/>
      </c>
      <c r="K118" s="63" t="str">
        <f t="shared" si="1"/>
        <v/>
      </c>
      <c r="L118" s="93" t="s">
        <v>9340</v>
      </c>
      <c r="M118" s="94" t="s">
        <v>9502</v>
      </c>
      <c r="N118">
        <v>89</v>
      </c>
      <c r="O118">
        <v>44</v>
      </c>
      <c r="P118">
        <v>53</v>
      </c>
      <c r="Q118" t="s">
        <v>7470</v>
      </c>
      <c r="R118">
        <v>186</v>
      </c>
      <c r="S118" s="25">
        <v>3.0345406699707339E-2</v>
      </c>
      <c r="T118" s="41">
        <v>0.23109965635738833</v>
      </c>
    </row>
    <row r="119" spans="1:20" s="64" customFormat="1" ht="16.5" x14ac:dyDescent="0.25">
      <c r="A119" s="63">
        <v>421</v>
      </c>
      <c r="C119" s="63">
        <v>13</v>
      </c>
      <c r="D119" s="64" t="s">
        <v>490</v>
      </c>
      <c r="E119" s="65" t="s">
        <v>492</v>
      </c>
      <c r="F119" s="65" t="s">
        <v>492</v>
      </c>
      <c r="G119" s="63" t="s">
        <v>6036</v>
      </c>
      <c r="H119" s="64" t="s">
        <v>7499</v>
      </c>
      <c r="I119" s="63">
        <f>ROWS($L$2:L119)</f>
        <v>118</v>
      </c>
      <c r="J119" s="63" t="str">
        <f>IF(L119=WORKSHEET!$B$1,I119,"")</f>
        <v/>
      </c>
      <c r="K119" s="63" t="str">
        <f t="shared" si="1"/>
        <v/>
      </c>
      <c r="L119" s="93" t="s">
        <v>9340</v>
      </c>
      <c r="M119" s="94" t="s">
        <v>9446</v>
      </c>
      <c r="N119" s="64" t="s">
        <v>7469</v>
      </c>
      <c r="O119" s="64" t="s">
        <v>7469</v>
      </c>
      <c r="P119" s="64" t="s">
        <v>7469</v>
      </c>
      <c r="Q119" s="64" t="s">
        <v>7470</v>
      </c>
      <c r="R119" s="64">
        <v>11</v>
      </c>
      <c r="S119" s="66">
        <v>3.0345406699707339E-2</v>
      </c>
      <c r="T119" s="67">
        <v>0.19346733668341709</v>
      </c>
    </row>
    <row r="120" spans="1:20" s="64" customFormat="1" ht="16.5" x14ac:dyDescent="0.25">
      <c r="A120" s="63">
        <v>574</v>
      </c>
      <c r="C120" s="63">
        <v>13</v>
      </c>
      <c r="D120" s="64" t="s">
        <v>1185</v>
      </c>
      <c r="E120" s="65" t="s">
        <v>1186</v>
      </c>
      <c r="F120" s="65" t="s">
        <v>1186</v>
      </c>
      <c r="G120" s="63" t="s">
        <v>7339</v>
      </c>
      <c r="H120" s="64" t="s">
        <v>7594</v>
      </c>
      <c r="I120" s="63">
        <f>ROWS($L$2:L120)</f>
        <v>119</v>
      </c>
      <c r="J120" s="63" t="str">
        <f>IF(L120=WORKSHEET!$B$1,I120,"")</f>
        <v/>
      </c>
      <c r="K120" s="63" t="str">
        <f t="shared" si="1"/>
        <v/>
      </c>
      <c r="L120" s="93" t="s">
        <v>9340</v>
      </c>
      <c r="M120" s="94" t="s">
        <v>9503</v>
      </c>
      <c r="N120" s="64" t="s">
        <v>7469</v>
      </c>
      <c r="O120" s="64" t="s">
        <v>7469</v>
      </c>
      <c r="P120" s="64" t="s">
        <v>7469</v>
      </c>
      <c r="Q120" s="64" t="s">
        <v>7470</v>
      </c>
      <c r="R120" s="64">
        <v>14</v>
      </c>
      <c r="S120" s="66">
        <v>3.0345406699707339E-2</v>
      </c>
      <c r="T120" s="67">
        <v>0.28205128205128205</v>
      </c>
    </row>
    <row r="121" spans="1:20" ht="16.5" x14ac:dyDescent="0.25">
      <c r="A121" s="3">
        <v>448</v>
      </c>
      <c r="C121" s="21">
        <v>13</v>
      </c>
      <c r="D121" t="s">
        <v>645</v>
      </c>
      <c r="E121" s="4" t="s">
        <v>2681</v>
      </c>
      <c r="F121" s="4" t="s">
        <v>2681</v>
      </c>
      <c r="G121" s="3" t="s">
        <v>6006</v>
      </c>
      <c r="H121" t="s">
        <v>7595</v>
      </c>
      <c r="I121" s="63">
        <f>ROWS($L$2:L121)</f>
        <v>120</v>
      </c>
      <c r="J121" s="63" t="str">
        <f>IF(L121=WORKSHEET!$B$1,I121,"")</f>
        <v/>
      </c>
      <c r="K121" s="63" t="str">
        <f t="shared" si="1"/>
        <v/>
      </c>
      <c r="L121" s="93" t="s">
        <v>9340</v>
      </c>
      <c r="M121" s="94" t="s">
        <v>9504</v>
      </c>
      <c r="N121">
        <v>105</v>
      </c>
      <c r="O121">
        <v>16</v>
      </c>
      <c r="P121">
        <v>42</v>
      </c>
      <c r="Q121" t="s">
        <v>7470</v>
      </c>
      <c r="R121">
        <v>163</v>
      </c>
      <c r="S121" s="25">
        <v>3.0345406699707339E-2</v>
      </c>
      <c r="T121" s="41">
        <v>0.10091743119266056</v>
      </c>
    </row>
    <row r="122" spans="1:20" ht="16.5" x14ac:dyDescent="0.25">
      <c r="A122" s="3">
        <v>432</v>
      </c>
      <c r="C122" s="21">
        <v>13</v>
      </c>
      <c r="D122" t="s">
        <v>2596</v>
      </c>
      <c r="E122" s="4" t="s">
        <v>2599</v>
      </c>
      <c r="F122" s="4" t="s">
        <v>2599</v>
      </c>
      <c r="G122" s="3" t="s">
        <v>6028</v>
      </c>
      <c r="H122" t="s">
        <v>7596</v>
      </c>
      <c r="I122" s="63">
        <f>ROWS($L$2:L122)</f>
        <v>121</v>
      </c>
      <c r="J122" s="63" t="str">
        <f>IF(L122=WORKSHEET!$B$1,I122,"")</f>
        <v/>
      </c>
      <c r="K122" s="63" t="str">
        <f t="shared" si="1"/>
        <v/>
      </c>
      <c r="L122" s="93" t="s">
        <v>9340</v>
      </c>
      <c r="M122" s="94" t="s">
        <v>9505</v>
      </c>
      <c r="N122">
        <v>12</v>
      </c>
      <c r="O122">
        <f>+R122-N122-P122</f>
        <v>7</v>
      </c>
      <c r="P122">
        <v>13</v>
      </c>
      <c r="Q122" t="s">
        <v>7470</v>
      </c>
      <c r="R122">
        <v>32</v>
      </c>
      <c r="S122" s="25">
        <v>3.0345406699707339E-2</v>
      </c>
      <c r="T122" s="41">
        <v>0.23109965635738833</v>
      </c>
    </row>
    <row r="123" spans="1:20" ht="16.5" x14ac:dyDescent="0.25">
      <c r="A123" s="3">
        <v>571</v>
      </c>
      <c r="C123" s="21">
        <v>13</v>
      </c>
      <c r="D123" t="s">
        <v>1165</v>
      </c>
      <c r="E123" s="4" t="s">
        <v>1168</v>
      </c>
      <c r="F123" s="4" t="s">
        <v>1168</v>
      </c>
      <c r="G123" s="3" t="s">
        <v>5996</v>
      </c>
      <c r="H123" t="s">
        <v>7501</v>
      </c>
      <c r="I123" s="63">
        <f>ROWS($L$2:L123)</f>
        <v>122</v>
      </c>
      <c r="J123" s="63" t="str">
        <f>IF(L123=WORKSHEET!$B$1,I123,"")</f>
        <v/>
      </c>
      <c r="K123" s="63" t="str">
        <f t="shared" si="1"/>
        <v/>
      </c>
      <c r="L123" s="93" t="s">
        <v>9340</v>
      </c>
      <c r="M123" s="94" t="s">
        <v>9448</v>
      </c>
      <c r="N123">
        <v>30</v>
      </c>
      <c r="O123">
        <v>11</v>
      </c>
      <c r="P123">
        <v>17</v>
      </c>
      <c r="Q123" t="s">
        <v>7469</v>
      </c>
      <c r="R123">
        <v>59</v>
      </c>
      <c r="S123" s="25">
        <v>3.0345406699707339E-2</v>
      </c>
      <c r="T123" s="41">
        <v>0.22712933753943218</v>
      </c>
    </row>
    <row r="124" spans="1:20" ht="16.5" x14ac:dyDescent="0.25">
      <c r="A124" s="3">
        <v>404</v>
      </c>
      <c r="C124" s="21">
        <v>13</v>
      </c>
      <c r="D124" t="s">
        <v>2382</v>
      </c>
      <c r="E124" s="4" t="s">
        <v>2383</v>
      </c>
      <c r="F124" s="4" t="s">
        <v>2383</v>
      </c>
      <c r="G124" s="3" t="s">
        <v>3966</v>
      </c>
      <c r="H124" t="s">
        <v>7597</v>
      </c>
      <c r="I124" s="63">
        <f>ROWS($L$2:L124)</f>
        <v>123</v>
      </c>
      <c r="J124" s="63" t="str">
        <f>IF(L124=WORKSHEET!$B$1,I124,"")</f>
        <v/>
      </c>
      <c r="K124" s="63" t="str">
        <f t="shared" si="1"/>
        <v/>
      </c>
      <c r="L124" s="93" t="s">
        <v>9340</v>
      </c>
      <c r="M124" s="94" t="s">
        <v>9506</v>
      </c>
      <c r="N124">
        <v>39</v>
      </c>
      <c r="O124">
        <f>+R124-N124-P124</f>
        <v>7</v>
      </c>
      <c r="P124">
        <v>11</v>
      </c>
      <c r="Q124" t="s">
        <v>7470</v>
      </c>
      <c r="R124">
        <v>57</v>
      </c>
      <c r="S124" s="25">
        <v>3.0345406699707339E-2</v>
      </c>
      <c r="T124" s="41">
        <v>0.18181818181818182</v>
      </c>
    </row>
    <row r="125" spans="1:20" ht="16.5" x14ac:dyDescent="0.25">
      <c r="A125" s="3">
        <v>448</v>
      </c>
      <c r="C125" s="21">
        <v>13</v>
      </c>
      <c r="D125" t="s">
        <v>645</v>
      </c>
      <c r="E125" s="4" t="s">
        <v>2682</v>
      </c>
      <c r="F125" s="4" t="s">
        <v>2682</v>
      </c>
      <c r="G125" s="3" t="s">
        <v>6007</v>
      </c>
      <c r="H125" t="s">
        <v>7598</v>
      </c>
      <c r="I125" s="63">
        <f>ROWS($L$2:L125)</f>
        <v>124</v>
      </c>
      <c r="J125" s="63" t="str">
        <f>IF(L125=WORKSHEET!$B$1,I125,"")</f>
        <v/>
      </c>
      <c r="K125" s="63" t="str">
        <f t="shared" si="1"/>
        <v/>
      </c>
      <c r="L125" s="93" t="s">
        <v>9340</v>
      </c>
      <c r="M125" s="94" t="s">
        <v>9507</v>
      </c>
      <c r="N125">
        <v>34</v>
      </c>
      <c r="O125">
        <f>+R125-N125-P125</f>
        <v>1</v>
      </c>
      <c r="P125">
        <v>12</v>
      </c>
      <c r="Q125" t="s">
        <v>7470</v>
      </c>
      <c r="R125">
        <v>47</v>
      </c>
      <c r="S125" s="25">
        <v>3.0345406699707339E-2</v>
      </c>
      <c r="T125" s="41">
        <v>0.10091743119266056</v>
      </c>
    </row>
    <row r="126" spans="1:20" ht="16.5" x14ac:dyDescent="0.25">
      <c r="A126" s="3">
        <v>404</v>
      </c>
      <c r="C126" s="21">
        <v>13</v>
      </c>
      <c r="D126" t="s">
        <v>2382</v>
      </c>
      <c r="E126" s="4" t="s">
        <v>2384</v>
      </c>
      <c r="F126" s="4" t="s">
        <v>2384</v>
      </c>
      <c r="G126" s="3" t="s">
        <v>3967</v>
      </c>
      <c r="H126" t="s">
        <v>7599</v>
      </c>
      <c r="I126" s="63">
        <f>ROWS($L$2:L126)</f>
        <v>125</v>
      </c>
      <c r="J126" s="63" t="str">
        <f>IF(L126=WORKSHEET!$B$1,I126,"")</f>
        <v/>
      </c>
      <c r="K126" s="63" t="str">
        <f t="shared" si="1"/>
        <v/>
      </c>
      <c r="L126" s="93" t="s">
        <v>9340</v>
      </c>
      <c r="M126" s="94" t="s">
        <v>9508</v>
      </c>
      <c r="N126">
        <v>25</v>
      </c>
      <c r="O126" t="s">
        <v>7469</v>
      </c>
      <c r="P126" t="s">
        <v>7469</v>
      </c>
      <c r="Q126" t="s">
        <v>7470</v>
      </c>
      <c r="R126">
        <v>37</v>
      </c>
      <c r="S126" s="25">
        <v>3.0345406699707339E-2</v>
      </c>
      <c r="T126" s="41">
        <v>0.18181818181818182</v>
      </c>
    </row>
    <row r="127" spans="1:20" ht="16.5" x14ac:dyDescent="0.25">
      <c r="A127" s="3">
        <v>574</v>
      </c>
      <c r="C127" s="21">
        <v>13</v>
      </c>
      <c r="D127" t="s">
        <v>1185</v>
      </c>
      <c r="E127" s="4" t="s">
        <v>1187</v>
      </c>
      <c r="F127" s="4" t="s">
        <v>1187</v>
      </c>
      <c r="G127" s="3" t="s">
        <v>7340</v>
      </c>
      <c r="H127" t="s">
        <v>7600</v>
      </c>
      <c r="I127" s="63">
        <f>ROWS($L$2:L127)</f>
        <v>126</v>
      </c>
      <c r="J127" s="63" t="str">
        <f>IF(L127=WORKSHEET!$B$1,I127,"")</f>
        <v/>
      </c>
      <c r="K127" s="63" t="str">
        <f t="shared" si="1"/>
        <v/>
      </c>
      <c r="L127" s="93" t="s">
        <v>9340</v>
      </c>
      <c r="M127" s="94" t="s">
        <v>9509</v>
      </c>
      <c r="N127">
        <v>24</v>
      </c>
      <c r="O127">
        <f>+R127-N127-P127</f>
        <v>7</v>
      </c>
      <c r="P127">
        <v>28</v>
      </c>
      <c r="Q127" t="s">
        <v>7470</v>
      </c>
      <c r="R127">
        <v>59</v>
      </c>
      <c r="S127" s="25">
        <v>3.0345406699707339E-2</v>
      </c>
      <c r="T127" s="41">
        <v>0.28205128205128205</v>
      </c>
    </row>
    <row r="128" spans="1:20" s="64" customFormat="1" ht="16.5" x14ac:dyDescent="0.25">
      <c r="A128" s="63">
        <v>574</v>
      </c>
      <c r="C128" s="63">
        <v>13</v>
      </c>
      <c r="D128" s="64" t="s">
        <v>1185</v>
      </c>
      <c r="E128" s="65" t="s">
        <v>1188</v>
      </c>
      <c r="F128" s="65" t="s">
        <v>1188</v>
      </c>
      <c r="G128" s="63" t="s">
        <v>7341</v>
      </c>
      <c r="H128" s="64" t="s">
        <v>7601</v>
      </c>
      <c r="I128" s="63">
        <f>ROWS($L$2:L128)</f>
        <v>127</v>
      </c>
      <c r="J128" s="63" t="str">
        <f>IF(L128=WORKSHEET!$B$1,I128,"")</f>
        <v/>
      </c>
      <c r="K128" s="63" t="str">
        <f t="shared" si="1"/>
        <v/>
      </c>
      <c r="L128" s="93" t="s">
        <v>9340</v>
      </c>
      <c r="M128" s="94" t="s">
        <v>9510</v>
      </c>
      <c r="N128" s="64" t="s">
        <v>7469</v>
      </c>
      <c r="O128" s="64" t="s">
        <v>7469</v>
      </c>
      <c r="P128" s="64" t="s">
        <v>7469</v>
      </c>
      <c r="Q128" s="64" t="s">
        <v>7470</v>
      </c>
      <c r="R128" s="64">
        <v>14</v>
      </c>
      <c r="S128" s="66">
        <v>3.0345406699707339E-2</v>
      </c>
      <c r="T128" s="67">
        <v>0.28205128205128205</v>
      </c>
    </row>
    <row r="129" spans="1:20" ht="16.5" x14ac:dyDescent="0.25">
      <c r="A129" s="3">
        <v>521</v>
      </c>
      <c r="C129" s="21">
        <v>13</v>
      </c>
      <c r="D129" t="s">
        <v>2982</v>
      </c>
      <c r="E129" s="4" t="s">
        <v>2983</v>
      </c>
      <c r="F129" s="4" t="s">
        <v>2983</v>
      </c>
      <c r="G129" s="3" t="s">
        <v>6010</v>
      </c>
      <c r="H129" t="s">
        <v>7505</v>
      </c>
      <c r="I129" s="63">
        <f>ROWS($L$2:L129)</f>
        <v>128</v>
      </c>
      <c r="J129" s="63" t="str">
        <f>IF(L129=WORKSHEET!$B$1,I129,"")</f>
        <v/>
      </c>
      <c r="K129" s="63" t="str">
        <f t="shared" si="1"/>
        <v/>
      </c>
      <c r="L129" s="93" t="s">
        <v>9340</v>
      </c>
      <c r="M129" s="94" t="s">
        <v>9452</v>
      </c>
      <c r="N129">
        <v>26</v>
      </c>
      <c r="O129" t="s">
        <v>7469</v>
      </c>
      <c r="P129" t="s">
        <v>7469</v>
      </c>
      <c r="Q129" t="s">
        <v>7470</v>
      </c>
      <c r="R129">
        <v>34</v>
      </c>
      <c r="S129" s="25">
        <v>3.0345406699707339E-2</v>
      </c>
      <c r="T129" s="41">
        <v>3.7037037037037035E-2</v>
      </c>
    </row>
    <row r="130" spans="1:20" ht="16.5" x14ac:dyDescent="0.25">
      <c r="A130" s="3">
        <v>473</v>
      </c>
      <c r="C130" s="21">
        <v>13</v>
      </c>
      <c r="D130" t="s">
        <v>2800</v>
      </c>
      <c r="E130" s="4" t="s">
        <v>2805</v>
      </c>
      <c r="F130" s="4" t="s">
        <v>2805</v>
      </c>
      <c r="G130" s="3" t="s">
        <v>6015</v>
      </c>
      <c r="H130" t="s">
        <v>7506</v>
      </c>
      <c r="I130" s="63">
        <f>ROWS($L$2:L130)</f>
        <v>129</v>
      </c>
      <c r="J130" s="63" t="str">
        <f>IF(L130=WORKSHEET!$B$1,I130,"")</f>
        <v/>
      </c>
      <c r="K130" s="63" t="str">
        <f t="shared" si="1"/>
        <v/>
      </c>
      <c r="L130" s="93" t="s">
        <v>9340</v>
      </c>
      <c r="M130" s="94" t="s">
        <v>9453</v>
      </c>
      <c r="N130">
        <v>186</v>
      </c>
      <c r="O130">
        <v>22</v>
      </c>
      <c r="P130">
        <v>49</v>
      </c>
      <c r="Q130" t="s">
        <v>7469</v>
      </c>
      <c r="R130">
        <v>258</v>
      </c>
      <c r="S130" s="25">
        <v>3.0345406699707339E-2</v>
      </c>
      <c r="T130" s="41">
        <v>0.13043478260869565</v>
      </c>
    </row>
    <row r="131" spans="1:20" ht="16.5" x14ac:dyDescent="0.25">
      <c r="A131" s="3">
        <v>522</v>
      </c>
      <c r="C131" s="21">
        <v>13</v>
      </c>
      <c r="D131" t="s">
        <v>2984</v>
      </c>
      <c r="E131" s="4" t="s">
        <v>2985</v>
      </c>
      <c r="F131" s="4" t="s">
        <v>2985</v>
      </c>
      <c r="G131" s="3" t="s">
        <v>6017</v>
      </c>
      <c r="H131" t="s">
        <v>7602</v>
      </c>
      <c r="I131" s="63">
        <f>ROWS($L$2:L131)</f>
        <v>130</v>
      </c>
      <c r="J131" s="63" t="str">
        <f>IF(L131=WORKSHEET!$B$1,I131,"")</f>
        <v/>
      </c>
      <c r="K131" s="63" t="str">
        <f t="shared" ref="K131:K194" si="2">IFERROR(SMALL($J$2:$J$3142,I131),"")</f>
        <v/>
      </c>
      <c r="L131" s="93" t="s">
        <v>9340</v>
      </c>
      <c r="M131" s="94" t="s">
        <v>9511</v>
      </c>
      <c r="N131">
        <v>14</v>
      </c>
      <c r="O131">
        <f>+R131-N131-P131</f>
        <v>11</v>
      </c>
      <c r="P131">
        <v>12</v>
      </c>
      <c r="Q131" t="s">
        <v>7469</v>
      </c>
      <c r="R131">
        <v>37</v>
      </c>
      <c r="S131" s="25">
        <v>3.0345406699707339E-2</v>
      </c>
      <c r="T131" s="41">
        <v>0.44</v>
      </c>
    </row>
    <row r="132" spans="1:20" ht="16.5" x14ac:dyDescent="0.25">
      <c r="A132" s="3">
        <v>404</v>
      </c>
      <c r="C132" s="21">
        <v>13</v>
      </c>
      <c r="D132" t="s">
        <v>2382</v>
      </c>
      <c r="E132" s="4" t="s">
        <v>2385</v>
      </c>
      <c r="F132" s="4" t="s">
        <v>2385</v>
      </c>
      <c r="G132" s="3" t="s">
        <v>3968</v>
      </c>
      <c r="H132" t="s">
        <v>7603</v>
      </c>
      <c r="I132" s="63">
        <f>ROWS($L$2:L132)</f>
        <v>131</v>
      </c>
      <c r="J132" s="63" t="str">
        <f>IF(L132=WORKSHEET!$B$1,I132,"")</f>
        <v/>
      </c>
      <c r="K132" s="63" t="str">
        <f t="shared" si="2"/>
        <v/>
      </c>
      <c r="L132" s="93" t="s">
        <v>9340</v>
      </c>
      <c r="M132" s="94" t="s">
        <v>9512</v>
      </c>
      <c r="N132">
        <v>16</v>
      </c>
      <c r="O132" t="s">
        <v>7470</v>
      </c>
      <c r="P132" t="s">
        <v>7469</v>
      </c>
      <c r="Q132" t="s">
        <v>7470</v>
      </c>
      <c r="R132">
        <v>17</v>
      </c>
      <c r="S132" s="25">
        <v>3.0345406699707339E-2</v>
      </c>
      <c r="T132" s="41">
        <v>0.18181818181818182</v>
      </c>
    </row>
    <row r="133" spans="1:20" ht="16.5" x14ac:dyDescent="0.25">
      <c r="A133" s="3">
        <v>571</v>
      </c>
      <c r="C133" s="21">
        <v>13</v>
      </c>
      <c r="D133" t="s">
        <v>1165</v>
      </c>
      <c r="E133" s="4" t="s">
        <v>1169</v>
      </c>
      <c r="F133" s="4" t="s">
        <v>1169</v>
      </c>
      <c r="G133" s="3" t="s">
        <v>5997</v>
      </c>
      <c r="H133" t="s">
        <v>7509</v>
      </c>
      <c r="I133" s="63">
        <f>ROWS($L$2:L133)</f>
        <v>132</v>
      </c>
      <c r="J133" s="63" t="str">
        <f>IF(L133=WORKSHEET!$B$1,I133,"")</f>
        <v/>
      </c>
      <c r="K133" s="63" t="str">
        <f t="shared" si="2"/>
        <v/>
      </c>
      <c r="L133" s="93" t="s">
        <v>9340</v>
      </c>
      <c r="M133" s="94" t="s">
        <v>9456</v>
      </c>
      <c r="N133">
        <v>19</v>
      </c>
      <c r="O133" t="s">
        <v>7469</v>
      </c>
      <c r="P133" t="s">
        <v>7469</v>
      </c>
      <c r="Q133" t="s">
        <v>7470</v>
      </c>
      <c r="R133">
        <v>33</v>
      </c>
      <c r="S133" s="25">
        <v>3.0345406699707339E-2</v>
      </c>
      <c r="T133" s="41">
        <v>0.22712933753943218</v>
      </c>
    </row>
    <row r="134" spans="1:20" ht="16.5" x14ac:dyDescent="0.25">
      <c r="A134" s="3">
        <v>499</v>
      </c>
      <c r="C134" s="21">
        <v>13</v>
      </c>
      <c r="D134" t="s">
        <v>2906</v>
      </c>
      <c r="E134" s="4" t="s">
        <v>2909</v>
      </c>
      <c r="F134" s="4" t="s">
        <v>2909</v>
      </c>
      <c r="G134" s="3" t="s">
        <v>6003</v>
      </c>
      <c r="H134" t="s">
        <v>7510</v>
      </c>
      <c r="I134" s="63">
        <f>ROWS($L$2:L134)</f>
        <v>133</v>
      </c>
      <c r="J134" s="63" t="str">
        <f>IF(L134=WORKSHEET!$B$1,I134,"")</f>
        <v/>
      </c>
      <c r="K134" s="63" t="str">
        <f t="shared" si="2"/>
        <v/>
      </c>
      <c r="L134" s="93" t="s">
        <v>9340</v>
      </c>
      <c r="M134" s="94" t="s">
        <v>9457</v>
      </c>
      <c r="N134">
        <v>33</v>
      </c>
      <c r="O134" t="s">
        <v>7469</v>
      </c>
      <c r="P134" t="s">
        <v>7469</v>
      </c>
      <c r="Q134" t="s">
        <v>7470</v>
      </c>
      <c r="R134">
        <v>39</v>
      </c>
      <c r="S134" s="25">
        <v>3.0345406699707339E-2</v>
      </c>
      <c r="T134" s="41">
        <v>7.926829268292683E-2</v>
      </c>
    </row>
    <row r="135" spans="1:20" ht="16.5" x14ac:dyDescent="0.25">
      <c r="A135" s="3">
        <v>473</v>
      </c>
      <c r="C135" s="21">
        <v>13</v>
      </c>
      <c r="D135" t="s">
        <v>2800</v>
      </c>
      <c r="E135" s="4" t="s">
        <v>2806</v>
      </c>
      <c r="F135" s="4" t="s">
        <v>2806</v>
      </c>
      <c r="G135" s="3" t="s">
        <v>6016</v>
      </c>
      <c r="H135" t="s">
        <v>7604</v>
      </c>
      <c r="I135" s="63">
        <f>ROWS($L$2:L135)</f>
        <v>134</v>
      </c>
      <c r="J135" s="63" t="str">
        <f>IF(L135=WORKSHEET!$B$1,I135,"")</f>
        <v/>
      </c>
      <c r="K135" s="63" t="str">
        <f t="shared" si="2"/>
        <v/>
      </c>
      <c r="L135" s="93" t="s">
        <v>9340</v>
      </c>
      <c r="M135" s="94" t="s">
        <v>9513</v>
      </c>
      <c r="N135">
        <v>18</v>
      </c>
      <c r="O135" t="s">
        <v>7469</v>
      </c>
      <c r="P135" t="s">
        <v>7469</v>
      </c>
      <c r="Q135" t="s">
        <v>7470</v>
      </c>
      <c r="R135">
        <v>29</v>
      </c>
      <c r="S135" s="25">
        <v>3.0345406699707339E-2</v>
      </c>
      <c r="T135" s="41">
        <v>0.13043478260869565</v>
      </c>
    </row>
    <row r="136" spans="1:20" ht="16.5" x14ac:dyDescent="0.25">
      <c r="A136" s="3">
        <v>404</v>
      </c>
      <c r="C136" s="21">
        <v>13</v>
      </c>
      <c r="D136" t="s">
        <v>2382</v>
      </c>
      <c r="E136" s="4" t="s">
        <v>2386</v>
      </c>
      <c r="F136" s="4" t="s">
        <v>2386</v>
      </c>
      <c r="G136" s="3" t="s">
        <v>3969</v>
      </c>
      <c r="H136" t="s">
        <v>7605</v>
      </c>
      <c r="I136" s="63">
        <f>ROWS($L$2:L136)</f>
        <v>135</v>
      </c>
      <c r="J136" s="63" t="str">
        <f>IF(L136=WORKSHEET!$B$1,I136,"")</f>
        <v/>
      </c>
      <c r="K136" s="63" t="str">
        <f t="shared" si="2"/>
        <v/>
      </c>
      <c r="L136" s="93" t="s">
        <v>9340</v>
      </c>
      <c r="M136" s="94" t="s">
        <v>9514</v>
      </c>
      <c r="N136">
        <v>13</v>
      </c>
      <c r="O136" t="s">
        <v>7469</v>
      </c>
      <c r="P136" t="s">
        <v>7469</v>
      </c>
      <c r="Q136" t="s">
        <v>7470</v>
      </c>
      <c r="R136">
        <v>28</v>
      </c>
      <c r="S136" s="25">
        <v>3.0345406699707339E-2</v>
      </c>
      <c r="T136" s="41">
        <v>0.18181818181818182</v>
      </c>
    </row>
    <row r="137" spans="1:20" ht="16.5" x14ac:dyDescent="0.25">
      <c r="A137" s="3">
        <v>421</v>
      </c>
      <c r="C137" s="21">
        <v>13</v>
      </c>
      <c r="D137" t="s">
        <v>490</v>
      </c>
      <c r="E137" s="4" t="s">
        <v>493</v>
      </c>
      <c r="F137" s="4" t="s">
        <v>493</v>
      </c>
      <c r="G137" s="3" t="s">
        <v>6037</v>
      </c>
      <c r="H137" t="s">
        <v>7606</v>
      </c>
      <c r="I137" s="63">
        <f>ROWS($L$2:L137)</f>
        <v>136</v>
      </c>
      <c r="J137" s="63" t="str">
        <f>IF(L137=WORKSHEET!$B$1,I137,"")</f>
        <v/>
      </c>
      <c r="K137" s="63" t="str">
        <f t="shared" si="2"/>
        <v/>
      </c>
      <c r="L137" s="93" t="s">
        <v>9340</v>
      </c>
      <c r="M137" s="94" t="s">
        <v>9515</v>
      </c>
      <c r="N137">
        <v>15</v>
      </c>
      <c r="O137" t="s">
        <v>7469</v>
      </c>
      <c r="P137" t="s">
        <v>7469</v>
      </c>
      <c r="Q137" t="s">
        <v>7470</v>
      </c>
      <c r="R137">
        <v>24</v>
      </c>
      <c r="S137" s="25">
        <v>3.0345406699707339E-2</v>
      </c>
      <c r="T137" s="41">
        <v>0.19346733668341709</v>
      </c>
    </row>
    <row r="138" spans="1:20" ht="16.5" x14ac:dyDescent="0.25">
      <c r="A138" s="3">
        <v>432</v>
      </c>
      <c r="C138" s="21">
        <v>13</v>
      </c>
      <c r="D138" t="s">
        <v>2596</v>
      </c>
      <c r="E138" s="4" t="s">
        <v>2600</v>
      </c>
      <c r="F138" s="4" t="s">
        <v>2600</v>
      </c>
      <c r="G138" s="3" t="s">
        <v>6029</v>
      </c>
      <c r="H138" t="s">
        <v>7607</v>
      </c>
      <c r="I138" s="63">
        <f>ROWS($L$2:L138)</f>
        <v>137</v>
      </c>
      <c r="J138" s="63" t="str">
        <f>IF(L138=WORKSHEET!$B$1,I138,"")</f>
        <v/>
      </c>
      <c r="K138" s="63" t="str">
        <f t="shared" si="2"/>
        <v/>
      </c>
      <c r="L138" s="93" t="s">
        <v>9340</v>
      </c>
      <c r="M138" s="94" t="s">
        <v>9516</v>
      </c>
      <c r="N138">
        <v>57</v>
      </c>
      <c r="O138">
        <v>18</v>
      </c>
      <c r="P138">
        <v>36</v>
      </c>
      <c r="Q138" t="s">
        <v>7469</v>
      </c>
      <c r="R138">
        <v>112</v>
      </c>
      <c r="S138" s="25">
        <v>3.0345406699707339E-2</v>
      </c>
      <c r="T138" s="41">
        <v>0.23109965635738833</v>
      </c>
    </row>
    <row r="139" spans="1:20" ht="16.5" x14ac:dyDescent="0.25">
      <c r="A139" s="3">
        <v>446</v>
      </c>
      <c r="C139" s="21">
        <v>13</v>
      </c>
      <c r="D139" t="s">
        <v>636</v>
      </c>
      <c r="E139" s="4" t="s">
        <v>638</v>
      </c>
      <c r="F139" s="4" t="s">
        <v>638</v>
      </c>
      <c r="G139" s="3" t="s">
        <v>6047</v>
      </c>
      <c r="H139" t="s">
        <v>7514</v>
      </c>
      <c r="I139" s="63">
        <f>ROWS($L$2:L139)</f>
        <v>138</v>
      </c>
      <c r="J139" s="63" t="str">
        <f>IF(L139=WORKSHEET!$B$1,I139,"")</f>
        <v/>
      </c>
      <c r="K139" s="63" t="str">
        <f t="shared" si="2"/>
        <v/>
      </c>
      <c r="L139" s="93" t="s">
        <v>9340</v>
      </c>
      <c r="M139" s="94" t="s">
        <v>9461</v>
      </c>
      <c r="N139">
        <v>13</v>
      </c>
      <c r="O139">
        <f>+R139-N139-P139</f>
        <v>8</v>
      </c>
      <c r="P139">
        <v>11</v>
      </c>
      <c r="Q139" t="s">
        <v>7470</v>
      </c>
      <c r="R139">
        <v>32</v>
      </c>
      <c r="S139" s="25">
        <v>3.0345406699707339E-2</v>
      </c>
      <c r="T139" s="41">
        <v>0.15917602996254682</v>
      </c>
    </row>
    <row r="140" spans="1:20" s="64" customFormat="1" ht="16.5" x14ac:dyDescent="0.25">
      <c r="A140" s="63">
        <v>407</v>
      </c>
      <c r="C140" s="63">
        <v>13</v>
      </c>
      <c r="D140" s="64" t="s">
        <v>2420</v>
      </c>
      <c r="E140" s="65" t="s">
        <v>2422</v>
      </c>
      <c r="F140" s="65" t="s">
        <v>2422</v>
      </c>
      <c r="G140" s="63" t="s">
        <v>5989</v>
      </c>
      <c r="H140" s="64" t="s">
        <v>7516</v>
      </c>
      <c r="I140" s="63">
        <f>ROWS($L$2:L140)</f>
        <v>139</v>
      </c>
      <c r="J140" s="63" t="str">
        <f>IF(L140=WORKSHEET!$B$1,I140,"")</f>
        <v/>
      </c>
      <c r="K140" s="63" t="str">
        <f t="shared" si="2"/>
        <v/>
      </c>
      <c r="L140" s="93" t="s">
        <v>9340</v>
      </c>
      <c r="M140" s="94" t="s">
        <v>9463</v>
      </c>
      <c r="N140" s="64" t="s">
        <v>7469</v>
      </c>
      <c r="O140" s="64" t="s">
        <v>7469</v>
      </c>
      <c r="P140" s="64" t="s">
        <v>7469</v>
      </c>
      <c r="Q140" s="64" t="s">
        <v>7470</v>
      </c>
      <c r="R140" s="64">
        <v>13</v>
      </c>
      <c r="S140" s="66">
        <v>3.0345406699707339E-2</v>
      </c>
      <c r="T140" s="67">
        <v>0.15555555555555556</v>
      </c>
    </row>
    <row r="141" spans="1:20" ht="16.5" x14ac:dyDescent="0.25">
      <c r="A141" s="3">
        <v>404</v>
      </c>
      <c r="C141" s="21">
        <v>13</v>
      </c>
      <c r="D141" t="s">
        <v>2382</v>
      </c>
      <c r="E141" s="4" t="s">
        <v>2387</v>
      </c>
      <c r="F141" s="4" t="s">
        <v>2387</v>
      </c>
      <c r="G141" s="3" t="s">
        <v>3970</v>
      </c>
      <c r="H141" t="s">
        <v>7608</v>
      </c>
      <c r="I141" s="63">
        <f>ROWS($L$2:L141)</f>
        <v>140</v>
      </c>
      <c r="J141" s="63" t="str">
        <f>IF(L141=WORKSHEET!$B$1,I141,"")</f>
        <v/>
      </c>
      <c r="K141" s="63" t="str">
        <f t="shared" si="2"/>
        <v/>
      </c>
      <c r="L141" s="93" t="s">
        <v>9340</v>
      </c>
      <c r="M141" s="94" t="s">
        <v>9517</v>
      </c>
      <c r="N141">
        <v>78</v>
      </c>
      <c r="O141">
        <v>14</v>
      </c>
      <c r="P141">
        <v>21</v>
      </c>
      <c r="Q141" t="s">
        <v>7470</v>
      </c>
      <c r="R141">
        <v>113</v>
      </c>
      <c r="S141" s="25">
        <v>3.0345406699707339E-2</v>
      </c>
      <c r="T141" s="41">
        <v>0.18181818181818182</v>
      </c>
    </row>
    <row r="142" spans="1:20" ht="16.5" x14ac:dyDescent="0.25">
      <c r="A142" s="3">
        <v>614</v>
      </c>
      <c r="C142" s="21">
        <v>13</v>
      </c>
      <c r="D142" t="s">
        <v>3731</v>
      </c>
      <c r="E142" s="4" t="s">
        <v>3732</v>
      </c>
      <c r="F142" s="4" t="s">
        <v>3732</v>
      </c>
      <c r="G142" s="3" t="s">
        <v>6018</v>
      </c>
      <c r="H142" t="s">
        <v>7609</v>
      </c>
      <c r="I142" s="63">
        <f>ROWS($L$2:L142)</f>
        <v>141</v>
      </c>
      <c r="J142" s="63" t="str">
        <f>IF(L142=WORKSHEET!$B$1,I142,"")</f>
        <v/>
      </c>
      <c r="K142" s="63" t="str">
        <f t="shared" si="2"/>
        <v/>
      </c>
      <c r="L142" s="93" t="s">
        <v>9340</v>
      </c>
      <c r="M142" s="94" t="s">
        <v>9518</v>
      </c>
      <c r="N142">
        <v>116</v>
      </c>
      <c r="O142">
        <f>+R142-N142-P142</f>
        <v>11</v>
      </c>
      <c r="P142">
        <v>19</v>
      </c>
      <c r="Q142" t="s">
        <v>7469</v>
      </c>
      <c r="R142">
        <v>146</v>
      </c>
      <c r="S142" s="25">
        <v>3.0345406699707339E-2</v>
      </c>
      <c r="T142" s="41">
        <v>6.8571428571428575E-2</v>
      </c>
    </row>
    <row r="143" spans="1:20" ht="16.5" x14ac:dyDescent="0.25">
      <c r="A143" s="3">
        <v>527</v>
      </c>
      <c r="C143" s="21">
        <v>13</v>
      </c>
      <c r="D143" t="s">
        <v>2996</v>
      </c>
      <c r="E143" s="4" t="s">
        <v>2998</v>
      </c>
      <c r="F143" s="4" t="s">
        <v>2998</v>
      </c>
      <c r="G143" s="3" t="s">
        <v>5985</v>
      </c>
      <c r="H143" t="s">
        <v>7519</v>
      </c>
      <c r="I143" s="63">
        <f>ROWS($L$2:L143)</f>
        <v>142</v>
      </c>
      <c r="J143" s="63" t="str">
        <f>IF(L143=WORKSHEET!$B$1,I143,"")</f>
        <v/>
      </c>
      <c r="K143" s="63" t="str">
        <f t="shared" si="2"/>
        <v/>
      </c>
      <c r="L143" s="93" t="s">
        <v>9340</v>
      </c>
      <c r="M143" s="94" t="s">
        <v>9466</v>
      </c>
      <c r="N143">
        <v>24</v>
      </c>
      <c r="O143" t="s">
        <v>7469</v>
      </c>
      <c r="P143" t="s">
        <v>7469</v>
      </c>
      <c r="Q143" t="s">
        <v>7470</v>
      </c>
      <c r="R143">
        <v>30</v>
      </c>
      <c r="S143" s="25">
        <v>3.0345406699707339E-2</v>
      </c>
      <c r="T143" s="41">
        <v>6.8965517241379309E-2</v>
      </c>
    </row>
    <row r="144" spans="1:20" s="64" customFormat="1" ht="16.5" x14ac:dyDescent="0.25">
      <c r="A144" s="63">
        <v>448</v>
      </c>
      <c r="C144" s="63">
        <v>13</v>
      </c>
      <c r="D144" s="64" t="s">
        <v>645</v>
      </c>
      <c r="E144" s="65" t="s">
        <v>2683</v>
      </c>
      <c r="F144" s="65" t="s">
        <v>2683</v>
      </c>
      <c r="G144" s="63" t="s">
        <v>6008</v>
      </c>
      <c r="H144" s="64" t="s">
        <v>7520</v>
      </c>
      <c r="I144" s="63">
        <f>ROWS($L$2:L144)</f>
        <v>143</v>
      </c>
      <c r="J144" s="63" t="str">
        <f>IF(L144=WORKSHEET!$B$1,I144,"")</f>
        <v/>
      </c>
      <c r="K144" s="63" t="str">
        <f t="shared" si="2"/>
        <v/>
      </c>
      <c r="L144" s="93" t="s">
        <v>9340</v>
      </c>
      <c r="M144" s="94" t="s">
        <v>9467</v>
      </c>
      <c r="N144" s="64" t="s">
        <v>7469</v>
      </c>
      <c r="O144" s="64" t="s">
        <v>7469</v>
      </c>
      <c r="P144" s="64" t="s">
        <v>7469</v>
      </c>
      <c r="Q144" s="64" t="s">
        <v>7470</v>
      </c>
      <c r="R144" s="64">
        <v>12</v>
      </c>
      <c r="S144" s="66">
        <v>3.0345406699707339E-2</v>
      </c>
      <c r="T144" s="67">
        <v>0.10091743119266056</v>
      </c>
    </row>
    <row r="145" spans="1:20" ht="16.5" x14ac:dyDescent="0.25">
      <c r="A145" s="3">
        <v>404</v>
      </c>
      <c r="C145" s="21">
        <v>13</v>
      </c>
      <c r="D145" t="s">
        <v>2382</v>
      </c>
      <c r="E145" s="4" t="s">
        <v>2388</v>
      </c>
      <c r="F145" s="4" t="s">
        <v>2388</v>
      </c>
      <c r="G145" s="3" t="s">
        <v>3971</v>
      </c>
      <c r="H145" t="s">
        <v>7610</v>
      </c>
      <c r="I145" s="63">
        <f>ROWS($L$2:L145)</f>
        <v>144</v>
      </c>
      <c r="J145" s="63" t="str">
        <f>IF(L145=WORKSHEET!$B$1,I145,"")</f>
        <v/>
      </c>
      <c r="K145" s="63" t="str">
        <f t="shared" si="2"/>
        <v/>
      </c>
      <c r="L145" s="93" t="s">
        <v>9340</v>
      </c>
      <c r="M145" s="94" t="s">
        <v>9519</v>
      </c>
      <c r="N145">
        <v>14</v>
      </c>
      <c r="O145" t="s">
        <v>7469</v>
      </c>
      <c r="P145" t="s">
        <v>7469</v>
      </c>
      <c r="Q145" t="s">
        <v>7470</v>
      </c>
      <c r="R145">
        <v>24</v>
      </c>
      <c r="S145" s="25">
        <v>3.0345406699707339E-2</v>
      </c>
      <c r="T145" s="41">
        <v>0.18181818181818182</v>
      </c>
    </row>
    <row r="146" spans="1:20" s="64" customFormat="1" ht="16.5" x14ac:dyDescent="0.25">
      <c r="A146" s="63">
        <v>494</v>
      </c>
      <c r="C146" s="63">
        <v>13</v>
      </c>
      <c r="D146" s="64" t="s">
        <v>2888</v>
      </c>
      <c r="E146" s="65" t="s">
        <v>2891</v>
      </c>
      <c r="F146" s="65" t="s">
        <v>2891</v>
      </c>
      <c r="G146" s="63" t="s">
        <v>5992</v>
      </c>
      <c r="H146" s="64" t="s">
        <v>7611</v>
      </c>
      <c r="I146" s="63">
        <f>ROWS($L$2:L146)</f>
        <v>145</v>
      </c>
      <c r="J146" s="63" t="str">
        <f>IF(L146=WORKSHEET!$B$1,I146,"")</f>
        <v/>
      </c>
      <c r="K146" s="63" t="str">
        <f t="shared" si="2"/>
        <v/>
      </c>
      <c r="L146" s="93" t="s">
        <v>9340</v>
      </c>
      <c r="M146" s="94" t="s">
        <v>9520</v>
      </c>
      <c r="N146" s="64" t="s">
        <v>7469</v>
      </c>
      <c r="O146" s="64" t="s">
        <v>7469</v>
      </c>
      <c r="P146" s="64" t="s">
        <v>7469</v>
      </c>
      <c r="Q146" s="64" t="s">
        <v>7470</v>
      </c>
      <c r="R146" s="64" t="s">
        <v>7469</v>
      </c>
      <c r="S146" s="66">
        <v>3.0345406699707339E-2</v>
      </c>
      <c r="T146" s="67">
        <v>0.27586206896551724</v>
      </c>
    </row>
    <row r="147" spans="1:20" ht="16.5" x14ac:dyDescent="0.25">
      <c r="A147" s="3">
        <v>496</v>
      </c>
      <c r="C147" s="21">
        <v>13</v>
      </c>
      <c r="D147" t="s">
        <v>2897</v>
      </c>
      <c r="E147" s="4" t="s">
        <v>2899</v>
      </c>
      <c r="F147" s="4" t="s">
        <v>2899</v>
      </c>
      <c r="G147" s="3" t="s">
        <v>6021</v>
      </c>
      <c r="H147" t="s">
        <v>7612</v>
      </c>
      <c r="I147" s="63">
        <f>ROWS($L$2:L147)</f>
        <v>146</v>
      </c>
      <c r="J147" s="63" t="str">
        <f>IF(L147=WORKSHEET!$B$1,I147,"")</f>
        <v/>
      </c>
      <c r="K147" s="63" t="str">
        <f t="shared" si="2"/>
        <v/>
      </c>
      <c r="L147" s="93" t="s">
        <v>9340</v>
      </c>
      <c r="M147" s="94" t="s">
        <v>9521</v>
      </c>
      <c r="N147">
        <v>66</v>
      </c>
      <c r="O147" t="s">
        <v>7469</v>
      </c>
      <c r="P147" t="s">
        <v>7469</v>
      </c>
      <c r="Q147" t="s">
        <v>7470</v>
      </c>
      <c r="R147">
        <v>78</v>
      </c>
      <c r="S147" s="25">
        <v>3.0345406699707339E-2</v>
      </c>
      <c r="T147" s="41">
        <v>7.8651685393258425E-2</v>
      </c>
    </row>
    <row r="148" spans="1:20" s="64" customFormat="1" ht="16.5" x14ac:dyDescent="0.25">
      <c r="A148" s="63">
        <v>432</v>
      </c>
      <c r="C148" s="63">
        <v>13</v>
      </c>
      <c r="D148" s="64" t="s">
        <v>2596</v>
      </c>
      <c r="E148" s="65" t="s">
        <v>2601</v>
      </c>
      <c r="F148" s="65" t="s">
        <v>2601</v>
      </c>
      <c r="G148" s="63" t="s">
        <v>6030</v>
      </c>
      <c r="H148" s="64" t="s">
        <v>7522</v>
      </c>
      <c r="I148" s="63">
        <f>ROWS($L$2:L148)</f>
        <v>147</v>
      </c>
      <c r="J148" s="63" t="str">
        <f>IF(L148=WORKSHEET!$B$1,I148,"")</f>
        <v/>
      </c>
      <c r="K148" s="63" t="str">
        <f t="shared" si="2"/>
        <v/>
      </c>
      <c r="L148" s="93" t="s">
        <v>9340</v>
      </c>
      <c r="M148" s="94" t="s">
        <v>9469</v>
      </c>
      <c r="N148" s="64" t="s">
        <v>7469</v>
      </c>
      <c r="O148" s="64" t="s">
        <v>7469</v>
      </c>
      <c r="P148" s="64" t="s">
        <v>7469</v>
      </c>
      <c r="Q148" s="64" t="s">
        <v>7470</v>
      </c>
      <c r="R148" s="64">
        <v>14</v>
      </c>
      <c r="S148" s="66">
        <v>3.0345406699707339E-2</v>
      </c>
      <c r="T148" s="67">
        <v>0.23109965635738833</v>
      </c>
    </row>
    <row r="149" spans="1:20" ht="16.5" x14ac:dyDescent="0.25">
      <c r="A149" s="3">
        <v>537</v>
      </c>
      <c r="C149" s="21">
        <v>13</v>
      </c>
      <c r="D149" t="s">
        <v>3018</v>
      </c>
      <c r="E149" s="4" t="s">
        <v>3019</v>
      </c>
      <c r="F149" s="4" t="s">
        <v>3019</v>
      </c>
      <c r="G149" s="3" t="s">
        <v>6022</v>
      </c>
      <c r="H149" t="s">
        <v>7613</v>
      </c>
      <c r="I149" s="63">
        <f>ROWS($L$2:L149)</f>
        <v>148</v>
      </c>
      <c r="J149" s="63" t="str">
        <f>IF(L149=WORKSHEET!$B$1,I149,"")</f>
        <v/>
      </c>
      <c r="K149" s="63" t="str">
        <f t="shared" si="2"/>
        <v/>
      </c>
      <c r="L149" s="93" t="s">
        <v>9340</v>
      </c>
      <c r="M149" s="94" t="s">
        <v>9522</v>
      </c>
      <c r="N149">
        <v>78</v>
      </c>
      <c r="O149">
        <v>11</v>
      </c>
      <c r="P149">
        <v>13</v>
      </c>
      <c r="Q149" t="s">
        <v>7470</v>
      </c>
      <c r="R149">
        <v>102</v>
      </c>
      <c r="S149" s="54">
        <v>3.0345406699707339E-2</v>
      </c>
      <c r="T149" s="41">
        <v>0.12359550561797752</v>
      </c>
    </row>
    <row r="150" spans="1:20" ht="16.5" x14ac:dyDescent="0.25">
      <c r="A150" s="3">
        <v>448</v>
      </c>
      <c r="C150" s="21">
        <v>13</v>
      </c>
      <c r="D150" t="s">
        <v>645</v>
      </c>
      <c r="E150" s="4" t="s">
        <v>2684</v>
      </c>
      <c r="F150" s="4" t="s">
        <v>2684</v>
      </c>
      <c r="G150" s="3" t="s">
        <v>6009</v>
      </c>
      <c r="H150" t="s">
        <v>7524</v>
      </c>
      <c r="I150" s="63">
        <f>ROWS($L$2:L150)</f>
        <v>149</v>
      </c>
      <c r="J150" s="63" t="str">
        <f>IF(L150=WORKSHEET!$B$1,I150,"")</f>
        <v/>
      </c>
      <c r="K150" s="63" t="str">
        <f t="shared" si="2"/>
        <v/>
      </c>
      <c r="L150" s="93" t="s">
        <v>9340</v>
      </c>
      <c r="M150" s="94" t="s">
        <v>9471</v>
      </c>
      <c r="N150">
        <v>15</v>
      </c>
      <c r="O150" t="s">
        <v>7469</v>
      </c>
      <c r="P150" t="s">
        <v>7469</v>
      </c>
      <c r="Q150" t="s">
        <v>7470</v>
      </c>
      <c r="R150">
        <v>21</v>
      </c>
      <c r="S150" s="25">
        <v>3.0345406699707339E-2</v>
      </c>
      <c r="T150" s="41">
        <v>0.10091743119266056</v>
      </c>
    </row>
    <row r="151" spans="1:20" ht="16.5" x14ac:dyDescent="0.25">
      <c r="A151" s="3">
        <v>571</v>
      </c>
      <c r="C151" s="21">
        <v>13</v>
      </c>
      <c r="D151" t="s">
        <v>1165</v>
      </c>
      <c r="E151" s="4" t="s">
        <v>1170</v>
      </c>
      <c r="F151" s="4" t="s">
        <v>1170</v>
      </c>
      <c r="G151" s="3" t="s">
        <v>5998</v>
      </c>
      <c r="H151" t="s">
        <v>7614</v>
      </c>
      <c r="I151" s="63">
        <f>ROWS($L$2:L151)</f>
        <v>150</v>
      </c>
      <c r="J151" s="63" t="str">
        <f>IF(L151=WORKSHEET!$B$1,I151,"")</f>
        <v/>
      </c>
      <c r="K151" s="63" t="str">
        <f t="shared" si="2"/>
        <v/>
      </c>
      <c r="L151" s="93" t="s">
        <v>9340</v>
      </c>
      <c r="M151" s="94" t="s">
        <v>9523</v>
      </c>
      <c r="N151">
        <v>28</v>
      </c>
      <c r="O151" t="s">
        <v>7469</v>
      </c>
      <c r="P151" t="s">
        <v>7469</v>
      </c>
      <c r="Q151" t="s">
        <v>7469</v>
      </c>
      <c r="R151">
        <v>36</v>
      </c>
      <c r="S151" s="25">
        <v>3.0345406699707339E-2</v>
      </c>
      <c r="T151" s="41">
        <v>0.22712933753943218</v>
      </c>
    </row>
    <row r="152" spans="1:20" ht="16.5" x14ac:dyDescent="0.25">
      <c r="A152" s="3">
        <v>534</v>
      </c>
      <c r="C152" s="21">
        <v>13</v>
      </c>
      <c r="D152" t="s">
        <v>3012</v>
      </c>
      <c r="E152" s="4" t="s">
        <v>3013</v>
      </c>
      <c r="F152" s="4" t="s">
        <v>3013</v>
      </c>
      <c r="G152" s="3" t="s">
        <v>6023</v>
      </c>
      <c r="H152" t="s">
        <v>7615</v>
      </c>
      <c r="I152" s="63">
        <f>ROWS($L$2:L152)</f>
        <v>151</v>
      </c>
      <c r="J152" s="63" t="str">
        <f>IF(L152=WORKSHEET!$B$1,I152,"")</f>
        <v/>
      </c>
      <c r="K152" s="63" t="str">
        <f t="shared" si="2"/>
        <v/>
      </c>
      <c r="L152" s="93" t="s">
        <v>9340</v>
      </c>
      <c r="M152" s="94" t="s">
        <v>9524</v>
      </c>
      <c r="N152">
        <v>19</v>
      </c>
      <c r="O152" t="s">
        <v>7469</v>
      </c>
      <c r="P152" t="s">
        <v>7469</v>
      </c>
      <c r="Q152" t="s">
        <v>7470</v>
      </c>
      <c r="R152">
        <v>32</v>
      </c>
      <c r="S152" s="54">
        <v>3.0345406699707339E-2</v>
      </c>
      <c r="T152" s="41">
        <v>0.13636363636363635</v>
      </c>
    </row>
    <row r="153" spans="1:20" ht="16.5" x14ac:dyDescent="0.25">
      <c r="A153" s="3">
        <v>442</v>
      </c>
      <c r="C153" s="21">
        <v>13</v>
      </c>
      <c r="D153" t="s">
        <v>613</v>
      </c>
      <c r="E153" s="4" t="s">
        <v>614</v>
      </c>
      <c r="F153" s="4" t="s">
        <v>614</v>
      </c>
      <c r="G153" s="3" t="s">
        <v>6024</v>
      </c>
      <c r="H153" t="s">
        <v>7616</v>
      </c>
      <c r="I153" s="63">
        <f>ROWS($L$2:L153)</f>
        <v>152</v>
      </c>
      <c r="J153" s="63" t="str">
        <f>IF(L153=WORKSHEET!$B$1,I153,"")</f>
        <v/>
      </c>
      <c r="K153" s="63" t="str">
        <f t="shared" si="2"/>
        <v/>
      </c>
      <c r="L153" s="93" t="s">
        <v>9340</v>
      </c>
      <c r="M153" s="94" t="s">
        <v>9525</v>
      </c>
      <c r="N153">
        <v>57</v>
      </c>
      <c r="O153">
        <f>+R153-N153-P153</f>
        <v>9</v>
      </c>
      <c r="P153">
        <v>22</v>
      </c>
      <c r="Q153" t="s">
        <v>7470</v>
      </c>
      <c r="R153">
        <v>88</v>
      </c>
      <c r="S153" s="54">
        <v>3.0345406699707339E-2</v>
      </c>
      <c r="T153" s="41">
        <v>0.20430107526881722</v>
      </c>
    </row>
    <row r="154" spans="1:20" s="64" customFormat="1" ht="16.5" x14ac:dyDescent="0.25">
      <c r="A154" s="63">
        <v>432</v>
      </c>
      <c r="C154" s="63">
        <v>13</v>
      </c>
      <c r="D154" s="64" t="s">
        <v>2596</v>
      </c>
      <c r="E154" s="65" t="s">
        <v>2602</v>
      </c>
      <c r="F154" s="65" t="s">
        <v>2602</v>
      </c>
      <c r="G154" s="63" t="s">
        <v>6031</v>
      </c>
      <c r="H154" s="64" t="s">
        <v>7617</v>
      </c>
      <c r="I154" s="63">
        <f>ROWS($L$2:L154)</f>
        <v>153</v>
      </c>
      <c r="J154" s="63" t="str">
        <f>IF(L154=WORKSHEET!$B$1,I154,"")</f>
        <v/>
      </c>
      <c r="K154" s="63" t="str">
        <f t="shared" si="2"/>
        <v/>
      </c>
      <c r="L154" s="93" t="s">
        <v>9340</v>
      </c>
      <c r="M154" s="94" t="s">
        <v>9526</v>
      </c>
      <c r="N154" s="64" t="s">
        <v>7469</v>
      </c>
      <c r="O154" s="64" t="s">
        <v>7469</v>
      </c>
      <c r="P154" s="64" t="s">
        <v>7469</v>
      </c>
      <c r="Q154" s="64" t="s">
        <v>7470</v>
      </c>
      <c r="R154" s="64">
        <v>17</v>
      </c>
      <c r="S154" s="66">
        <v>3.0345406699707339E-2</v>
      </c>
      <c r="T154" s="67">
        <v>0.23109965635738833</v>
      </c>
    </row>
    <row r="155" spans="1:20" ht="16.5" x14ac:dyDescent="0.25">
      <c r="A155" s="3">
        <v>432</v>
      </c>
      <c r="C155" s="21">
        <v>13</v>
      </c>
      <c r="D155" t="s">
        <v>2596</v>
      </c>
      <c r="E155" s="4" t="s">
        <v>2603</v>
      </c>
      <c r="F155" s="4" t="s">
        <v>2603</v>
      </c>
      <c r="G155" s="3" t="s">
        <v>6032</v>
      </c>
      <c r="H155" t="s">
        <v>7618</v>
      </c>
      <c r="I155" s="63">
        <f>ROWS($L$2:L155)</f>
        <v>154</v>
      </c>
      <c r="J155" s="63" t="str">
        <f>IF(L155=WORKSHEET!$B$1,I155,"")</f>
        <v/>
      </c>
      <c r="K155" s="63" t="str">
        <f t="shared" si="2"/>
        <v/>
      </c>
      <c r="L155" s="93" t="s">
        <v>9340</v>
      </c>
      <c r="M155" s="94" t="s">
        <v>9527</v>
      </c>
      <c r="N155">
        <v>640</v>
      </c>
      <c r="O155">
        <v>163</v>
      </c>
      <c r="P155">
        <v>257</v>
      </c>
      <c r="Q155" t="s">
        <v>7469</v>
      </c>
      <c r="R155" s="9">
        <v>1061</v>
      </c>
      <c r="S155" s="25">
        <v>3.0345406699707339E-2</v>
      </c>
      <c r="T155" s="41">
        <v>0.23109965635738833</v>
      </c>
    </row>
    <row r="156" spans="1:20" s="64" customFormat="1" ht="16.5" x14ac:dyDescent="0.25">
      <c r="A156" s="63">
        <v>571</v>
      </c>
      <c r="C156" s="63">
        <v>13</v>
      </c>
      <c r="D156" s="64" t="s">
        <v>1165</v>
      </c>
      <c r="E156" s="65" t="s">
        <v>1171</v>
      </c>
      <c r="F156" s="65" t="s">
        <v>1171</v>
      </c>
      <c r="G156" s="63" t="s">
        <v>5999</v>
      </c>
      <c r="H156" s="64" t="s">
        <v>7525</v>
      </c>
      <c r="I156" s="63">
        <f>ROWS($L$2:L156)</f>
        <v>155</v>
      </c>
      <c r="J156" s="63" t="str">
        <f>IF(L156=WORKSHEET!$B$1,I156,"")</f>
        <v/>
      </c>
      <c r="K156" s="63" t="str">
        <f t="shared" si="2"/>
        <v/>
      </c>
      <c r="L156" s="93" t="s">
        <v>9340</v>
      </c>
      <c r="M156" s="94" t="s">
        <v>9472</v>
      </c>
      <c r="N156" s="64" t="s">
        <v>7469</v>
      </c>
      <c r="O156" s="64" t="s">
        <v>7469</v>
      </c>
      <c r="P156" s="64" t="s">
        <v>7469</v>
      </c>
      <c r="Q156" s="64" t="s">
        <v>7470</v>
      </c>
      <c r="R156" s="64">
        <v>23</v>
      </c>
      <c r="S156" s="66">
        <v>3.0345406699707339E-2</v>
      </c>
      <c r="T156" s="67">
        <v>0.22712933753943218</v>
      </c>
    </row>
    <row r="157" spans="1:20" ht="16.5" x14ac:dyDescent="0.25">
      <c r="A157" s="3">
        <v>432</v>
      </c>
      <c r="C157" s="21">
        <v>13</v>
      </c>
      <c r="D157" t="s">
        <v>2596</v>
      </c>
      <c r="E157" s="4" t="s">
        <v>2604</v>
      </c>
      <c r="F157" s="4" t="s">
        <v>2604</v>
      </c>
      <c r="G157" s="3" t="s">
        <v>6033</v>
      </c>
      <c r="H157" t="s">
        <v>7619</v>
      </c>
      <c r="I157" s="63">
        <f>ROWS($L$2:L157)</f>
        <v>156</v>
      </c>
      <c r="J157" s="63" t="str">
        <f>IF(L157=WORKSHEET!$B$1,I157,"")</f>
        <v/>
      </c>
      <c r="K157" s="63" t="str">
        <f t="shared" si="2"/>
        <v/>
      </c>
      <c r="L157" s="93" t="s">
        <v>9340</v>
      </c>
      <c r="M157" s="94" t="s">
        <v>9528</v>
      </c>
      <c r="N157">
        <v>53</v>
      </c>
      <c r="O157">
        <v>17</v>
      </c>
      <c r="P157">
        <v>41</v>
      </c>
      <c r="Q157" t="s">
        <v>7470</v>
      </c>
      <c r="R157">
        <v>111</v>
      </c>
      <c r="S157" s="25">
        <v>3.0345406699707339E-2</v>
      </c>
      <c r="T157" s="41">
        <v>0.23109965635738833</v>
      </c>
    </row>
    <row r="158" spans="1:20" s="64" customFormat="1" ht="16.5" x14ac:dyDescent="0.25">
      <c r="A158" s="63">
        <v>421</v>
      </c>
      <c r="C158" s="63">
        <v>13</v>
      </c>
      <c r="D158" s="64" t="s">
        <v>490</v>
      </c>
      <c r="E158" s="65" t="s">
        <v>494</v>
      </c>
      <c r="F158" s="65" t="s">
        <v>494</v>
      </c>
      <c r="G158" s="63" t="s">
        <v>6038</v>
      </c>
      <c r="H158" s="64" t="s">
        <v>7620</v>
      </c>
      <c r="I158" s="63">
        <f>ROWS($L$2:L158)</f>
        <v>157</v>
      </c>
      <c r="J158" s="63" t="str">
        <f>IF(L158=WORKSHEET!$B$1,I158,"")</f>
        <v/>
      </c>
      <c r="K158" s="63" t="str">
        <f t="shared" si="2"/>
        <v/>
      </c>
      <c r="L158" s="93" t="s">
        <v>9340</v>
      </c>
      <c r="M158" s="94" t="s">
        <v>9529</v>
      </c>
      <c r="N158" s="64" t="s">
        <v>7469</v>
      </c>
      <c r="O158" s="64" t="s">
        <v>7469</v>
      </c>
      <c r="P158" s="64" t="s">
        <v>7469</v>
      </c>
      <c r="Q158" s="64" t="s">
        <v>7470</v>
      </c>
      <c r="R158" s="64" t="s">
        <v>7469</v>
      </c>
      <c r="S158" s="66">
        <v>3.0345406699707339E-2</v>
      </c>
      <c r="T158" s="67">
        <v>0.19346733668341709</v>
      </c>
    </row>
    <row r="159" spans="1:20" s="64" customFormat="1" ht="16.5" x14ac:dyDescent="0.25">
      <c r="A159" s="63">
        <v>494</v>
      </c>
      <c r="C159" s="63">
        <v>13</v>
      </c>
      <c r="D159" s="64" t="s">
        <v>2888</v>
      </c>
      <c r="E159" s="65" t="s">
        <v>2892</v>
      </c>
      <c r="F159" s="65" t="s">
        <v>2892</v>
      </c>
      <c r="G159" s="63" t="s">
        <v>5993</v>
      </c>
      <c r="H159" s="64" t="s">
        <v>7621</v>
      </c>
      <c r="I159" s="63">
        <f>ROWS($L$2:L159)</f>
        <v>158</v>
      </c>
      <c r="J159" s="63" t="str">
        <f>IF(L159=WORKSHEET!$B$1,I159,"")</f>
        <v/>
      </c>
      <c r="K159" s="63" t="str">
        <f t="shared" si="2"/>
        <v/>
      </c>
      <c r="L159" s="93" t="s">
        <v>9340</v>
      </c>
      <c r="M159" s="94" t="s">
        <v>9530</v>
      </c>
      <c r="N159" s="64" t="s">
        <v>7469</v>
      </c>
      <c r="O159" s="64" t="s">
        <v>7469</v>
      </c>
      <c r="P159" s="64" t="s">
        <v>7469</v>
      </c>
      <c r="Q159" s="64" t="s">
        <v>7470</v>
      </c>
      <c r="R159" s="64" t="s">
        <v>7469</v>
      </c>
      <c r="S159" s="66">
        <v>3.0345406699707339E-2</v>
      </c>
      <c r="T159" s="67">
        <v>0.27586206896551724</v>
      </c>
    </row>
    <row r="160" spans="1:20" ht="16.5" x14ac:dyDescent="0.25">
      <c r="A160" s="3">
        <v>421</v>
      </c>
      <c r="C160" s="21">
        <v>13</v>
      </c>
      <c r="D160" t="s">
        <v>490</v>
      </c>
      <c r="E160" s="4" t="s">
        <v>495</v>
      </c>
      <c r="F160" s="4" t="s">
        <v>495</v>
      </c>
      <c r="G160" s="3" t="s">
        <v>6039</v>
      </c>
      <c r="H160" t="s">
        <v>7622</v>
      </c>
      <c r="I160" s="63">
        <f>ROWS($L$2:L160)</f>
        <v>159</v>
      </c>
      <c r="J160" s="63" t="str">
        <f>IF(L160=WORKSHEET!$B$1,I160,"")</f>
        <v/>
      </c>
      <c r="K160" s="63" t="str">
        <f t="shared" si="2"/>
        <v/>
      </c>
      <c r="L160" s="93" t="s">
        <v>9340</v>
      </c>
      <c r="M160" s="94" t="s">
        <v>9531</v>
      </c>
      <c r="N160">
        <v>149</v>
      </c>
      <c r="O160">
        <v>28</v>
      </c>
      <c r="P160">
        <v>49</v>
      </c>
      <c r="Q160" t="s">
        <v>7470</v>
      </c>
      <c r="R160">
        <v>226</v>
      </c>
      <c r="S160" s="25">
        <v>3.0345406699707339E-2</v>
      </c>
      <c r="T160" s="41">
        <v>0.19346733668341709</v>
      </c>
    </row>
    <row r="161" spans="1:20" ht="16.5" x14ac:dyDescent="0.25">
      <c r="A161" s="3">
        <v>404</v>
      </c>
      <c r="C161" s="21">
        <v>13</v>
      </c>
      <c r="D161" t="s">
        <v>2382</v>
      </c>
      <c r="E161" s="4" t="s">
        <v>2389</v>
      </c>
      <c r="F161" s="4" t="s">
        <v>2389</v>
      </c>
      <c r="G161" s="3" t="s">
        <v>3972</v>
      </c>
      <c r="H161" t="s">
        <v>7623</v>
      </c>
      <c r="I161" s="63">
        <f>ROWS($L$2:L161)</f>
        <v>160</v>
      </c>
      <c r="J161" s="63" t="str">
        <f>IF(L161=WORKSHEET!$B$1,I161,"")</f>
        <v/>
      </c>
      <c r="K161" s="63" t="str">
        <f t="shared" si="2"/>
        <v/>
      </c>
      <c r="L161" s="93" t="s">
        <v>9340</v>
      </c>
      <c r="M161" s="94" t="s">
        <v>9532</v>
      </c>
      <c r="N161">
        <v>18</v>
      </c>
      <c r="O161" t="s">
        <v>7469</v>
      </c>
      <c r="P161" t="s">
        <v>7469</v>
      </c>
      <c r="Q161" t="s">
        <v>7470</v>
      </c>
      <c r="R161">
        <v>25</v>
      </c>
      <c r="S161" s="54">
        <v>3.0345406699707339E-2</v>
      </c>
      <c r="T161" s="41">
        <v>0.18181818181818182</v>
      </c>
    </row>
    <row r="162" spans="1:20" s="64" customFormat="1" ht="16.5" x14ac:dyDescent="0.25">
      <c r="A162" s="63">
        <v>574</v>
      </c>
      <c r="C162" s="63">
        <v>13</v>
      </c>
      <c r="D162" s="64" t="s">
        <v>1185</v>
      </c>
      <c r="E162" s="65" t="s">
        <v>1189</v>
      </c>
      <c r="F162" s="65" t="s">
        <v>1189</v>
      </c>
      <c r="G162" s="63" t="s">
        <v>7342</v>
      </c>
      <c r="H162" s="64" t="s">
        <v>7624</v>
      </c>
      <c r="I162" s="63">
        <f>ROWS($L$2:L162)</f>
        <v>161</v>
      </c>
      <c r="J162" s="63" t="str">
        <f>IF(L162=WORKSHEET!$B$1,I162,"")</f>
        <v/>
      </c>
      <c r="K162" s="63" t="str">
        <f t="shared" si="2"/>
        <v/>
      </c>
      <c r="L162" s="93" t="s">
        <v>9340</v>
      </c>
      <c r="M162" s="94" t="s">
        <v>9533</v>
      </c>
      <c r="N162" s="64" t="s">
        <v>7469</v>
      </c>
      <c r="O162" s="64" t="s">
        <v>7469</v>
      </c>
      <c r="P162" s="64" t="s">
        <v>7469</v>
      </c>
      <c r="Q162" s="64" t="s">
        <v>7470</v>
      </c>
      <c r="R162" s="64">
        <v>21</v>
      </c>
      <c r="S162" s="66">
        <v>3.0345406699707339E-2</v>
      </c>
      <c r="T162" s="67">
        <v>0.28205128205128205</v>
      </c>
    </row>
    <row r="163" spans="1:20" ht="16.5" x14ac:dyDescent="0.25">
      <c r="A163" s="3">
        <v>499</v>
      </c>
      <c r="C163" s="21">
        <v>13</v>
      </c>
      <c r="D163" t="s">
        <v>2906</v>
      </c>
      <c r="E163" s="4" t="s">
        <v>2910</v>
      </c>
      <c r="F163" s="4" t="s">
        <v>2910</v>
      </c>
      <c r="G163" s="3" t="s">
        <v>6004</v>
      </c>
      <c r="H163" t="s">
        <v>7625</v>
      </c>
      <c r="I163" s="63">
        <f>ROWS($L$2:L163)</f>
        <v>162</v>
      </c>
      <c r="J163" s="63" t="str">
        <f>IF(L163=WORKSHEET!$B$1,I163,"")</f>
        <v/>
      </c>
      <c r="K163" s="63" t="str">
        <f t="shared" si="2"/>
        <v/>
      </c>
      <c r="L163" s="93" t="s">
        <v>9340</v>
      </c>
      <c r="M163" s="94" t="s">
        <v>9534</v>
      </c>
      <c r="N163">
        <v>93</v>
      </c>
      <c r="O163">
        <f>+R163-N163-P163</f>
        <v>3</v>
      </c>
      <c r="P163">
        <v>15</v>
      </c>
      <c r="Q163" t="s">
        <v>7470</v>
      </c>
      <c r="R163">
        <v>111</v>
      </c>
      <c r="S163" s="54">
        <v>3.0345406699707339E-2</v>
      </c>
      <c r="T163" s="41">
        <v>7.926829268292683E-2</v>
      </c>
    </row>
    <row r="164" spans="1:20" s="69" customFormat="1" ht="16.5" x14ac:dyDescent="0.25">
      <c r="A164" s="68">
        <v>574</v>
      </c>
      <c r="C164" s="68">
        <v>13</v>
      </c>
      <c r="D164" s="69" t="s">
        <v>1185</v>
      </c>
      <c r="E164" s="70" t="s">
        <v>1190</v>
      </c>
      <c r="F164" s="70" t="s">
        <v>1190</v>
      </c>
      <c r="G164" s="68" t="s">
        <v>7343</v>
      </c>
      <c r="H164" s="69" t="s">
        <v>7626</v>
      </c>
      <c r="I164" s="63">
        <f>ROWS($L$2:L164)</f>
        <v>163</v>
      </c>
      <c r="J164" s="63" t="str">
        <f>IF(L164=WORKSHEET!$B$1,I164,"")</f>
        <v/>
      </c>
      <c r="K164" s="63" t="str">
        <f t="shared" si="2"/>
        <v/>
      </c>
      <c r="L164" s="93" t="s">
        <v>9340</v>
      </c>
      <c r="M164" s="94" t="s">
        <v>9535</v>
      </c>
      <c r="N164" s="69" t="s">
        <v>7469</v>
      </c>
      <c r="O164" s="69" t="s">
        <v>7469</v>
      </c>
      <c r="P164" s="69">
        <v>12</v>
      </c>
      <c r="Q164" s="69" t="s">
        <v>7470</v>
      </c>
      <c r="R164" s="69">
        <v>21</v>
      </c>
      <c r="S164" s="71">
        <v>3.0345406699707339E-2</v>
      </c>
      <c r="T164" s="72">
        <v>0.28205128205128205</v>
      </c>
    </row>
    <row r="165" spans="1:20" ht="16.5" x14ac:dyDescent="0.25">
      <c r="A165" s="3">
        <v>486</v>
      </c>
      <c r="C165" s="21">
        <v>13</v>
      </c>
      <c r="D165" t="s">
        <v>2855</v>
      </c>
      <c r="E165" s="4" t="s">
        <v>2858</v>
      </c>
      <c r="F165" s="4" t="s">
        <v>2858</v>
      </c>
      <c r="G165" s="3" t="s">
        <v>6045</v>
      </c>
      <c r="H165" t="s">
        <v>7627</v>
      </c>
      <c r="I165" s="63">
        <f>ROWS($L$2:L165)</f>
        <v>164</v>
      </c>
      <c r="J165" s="63" t="str">
        <f>IF(L165=WORKSHEET!$B$1,I165,"")</f>
        <v/>
      </c>
      <c r="K165" s="63" t="str">
        <f t="shared" si="2"/>
        <v/>
      </c>
      <c r="L165" s="93" t="s">
        <v>9340</v>
      </c>
      <c r="M165" s="94" t="s">
        <v>9536</v>
      </c>
      <c r="N165">
        <v>120</v>
      </c>
      <c r="O165">
        <f>+R165-N165-P165</f>
        <v>6</v>
      </c>
      <c r="P165">
        <v>22</v>
      </c>
      <c r="Q165" t="s">
        <v>7470</v>
      </c>
      <c r="R165">
        <v>148</v>
      </c>
      <c r="S165" s="25">
        <v>3.0345406699707339E-2</v>
      </c>
      <c r="T165" s="41">
        <v>7.1428571428571425E-2</v>
      </c>
    </row>
    <row r="166" spans="1:20" s="69" customFormat="1" ht="16.5" x14ac:dyDescent="0.25">
      <c r="A166" s="68">
        <v>432</v>
      </c>
      <c r="C166" s="68">
        <v>13</v>
      </c>
      <c r="D166" s="69" t="s">
        <v>2596</v>
      </c>
      <c r="E166" s="70" t="s">
        <v>2605</v>
      </c>
      <c r="F166" s="70" t="s">
        <v>2605</v>
      </c>
      <c r="G166" s="68" t="s">
        <v>6034</v>
      </c>
      <c r="H166" s="69" t="s">
        <v>7628</v>
      </c>
      <c r="I166" s="63">
        <f>ROWS($L$2:L166)</f>
        <v>165</v>
      </c>
      <c r="J166" s="63" t="str">
        <f>IF(L166=WORKSHEET!$B$1,I166,"")</f>
        <v/>
      </c>
      <c r="K166" s="63" t="str">
        <f t="shared" si="2"/>
        <v/>
      </c>
      <c r="L166" s="93" t="s">
        <v>9340</v>
      </c>
      <c r="M166" s="94" t="s">
        <v>9537</v>
      </c>
      <c r="N166" s="69" t="s">
        <v>7469</v>
      </c>
      <c r="O166" s="69" t="s">
        <v>7469</v>
      </c>
      <c r="P166" s="69" t="s">
        <v>7469</v>
      </c>
      <c r="Q166" s="69" t="s">
        <v>7470</v>
      </c>
      <c r="R166" s="69">
        <v>13</v>
      </c>
      <c r="S166" s="71">
        <v>3.0345406699707339E-2</v>
      </c>
      <c r="T166" s="72">
        <v>0.23109965635738833</v>
      </c>
    </row>
    <row r="167" spans="1:20" ht="16.5" x14ac:dyDescent="0.25">
      <c r="A167" s="3">
        <v>446</v>
      </c>
      <c r="C167" s="21">
        <v>13</v>
      </c>
      <c r="D167" t="s">
        <v>636</v>
      </c>
      <c r="E167" s="4" t="s">
        <v>639</v>
      </c>
      <c r="F167" s="4" t="s">
        <v>639</v>
      </c>
      <c r="G167" s="3" t="s">
        <v>6048</v>
      </c>
      <c r="H167" t="s">
        <v>7534</v>
      </c>
      <c r="I167" s="63">
        <f>ROWS($L$2:L167)</f>
        <v>166</v>
      </c>
      <c r="J167" s="63" t="str">
        <f>IF(L167=WORKSHEET!$B$1,I167,"")</f>
        <v/>
      </c>
      <c r="K167" s="63" t="str">
        <f t="shared" si="2"/>
        <v/>
      </c>
      <c r="L167" s="93" t="s">
        <v>9340</v>
      </c>
      <c r="M167" s="94" t="s">
        <v>9481</v>
      </c>
      <c r="N167">
        <v>194</v>
      </c>
      <c r="O167">
        <v>31</v>
      </c>
      <c r="P167">
        <v>99</v>
      </c>
      <c r="Q167" t="s">
        <v>7469</v>
      </c>
      <c r="R167">
        <v>325</v>
      </c>
      <c r="S167" s="25">
        <v>3.0345406699707339E-2</v>
      </c>
      <c r="T167" s="41">
        <v>0.15917602996254682</v>
      </c>
    </row>
    <row r="168" spans="1:20" ht="16.5" x14ac:dyDescent="0.25">
      <c r="A168" s="3">
        <v>457</v>
      </c>
      <c r="C168" s="21">
        <v>13</v>
      </c>
      <c r="D168" t="s">
        <v>2729</v>
      </c>
      <c r="E168" s="4" t="s">
        <v>2731</v>
      </c>
      <c r="F168" s="4" t="s">
        <v>2731</v>
      </c>
      <c r="G168" s="3" t="s">
        <v>6051</v>
      </c>
      <c r="H168" t="s">
        <v>7629</v>
      </c>
      <c r="I168" s="63">
        <f>ROWS($L$2:L168)</f>
        <v>167</v>
      </c>
      <c r="J168" s="63" t="str">
        <f>IF(L168=WORKSHEET!$B$1,I168,"")</f>
        <v/>
      </c>
      <c r="K168" s="63" t="str">
        <f t="shared" si="2"/>
        <v/>
      </c>
      <c r="L168" s="93" t="s">
        <v>9340</v>
      </c>
      <c r="M168" s="94" t="s">
        <v>9538</v>
      </c>
      <c r="N168">
        <v>55</v>
      </c>
      <c r="O168">
        <v>26</v>
      </c>
      <c r="P168">
        <v>34</v>
      </c>
      <c r="Q168" t="s">
        <v>7470</v>
      </c>
      <c r="R168">
        <v>115</v>
      </c>
      <c r="S168" s="26">
        <v>3.0345406699707339E-2</v>
      </c>
      <c r="T168" s="41">
        <v>0.33884297520661155</v>
      </c>
    </row>
    <row r="169" spans="1:20" ht="16.5" x14ac:dyDescent="0.25">
      <c r="A169" s="3">
        <v>457</v>
      </c>
      <c r="C169" s="21">
        <v>13</v>
      </c>
      <c r="D169" t="s">
        <v>2729</v>
      </c>
      <c r="E169" s="4" t="s">
        <v>2732</v>
      </c>
      <c r="F169" s="4" t="s">
        <v>2732</v>
      </c>
      <c r="G169" s="3" t="s">
        <v>6052</v>
      </c>
      <c r="H169" t="s">
        <v>7630</v>
      </c>
      <c r="I169" s="63">
        <f>ROWS($L$2:L169)</f>
        <v>168</v>
      </c>
      <c r="J169" s="63" t="str">
        <f>IF(L169=WORKSHEET!$B$1,I169,"")</f>
        <v/>
      </c>
      <c r="K169" s="63" t="str">
        <f t="shared" si="2"/>
        <v/>
      </c>
      <c r="L169" s="93" t="s">
        <v>9340</v>
      </c>
      <c r="M169" s="94" t="s">
        <v>9539</v>
      </c>
      <c r="N169">
        <v>13</v>
      </c>
      <c r="O169" t="s">
        <v>7469</v>
      </c>
      <c r="Q169" t="s">
        <v>7470</v>
      </c>
      <c r="R169">
        <v>17</v>
      </c>
      <c r="S169" s="26">
        <v>3.0345406699707339E-2</v>
      </c>
      <c r="T169" s="41">
        <v>0.33884297520661155</v>
      </c>
    </row>
    <row r="170" spans="1:20" ht="16.5" x14ac:dyDescent="0.25">
      <c r="A170" s="3">
        <v>442</v>
      </c>
      <c r="C170" s="21">
        <v>13</v>
      </c>
      <c r="D170" t="s">
        <v>613</v>
      </c>
      <c r="E170" s="4" t="s">
        <v>615</v>
      </c>
      <c r="F170" s="4" t="s">
        <v>615</v>
      </c>
      <c r="G170" s="3" t="s">
        <v>6025</v>
      </c>
      <c r="H170" t="s">
        <v>7631</v>
      </c>
      <c r="I170" s="63">
        <f>ROWS($L$2:L170)</f>
        <v>169</v>
      </c>
      <c r="J170" s="63" t="str">
        <f>IF(L170=WORKSHEET!$B$1,I170,"")</f>
        <v/>
      </c>
      <c r="K170" s="63" t="str">
        <f t="shared" si="2"/>
        <v/>
      </c>
      <c r="L170" s="93" t="s">
        <v>9340</v>
      </c>
      <c r="M170" s="94" t="s">
        <v>9540</v>
      </c>
      <c r="N170">
        <v>17</v>
      </c>
      <c r="O170" t="s">
        <v>7469</v>
      </c>
      <c r="Q170" t="s">
        <v>7470</v>
      </c>
      <c r="R170">
        <v>34</v>
      </c>
      <c r="S170" s="26">
        <v>3.0345406699707339E-2</v>
      </c>
      <c r="T170" s="41">
        <v>0.20430107526881722</v>
      </c>
    </row>
    <row r="171" spans="1:20" ht="16.5" x14ac:dyDescent="0.25">
      <c r="A171" s="3">
        <v>765</v>
      </c>
      <c r="C171" s="21">
        <v>15</v>
      </c>
      <c r="D171" t="s">
        <v>4628</v>
      </c>
      <c r="E171" s="4" t="s">
        <v>4629</v>
      </c>
      <c r="F171" s="4" t="s">
        <v>4629</v>
      </c>
      <c r="G171" s="3" t="s">
        <v>3594</v>
      </c>
      <c r="H171" t="s">
        <v>7560</v>
      </c>
      <c r="I171" s="63">
        <f>ROWS($L$2:L171)</f>
        <v>170</v>
      </c>
      <c r="J171" s="63" t="str">
        <f>IF(L171=WORKSHEET!$B$1,I171,"")</f>
        <v/>
      </c>
      <c r="K171" s="63" t="str">
        <f t="shared" si="2"/>
        <v/>
      </c>
      <c r="L171" s="93" t="s">
        <v>9341</v>
      </c>
      <c r="M171" s="94" t="s">
        <v>9541</v>
      </c>
      <c r="N171">
        <v>199</v>
      </c>
      <c r="O171">
        <v>21</v>
      </c>
      <c r="P171">
        <v>72</v>
      </c>
      <c r="Q171" t="s">
        <v>7470</v>
      </c>
      <c r="R171">
        <v>292</v>
      </c>
      <c r="S171" s="26">
        <v>3.5873498773931679E-2</v>
      </c>
      <c r="T171" s="41">
        <v>9.0443686006825938E-2</v>
      </c>
    </row>
    <row r="172" spans="1:20" ht="16.5" x14ac:dyDescent="0.25">
      <c r="A172" s="3">
        <v>700</v>
      </c>
      <c r="C172" s="21">
        <v>15</v>
      </c>
      <c r="D172" t="s">
        <v>4350</v>
      </c>
      <c r="E172" s="4" t="s">
        <v>4351</v>
      </c>
      <c r="F172" s="4" t="s">
        <v>4351</v>
      </c>
      <c r="G172" s="3" t="s">
        <v>6059</v>
      </c>
      <c r="H172" t="s">
        <v>7561</v>
      </c>
      <c r="I172" s="63">
        <f>ROWS($L$2:L172)</f>
        <v>171</v>
      </c>
      <c r="J172" s="63" t="str">
        <f>IF(L172=WORKSHEET!$B$1,I172,"")</f>
        <v/>
      </c>
      <c r="K172" s="63" t="str">
        <f t="shared" si="2"/>
        <v/>
      </c>
      <c r="L172" s="93" t="s">
        <v>9341</v>
      </c>
      <c r="M172" s="94" t="s">
        <v>9542</v>
      </c>
      <c r="N172">
        <v>152</v>
      </c>
      <c r="O172">
        <v>21</v>
      </c>
      <c r="P172">
        <v>68</v>
      </c>
      <c r="Q172" t="s">
        <v>7470</v>
      </c>
      <c r="R172">
        <v>241</v>
      </c>
      <c r="S172" s="26">
        <v>3.5873498773931679E-2</v>
      </c>
      <c r="T172" s="41">
        <v>9.5135135135135135E-2</v>
      </c>
    </row>
    <row r="173" spans="1:20" ht="16.5" x14ac:dyDescent="0.25">
      <c r="A173" s="3">
        <v>699</v>
      </c>
      <c r="C173" s="21">
        <v>15</v>
      </c>
      <c r="D173" t="s">
        <v>4344</v>
      </c>
      <c r="E173" s="4" t="s">
        <v>4345</v>
      </c>
      <c r="F173" s="4" t="s">
        <v>4345</v>
      </c>
      <c r="G173" s="3" t="s">
        <v>6053</v>
      </c>
      <c r="H173" t="s">
        <v>7562</v>
      </c>
      <c r="I173" s="63">
        <f>ROWS($L$2:L173)</f>
        <v>172</v>
      </c>
      <c r="J173" s="63" t="str">
        <f>IF(L173=WORKSHEET!$B$1,I173,"")</f>
        <v/>
      </c>
      <c r="K173" s="63" t="str">
        <f t="shared" si="2"/>
        <v/>
      </c>
      <c r="L173" s="93" t="s">
        <v>9341</v>
      </c>
      <c r="M173" s="94" t="s">
        <v>9543</v>
      </c>
      <c r="N173">
        <v>154</v>
      </c>
      <c r="O173">
        <v>18</v>
      </c>
      <c r="P173">
        <v>109</v>
      </c>
      <c r="Q173" t="s">
        <v>7469</v>
      </c>
      <c r="R173">
        <v>283</v>
      </c>
      <c r="S173" s="26">
        <v>3.5873498773931679E-2</v>
      </c>
      <c r="T173" s="41">
        <v>9.8691470912817283E-2</v>
      </c>
    </row>
    <row r="174" spans="1:20" ht="16.5" x14ac:dyDescent="0.25">
      <c r="A174" s="3">
        <v>699</v>
      </c>
      <c r="C174" s="21">
        <v>15</v>
      </c>
      <c r="D174" t="s">
        <v>4344</v>
      </c>
      <c r="E174" s="4" t="s">
        <v>4346</v>
      </c>
      <c r="F174" s="4" t="s">
        <v>4346</v>
      </c>
      <c r="G174" s="3" t="s">
        <v>6054</v>
      </c>
      <c r="H174" t="s">
        <v>7563</v>
      </c>
      <c r="I174" s="63">
        <f>ROWS($L$2:L174)</f>
        <v>173</v>
      </c>
      <c r="J174" s="63" t="str">
        <f>IF(L174=WORKSHEET!$B$1,I174,"")</f>
        <v/>
      </c>
      <c r="K174" s="63" t="str">
        <f t="shared" si="2"/>
        <v/>
      </c>
      <c r="L174" s="93" t="s">
        <v>9341</v>
      </c>
      <c r="M174" s="94" t="s">
        <v>9544</v>
      </c>
      <c r="N174">
        <v>127</v>
      </c>
      <c r="O174">
        <f>+R174-N174-P174</f>
        <v>11</v>
      </c>
      <c r="P174">
        <v>48</v>
      </c>
      <c r="Q174" t="s">
        <v>7469</v>
      </c>
      <c r="R174">
        <v>186</v>
      </c>
      <c r="S174" s="26">
        <v>3.5873498773931679E-2</v>
      </c>
      <c r="T174" s="41">
        <v>9.8691470912817283E-2</v>
      </c>
    </row>
    <row r="175" spans="1:20" ht="16.5" x14ac:dyDescent="0.25">
      <c r="A175" s="3">
        <v>700</v>
      </c>
      <c r="C175" s="21">
        <v>15</v>
      </c>
      <c r="D175" t="s">
        <v>4350</v>
      </c>
      <c r="E175" s="4" t="s">
        <v>4352</v>
      </c>
      <c r="F175" s="4" t="s">
        <v>4352</v>
      </c>
      <c r="G175" s="3" t="s">
        <v>6060</v>
      </c>
      <c r="H175" t="s">
        <v>7564</v>
      </c>
      <c r="I175" s="63">
        <f>ROWS($L$2:L175)</f>
        <v>174</v>
      </c>
      <c r="J175" s="63" t="str">
        <f>IF(L175=WORKSHEET!$B$1,I175,"")</f>
        <v/>
      </c>
      <c r="K175" s="63" t="str">
        <f t="shared" si="2"/>
        <v/>
      </c>
      <c r="L175" s="93" t="s">
        <v>9341</v>
      </c>
      <c r="M175" s="94" t="s">
        <v>9545</v>
      </c>
      <c r="N175">
        <v>47</v>
      </c>
      <c r="O175">
        <f>+R175-N175-P175</f>
        <v>4</v>
      </c>
      <c r="P175">
        <v>23</v>
      </c>
      <c r="Q175" t="s">
        <v>7470</v>
      </c>
      <c r="R175">
        <v>74</v>
      </c>
      <c r="S175" s="26">
        <v>3.5873498773931679E-2</v>
      </c>
      <c r="T175" s="41">
        <v>9.5135135135135135E-2</v>
      </c>
    </row>
    <row r="176" spans="1:20" s="64" customFormat="1" ht="16.5" x14ac:dyDescent="0.25">
      <c r="A176" s="63">
        <v>700</v>
      </c>
      <c r="C176" s="63">
        <v>15</v>
      </c>
      <c r="D176" s="64" t="s">
        <v>4350</v>
      </c>
      <c r="E176" s="65" t="s">
        <v>4353</v>
      </c>
      <c r="F176" s="65" t="s">
        <v>4353</v>
      </c>
      <c r="G176" s="63" t="s">
        <v>6061</v>
      </c>
      <c r="H176" s="64" t="s">
        <v>7565</v>
      </c>
      <c r="I176" s="63">
        <f>ROWS($L$2:L176)</f>
        <v>175</v>
      </c>
      <c r="J176" s="63" t="str">
        <f>IF(L176=WORKSHEET!$B$1,I176,"")</f>
        <v/>
      </c>
      <c r="K176" s="63" t="str">
        <f t="shared" si="2"/>
        <v/>
      </c>
      <c r="L176" s="93" t="s">
        <v>9341</v>
      </c>
      <c r="M176" s="94" t="s">
        <v>9546</v>
      </c>
      <c r="N176" s="64" t="s">
        <v>7469</v>
      </c>
      <c r="O176" s="64" t="s">
        <v>7469</v>
      </c>
      <c r="P176" s="64" t="s">
        <v>7469</v>
      </c>
      <c r="Q176" s="64" t="s">
        <v>7470</v>
      </c>
      <c r="R176" s="64">
        <v>18</v>
      </c>
      <c r="S176" s="66">
        <v>3.5873498773931679E-2</v>
      </c>
      <c r="T176" s="67">
        <v>9.5135135135135135E-2</v>
      </c>
    </row>
    <row r="177" spans="1:20" ht="16.5" x14ac:dyDescent="0.25">
      <c r="A177" s="3">
        <v>787</v>
      </c>
      <c r="C177" s="21">
        <v>15</v>
      </c>
      <c r="D177" t="s">
        <v>4692</v>
      </c>
      <c r="E177" s="4" t="s">
        <v>4693</v>
      </c>
      <c r="F177" s="4" t="s">
        <v>4693</v>
      </c>
      <c r="G177" s="3" t="s">
        <v>6064</v>
      </c>
      <c r="H177" t="s">
        <v>7566</v>
      </c>
      <c r="I177" s="63">
        <f>ROWS($L$2:L177)</f>
        <v>176</v>
      </c>
      <c r="J177" s="63" t="str">
        <f>IF(L177=WORKSHEET!$B$1,I177,"")</f>
        <v/>
      </c>
      <c r="K177" s="63" t="str">
        <f t="shared" si="2"/>
        <v/>
      </c>
      <c r="L177" s="93" t="s">
        <v>9341</v>
      </c>
      <c r="M177" s="94" t="s">
        <v>9547</v>
      </c>
      <c r="N177">
        <v>52</v>
      </c>
      <c r="O177">
        <f>+R177-N177-P177</f>
        <v>0</v>
      </c>
      <c r="P177">
        <v>14</v>
      </c>
      <c r="Q177" t="s">
        <v>7470</v>
      </c>
      <c r="R177">
        <v>66</v>
      </c>
      <c r="S177" s="26">
        <v>3.5873498773931679E-2</v>
      </c>
      <c r="T177" s="41">
        <v>0.16780045351473924</v>
      </c>
    </row>
    <row r="178" spans="1:20" ht="16.5" x14ac:dyDescent="0.25">
      <c r="A178" s="3">
        <v>699</v>
      </c>
      <c r="C178" s="21">
        <v>15</v>
      </c>
      <c r="D178" t="s">
        <v>4344</v>
      </c>
      <c r="E178" s="4" t="s">
        <v>4347</v>
      </c>
      <c r="F178" s="4" t="s">
        <v>4347</v>
      </c>
      <c r="G178" s="3" t="s">
        <v>6055</v>
      </c>
      <c r="H178" t="s">
        <v>7567</v>
      </c>
      <c r="I178" s="63">
        <f>ROWS($L$2:L178)</f>
        <v>177</v>
      </c>
      <c r="J178" s="63" t="str">
        <f>IF(L178=WORKSHEET!$B$1,I178,"")</f>
        <v/>
      </c>
      <c r="K178" s="63" t="str">
        <f t="shared" si="2"/>
        <v/>
      </c>
      <c r="L178" s="93" t="s">
        <v>9341</v>
      </c>
      <c r="M178" s="94" t="s">
        <v>9548</v>
      </c>
      <c r="N178" s="9">
        <v>4609</v>
      </c>
      <c r="O178">
        <v>497</v>
      </c>
      <c r="P178" s="9">
        <v>2687</v>
      </c>
      <c r="Q178">
        <v>31</v>
      </c>
      <c r="R178" s="9">
        <v>7824</v>
      </c>
      <c r="S178" s="26">
        <v>3.5873498773931679E-2</v>
      </c>
      <c r="T178" s="41">
        <v>9.8691470912817283E-2</v>
      </c>
    </row>
    <row r="179" spans="1:20" ht="16.5" x14ac:dyDescent="0.25">
      <c r="A179" s="3">
        <v>803</v>
      </c>
      <c r="C179" s="21">
        <v>15</v>
      </c>
      <c r="D179" t="s">
        <v>4729</v>
      </c>
      <c r="E179" s="4" t="s">
        <v>4730</v>
      </c>
      <c r="F179" s="4" t="s">
        <v>4730</v>
      </c>
      <c r="G179" s="3" t="s">
        <v>6058</v>
      </c>
      <c r="H179" t="s">
        <v>7568</v>
      </c>
      <c r="I179" s="63">
        <f>ROWS($L$2:L179)</f>
        <v>178</v>
      </c>
      <c r="J179" s="63" t="str">
        <f>IF(L179=WORKSHEET!$B$1,I179,"")</f>
        <v/>
      </c>
      <c r="K179" s="63" t="str">
        <f t="shared" si="2"/>
        <v/>
      </c>
      <c r="L179" s="93" t="s">
        <v>9341</v>
      </c>
      <c r="M179" s="94" t="s">
        <v>9549</v>
      </c>
      <c r="N179">
        <v>282</v>
      </c>
      <c r="O179">
        <v>27</v>
      </c>
      <c r="P179">
        <v>116</v>
      </c>
      <c r="Q179" t="s">
        <v>7469</v>
      </c>
      <c r="R179">
        <v>429</v>
      </c>
      <c r="S179" s="26">
        <v>3.5873498773931679E-2</v>
      </c>
      <c r="T179" s="41">
        <v>8.7378640776699032E-2</v>
      </c>
    </row>
    <row r="180" spans="1:20" ht="16.5" x14ac:dyDescent="0.25">
      <c r="A180" s="3">
        <v>740</v>
      </c>
      <c r="C180" s="21">
        <v>15</v>
      </c>
      <c r="D180" t="s">
        <v>4531</v>
      </c>
      <c r="E180" s="4" t="s">
        <v>4532</v>
      </c>
      <c r="F180" s="4" t="s">
        <v>4532</v>
      </c>
      <c r="G180" s="3" t="s">
        <v>3598</v>
      </c>
      <c r="H180" t="s">
        <v>7569</v>
      </c>
      <c r="I180" s="63">
        <f>ROWS($L$2:L180)</f>
        <v>179</v>
      </c>
      <c r="J180" s="63" t="str">
        <f>IF(L180=WORKSHEET!$B$1,I180,"")</f>
        <v/>
      </c>
      <c r="K180" s="63" t="str">
        <f t="shared" si="2"/>
        <v/>
      </c>
      <c r="L180" s="93" t="s">
        <v>9341</v>
      </c>
      <c r="M180" s="94" t="s">
        <v>9550</v>
      </c>
      <c r="N180">
        <v>274</v>
      </c>
      <c r="O180">
        <v>31</v>
      </c>
      <c r="P180">
        <v>130</v>
      </c>
      <c r="Q180" t="s">
        <v>7469</v>
      </c>
      <c r="R180">
        <v>437</v>
      </c>
      <c r="S180" s="26">
        <v>3.5873498773931679E-2</v>
      </c>
      <c r="T180" s="41">
        <v>0.11010362694300518</v>
      </c>
    </row>
    <row r="181" spans="1:20" ht="16.5" x14ac:dyDescent="0.25">
      <c r="A181" s="3">
        <v>700</v>
      </c>
      <c r="C181" s="21">
        <v>15</v>
      </c>
      <c r="D181" t="s">
        <v>4350</v>
      </c>
      <c r="E181" s="4" t="s">
        <v>4354</v>
      </c>
      <c r="F181" s="4" t="s">
        <v>4354</v>
      </c>
      <c r="G181" s="3" t="s">
        <v>6062</v>
      </c>
      <c r="H181" t="s">
        <v>7570</v>
      </c>
      <c r="I181" s="63">
        <f>ROWS($L$2:L181)</f>
        <v>180</v>
      </c>
      <c r="J181" s="63" t="str">
        <f>IF(L181=WORKSHEET!$B$1,I181,"")</f>
        <v/>
      </c>
      <c r="K181" s="63" t="str">
        <f t="shared" si="2"/>
        <v/>
      </c>
      <c r="L181" s="93" t="s">
        <v>9341</v>
      </c>
      <c r="M181" s="94" t="s">
        <v>9551</v>
      </c>
      <c r="N181" s="9">
        <v>1364</v>
      </c>
      <c r="O181">
        <v>142</v>
      </c>
      <c r="P181">
        <v>692</v>
      </c>
      <c r="Q181">
        <v>11</v>
      </c>
      <c r="R181" s="9">
        <v>2209</v>
      </c>
      <c r="S181" s="26">
        <v>3.5873498773931679E-2</v>
      </c>
      <c r="T181" s="41">
        <v>9.5135135135135135E-2</v>
      </c>
    </row>
    <row r="182" spans="1:20" ht="16.5" x14ac:dyDescent="0.25">
      <c r="A182" s="3">
        <v>699</v>
      </c>
      <c r="C182" s="21">
        <v>15</v>
      </c>
      <c r="D182" t="s">
        <v>4344</v>
      </c>
      <c r="E182" s="4" t="s">
        <v>4348</v>
      </c>
      <c r="F182" s="4" t="s">
        <v>4348</v>
      </c>
      <c r="G182" s="3" t="s">
        <v>6056</v>
      </c>
      <c r="H182" t="s">
        <v>7571</v>
      </c>
      <c r="I182" s="63">
        <f>ROWS($L$2:L182)</f>
        <v>181</v>
      </c>
      <c r="J182" s="63" t="str">
        <f>IF(L182=WORKSHEET!$B$1,I182,"")</f>
        <v/>
      </c>
      <c r="K182" s="63" t="str">
        <f t="shared" si="2"/>
        <v/>
      </c>
      <c r="L182" s="93" t="s">
        <v>9341</v>
      </c>
      <c r="M182" s="94" t="s">
        <v>9552</v>
      </c>
      <c r="N182">
        <v>666</v>
      </c>
      <c r="O182">
        <v>73</v>
      </c>
      <c r="P182">
        <v>228</v>
      </c>
      <c r="Q182" t="s">
        <v>7469</v>
      </c>
      <c r="R182">
        <v>968</v>
      </c>
      <c r="S182" s="26">
        <v>3.5873498773931679E-2</v>
      </c>
      <c r="T182" s="41">
        <v>9.8691470912817283E-2</v>
      </c>
    </row>
    <row r="183" spans="1:20" ht="16.5" x14ac:dyDescent="0.25">
      <c r="A183" s="3">
        <v>700</v>
      </c>
      <c r="C183" s="21">
        <v>15</v>
      </c>
      <c r="D183" t="s">
        <v>4350</v>
      </c>
      <c r="E183" s="4" t="s">
        <v>4355</v>
      </c>
      <c r="F183" s="4" t="s">
        <v>4355</v>
      </c>
      <c r="G183" s="3" t="s">
        <v>6063</v>
      </c>
      <c r="H183" t="s">
        <v>7572</v>
      </c>
      <c r="I183" s="63">
        <f>ROWS($L$2:L183)</f>
        <v>182</v>
      </c>
      <c r="J183" s="63" t="str">
        <f>IF(L183=WORKSHEET!$B$1,I183,"")</f>
        <v/>
      </c>
      <c r="K183" s="63" t="str">
        <f t="shared" si="2"/>
        <v/>
      </c>
      <c r="L183" s="93" t="s">
        <v>9341</v>
      </c>
      <c r="M183" s="94" t="s">
        <v>9553</v>
      </c>
      <c r="N183">
        <v>102</v>
      </c>
      <c r="O183">
        <f>+R183-N183-P183</f>
        <v>7</v>
      </c>
      <c r="P183">
        <v>35</v>
      </c>
      <c r="Q183" t="s">
        <v>7470</v>
      </c>
      <c r="R183">
        <v>144</v>
      </c>
      <c r="S183" s="31">
        <v>3.5873498773931679E-2</v>
      </c>
      <c r="T183" s="41">
        <v>9.5135135135135135E-2</v>
      </c>
    </row>
    <row r="184" spans="1:20" ht="16.5" x14ac:dyDescent="0.25">
      <c r="A184" s="3">
        <v>699</v>
      </c>
      <c r="C184" s="21">
        <v>15</v>
      </c>
      <c r="D184" t="s">
        <v>4344</v>
      </c>
      <c r="E184" s="4" t="s">
        <v>4349</v>
      </c>
      <c r="F184" s="4" t="s">
        <v>4349</v>
      </c>
      <c r="G184" s="3" t="s">
        <v>6057</v>
      </c>
      <c r="H184" t="s">
        <v>7573</v>
      </c>
      <c r="I184" s="63">
        <f>ROWS($L$2:L184)</f>
        <v>183</v>
      </c>
      <c r="J184" s="63" t="str">
        <f>IF(L184=WORKSHEET!$B$1,I184,"")</f>
        <v/>
      </c>
      <c r="K184" s="63" t="str">
        <f t="shared" si="2"/>
        <v/>
      </c>
      <c r="L184" s="93" t="s">
        <v>9341</v>
      </c>
      <c r="M184" s="94" t="s">
        <v>9554</v>
      </c>
      <c r="N184">
        <v>161</v>
      </c>
      <c r="O184">
        <v>28</v>
      </c>
      <c r="P184">
        <v>153</v>
      </c>
      <c r="Q184" t="s">
        <v>7469</v>
      </c>
      <c r="R184">
        <v>344</v>
      </c>
      <c r="S184" s="31">
        <v>3.5873498773931679E-2</v>
      </c>
      <c r="T184" s="41">
        <v>9.8691470912817283E-2</v>
      </c>
    </row>
    <row r="185" spans="1:20" ht="16.5" x14ac:dyDescent="0.25">
      <c r="A185" s="3">
        <v>787</v>
      </c>
      <c r="C185" s="21">
        <v>15</v>
      </c>
      <c r="D185" t="s">
        <v>4692</v>
      </c>
      <c r="E185" s="4" t="s">
        <v>4694</v>
      </c>
      <c r="F185" s="4" t="s">
        <v>4694</v>
      </c>
      <c r="G185" s="3" t="s">
        <v>6066</v>
      </c>
      <c r="H185" t="s">
        <v>7574</v>
      </c>
      <c r="I185" s="63">
        <f>ROWS($L$2:L185)</f>
        <v>184</v>
      </c>
      <c r="J185" s="63" t="str">
        <f>IF(L185=WORKSHEET!$B$1,I185,"")</f>
        <v/>
      </c>
      <c r="K185" s="63" t="str">
        <f t="shared" si="2"/>
        <v/>
      </c>
      <c r="L185" s="93" t="s">
        <v>9341</v>
      </c>
      <c r="M185" s="94" t="s">
        <v>9555</v>
      </c>
      <c r="N185">
        <v>315</v>
      </c>
      <c r="O185">
        <v>74</v>
      </c>
      <c r="P185">
        <v>97</v>
      </c>
      <c r="Q185" t="s">
        <v>7469</v>
      </c>
      <c r="R185">
        <v>490</v>
      </c>
      <c r="S185" s="31">
        <v>3.5873498773931679E-2</v>
      </c>
      <c r="T185" s="41">
        <v>0.16780045351473924</v>
      </c>
    </row>
    <row r="186" spans="1:20" ht="16.5" x14ac:dyDescent="0.25">
      <c r="A186" s="3">
        <v>766</v>
      </c>
      <c r="C186" s="57">
        <v>17</v>
      </c>
      <c r="D186" t="s">
        <v>4630</v>
      </c>
      <c r="E186" s="4" t="s">
        <v>4631</v>
      </c>
      <c r="F186" s="4" t="s">
        <v>4631</v>
      </c>
      <c r="G186" s="3" t="s">
        <v>6067</v>
      </c>
      <c r="H186" t="s">
        <v>7632</v>
      </c>
      <c r="I186" s="63">
        <f>ROWS($L$2:L186)</f>
        <v>185</v>
      </c>
      <c r="J186" s="63" t="str">
        <f>IF(L186=WORKSHEET!$B$1,I186,"")</f>
        <v/>
      </c>
      <c r="K186" s="63" t="str">
        <f t="shared" si="2"/>
        <v/>
      </c>
      <c r="L186" s="93" t="s">
        <v>9342</v>
      </c>
      <c r="M186" s="94" t="s">
        <v>9556</v>
      </c>
      <c r="N186" s="9">
        <v>2293</v>
      </c>
      <c r="O186">
        <v>403</v>
      </c>
      <c r="P186" s="9">
        <v>1167</v>
      </c>
      <c r="Q186" t="s">
        <v>7469</v>
      </c>
      <c r="R186" s="9">
        <v>3871</v>
      </c>
      <c r="S186" s="31">
        <v>3.1728415956437557E-2</v>
      </c>
      <c r="T186" s="41">
        <v>0.13740112994350281</v>
      </c>
    </row>
    <row r="187" spans="1:20" s="64" customFormat="1" ht="16.5" x14ac:dyDescent="0.25">
      <c r="A187" s="63">
        <v>701</v>
      </c>
      <c r="C187" s="63">
        <v>17</v>
      </c>
      <c r="D187" s="64" t="s">
        <v>4356</v>
      </c>
      <c r="E187" s="65" t="s">
        <v>4357</v>
      </c>
      <c r="F187" s="65" t="s">
        <v>4357</v>
      </c>
      <c r="G187" s="63" t="s">
        <v>3626</v>
      </c>
      <c r="H187" s="64" t="s">
        <v>7633</v>
      </c>
      <c r="I187" s="63">
        <f>ROWS($L$2:L187)</f>
        <v>186</v>
      </c>
      <c r="J187" s="63" t="str">
        <f>IF(L187=WORKSHEET!$B$1,I187,"")</f>
        <v/>
      </c>
      <c r="K187" s="63" t="str">
        <f t="shared" si="2"/>
        <v/>
      </c>
      <c r="L187" s="93" t="s">
        <v>9342</v>
      </c>
      <c r="M187" s="94" t="s">
        <v>9557</v>
      </c>
      <c r="N187" s="64" t="s">
        <v>7469</v>
      </c>
      <c r="O187" s="64" t="s">
        <v>7470</v>
      </c>
      <c r="P187" s="64" t="s">
        <v>7469</v>
      </c>
      <c r="Q187" s="64" t="s">
        <v>7470</v>
      </c>
      <c r="R187" s="64" t="s">
        <v>7469</v>
      </c>
      <c r="S187" s="66">
        <v>3.1728415956437557E-2</v>
      </c>
      <c r="T187" s="67">
        <v>0.11040609137055837</v>
      </c>
    </row>
    <row r="188" spans="1:20" ht="16.5" x14ac:dyDescent="0.25">
      <c r="A188" s="3">
        <v>750</v>
      </c>
      <c r="C188" s="21">
        <v>17</v>
      </c>
      <c r="D188" t="s">
        <v>4573</v>
      </c>
      <c r="E188" s="4" t="s">
        <v>4574</v>
      </c>
      <c r="F188" s="4" t="s">
        <v>4574</v>
      </c>
      <c r="G188" s="3" t="s">
        <v>6096</v>
      </c>
      <c r="H188" t="s">
        <v>7634</v>
      </c>
      <c r="I188" s="63">
        <f>ROWS($L$2:L188)</f>
        <v>187</v>
      </c>
      <c r="J188" s="63" t="str">
        <f>IF(L188=WORKSHEET!$B$1,I188,"")</f>
        <v/>
      </c>
      <c r="K188" s="63" t="str">
        <f t="shared" si="2"/>
        <v/>
      </c>
      <c r="L188" s="93" t="s">
        <v>9342</v>
      </c>
      <c r="M188" s="94" t="s">
        <v>9558</v>
      </c>
      <c r="N188">
        <v>16</v>
      </c>
      <c r="O188">
        <f>+R188-N188-P188</f>
        <v>5</v>
      </c>
      <c r="P188">
        <v>18</v>
      </c>
      <c r="Q188" t="s">
        <v>7470</v>
      </c>
      <c r="R188">
        <v>39</v>
      </c>
      <c r="S188" s="31">
        <v>3.1728415956437557E-2</v>
      </c>
      <c r="T188" s="41">
        <v>0.12013422818791947</v>
      </c>
    </row>
    <row r="189" spans="1:20" ht="16.5" x14ac:dyDescent="0.25">
      <c r="A189" s="3">
        <v>697</v>
      </c>
      <c r="C189" s="21">
        <v>17</v>
      </c>
      <c r="D189" t="s">
        <v>4333</v>
      </c>
      <c r="E189" s="4" t="s">
        <v>4334</v>
      </c>
      <c r="F189" s="4" t="s">
        <v>4334</v>
      </c>
      <c r="G189" s="3" t="s">
        <v>6069</v>
      </c>
      <c r="H189" t="s">
        <v>7635</v>
      </c>
      <c r="I189" s="63">
        <f>ROWS($L$2:L189)</f>
        <v>188</v>
      </c>
      <c r="J189" s="63" t="str">
        <f>IF(L189=WORKSHEET!$B$1,I189,"")</f>
        <v/>
      </c>
      <c r="K189" s="63" t="str">
        <f t="shared" si="2"/>
        <v/>
      </c>
      <c r="L189" s="93" t="s">
        <v>9342</v>
      </c>
      <c r="M189" s="94" t="s">
        <v>9559</v>
      </c>
      <c r="N189">
        <v>250</v>
      </c>
      <c r="O189">
        <v>29</v>
      </c>
      <c r="P189">
        <v>115</v>
      </c>
      <c r="Q189" t="s">
        <v>7469</v>
      </c>
      <c r="R189">
        <v>397</v>
      </c>
      <c r="S189" s="31">
        <v>3.1728415956437557E-2</v>
      </c>
      <c r="T189" s="41">
        <v>0.10209424083769633</v>
      </c>
    </row>
    <row r="190" spans="1:20" ht="16.5" x14ac:dyDescent="0.25">
      <c r="A190" s="3">
        <v>750</v>
      </c>
      <c r="C190" s="21">
        <v>17</v>
      </c>
      <c r="D190" t="s">
        <v>4573</v>
      </c>
      <c r="E190" s="4" t="s">
        <v>4575</v>
      </c>
      <c r="F190" s="4" t="s">
        <v>4575</v>
      </c>
      <c r="G190" s="3" t="s">
        <v>6097</v>
      </c>
      <c r="H190" t="s">
        <v>7636</v>
      </c>
      <c r="I190" s="63">
        <f>ROWS($L$2:L190)</f>
        <v>189</v>
      </c>
      <c r="J190" s="63" t="str">
        <f>IF(L190=WORKSHEET!$B$1,I190,"")</f>
        <v/>
      </c>
      <c r="K190" s="63" t="str">
        <f t="shared" si="2"/>
        <v/>
      </c>
      <c r="L190" s="93" t="s">
        <v>9342</v>
      </c>
      <c r="M190" s="94" t="s">
        <v>9560</v>
      </c>
      <c r="N190">
        <v>36</v>
      </c>
      <c r="O190">
        <v>13</v>
      </c>
      <c r="P190">
        <v>26</v>
      </c>
      <c r="Q190" t="s">
        <v>7470</v>
      </c>
      <c r="R190">
        <v>75</v>
      </c>
      <c r="S190" s="31">
        <v>3.1728415956437557E-2</v>
      </c>
      <c r="T190" s="41">
        <v>0.12013422818791947</v>
      </c>
    </row>
    <row r="191" spans="1:20" ht="16.5" x14ac:dyDescent="0.25">
      <c r="A191" s="3">
        <v>690</v>
      </c>
      <c r="C191" s="21">
        <v>17</v>
      </c>
      <c r="D191" t="s">
        <v>1618</v>
      </c>
      <c r="E191" s="4" t="s">
        <v>1619</v>
      </c>
      <c r="F191" s="4" t="s">
        <v>1619</v>
      </c>
      <c r="G191" s="3" t="s">
        <v>6117</v>
      </c>
      <c r="H191" t="s">
        <v>7637</v>
      </c>
      <c r="I191" s="63">
        <f>ROWS($L$2:L191)</f>
        <v>190</v>
      </c>
      <c r="J191" s="63" t="str">
        <f>IF(L191=WORKSHEET!$B$1,I191,"")</f>
        <v/>
      </c>
      <c r="K191" s="63" t="str">
        <f t="shared" si="2"/>
        <v/>
      </c>
      <c r="L191" s="93" t="s">
        <v>9342</v>
      </c>
      <c r="M191" s="94" t="s">
        <v>9561</v>
      </c>
      <c r="N191">
        <v>35</v>
      </c>
      <c r="O191" t="s">
        <v>7469</v>
      </c>
      <c r="P191" t="s">
        <v>7469</v>
      </c>
      <c r="Q191" t="s">
        <v>7470</v>
      </c>
      <c r="R191">
        <v>48</v>
      </c>
      <c r="S191" s="31">
        <v>3.1728415956437557E-2</v>
      </c>
      <c r="T191" s="41">
        <v>8.6505190311418678E-2</v>
      </c>
    </row>
    <row r="192" spans="1:20" ht="16.5" x14ac:dyDescent="0.25">
      <c r="A192" s="3">
        <v>766</v>
      </c>
      <c r="C192" s="21">
        <v>17</v>
      </c>
      <c r="D192" t="s">
        <v>4630</v>
      </c>
      <c r="E192" s="4" t="s">
        <v>4632</v>
      </c>
      <c r="F192" s="4" t="s">
        <v>4632</v>
      </c>
      <c r="G192" s="3" t="s">
        <v>6068</v>
      </c>
      <c r="H192" t="s">
        <v>7638</v>
      </c>
      <c r="I192" s="63">
        <f>ROWS($L$2:L192)</f>
        <v>191</v>
      </c>
      <c r="J192" s="63" t="str">
        <f>IF(L192=WORKSHEET!$B$1,I192,"")</f>
        <v/>
      </c>
      <c r="K192" s="63" t="str">
        <f t="shared" si="2"/>
        <v/>
      </c>
      <c r="L192" s="93" t="s">
        <v>9342</v>
      </c>
      <c r="M192" s="94" t="s">
        <v>9562</v>
      </c>
      <c r="N192" s="9">
        <v>1524</v>
      </c>
      <c r="O192">
        <v>205</v>
      </c>
      <c r="P192">
        <v>822</v>
      </c>
      <c r="Q192" t="s">
        <v>7469</v>
      </c>
      <c r="R192" s="9">
        <v>2558</v>
      </c>
      <c r="S192" s="31">
        <v>3.1728415956437557E-2</v>
      </c>
      <c r="T192" s="41">
        <v>0.13740112994350281</v>
      </c>
    </row>
    <row r="193" spans="1:20" ht="16.5" x14ac:dyDescent="0.25">
      <c r="A193" s="3">
        <v>738</v>
      </c>
      <c r="C193" s="21">
        <v>17</v>
      </c>
      <c r="D193" t="s">
        <v>4526</v>
      </c>
      <c r="E193" s="4" t="s">
        <v>4527</v>
      </c>
      <c r="F193" s="4" t="s">
        <v>4527</v>
      </c>
      <c r="G193" s="3" t="s">
        <v>5046</v>
      </c>
      <c r="H193" t="s">
        <v>7639</v>
      </c>
      <c r="I193" s="63">
        <f>ROWS($L$2:L193)</f>
        <v>192</v>
      </c>
      <c r="J193" s="63" t="str">
        <f>IF(L193=WORKSHEET!$B$1,I193,"")</f>
        <v/>
      </c>
      <c r="K193" s="63" t="str">
        <f t="shared" si="2"/>
        <v/>
      </c>
      <c r="L193" s="93" t="s">
        <v>9342</v>
      </c>
      <c r="M193" s="94" t="s">
        <v>9563</v>
      </c>
      <c r="N193">
        <v>21</v>
      </c>
      <c r="O193">
        <f>+R193-N193-P193</f>
        <v>4</v>
      </c>
      <c r="P193">
        <v>12</v>
      </c>
      <c r="Q193" t="s">
        <v>7470</v>
      </c>
      <c r="R193">
        <v>37</v>
      </c>
      <c r="S193" s="31">
        <v>3.1728415956437557E-2</v>
      </c>
      <c r="T193" s="41">
        <v>0.10144927536231885</v>
      </c>
    </row>
    <row r="194" spans="1:20" ht="16.5" x14ac:dyDescent="0.25">
      <c r="A194" s="3">
        <v>709</v>
      </c>
      <c r="C194" s="21">
        <v>17</v>
      </c>
      <c r="D194" t="s">
        <v>4388</v>
      </c>
      <c r="E194" s="4" t="s">
        <v>4389</v>
      </c>
      <c r="F194" s="4" t="s">
        <v>4389</v>
      </c>
      <c r="G194" s="3" t="s">
        <v>6086</v>
      </c>
      <c r="H194" t="s">
        <v>7640</v>
      </c>
      <c r="I194" s="63">
        <f>ROWS($L$2:L194)</f>
        <v>193</v>
      </c>
      <c r="J194" s="63" t="str">
        <f>IF(L194=WORKSHEET!$B$1,I194,"")</f>
        <v/>
      </c>
      <c r="K194" s="63" t="str">
        <f t="shared" si="2"/>
        <v/>
      </c>
      <c r="L194" s="93" t="s">
        <v>9342</v>
      </c>
      <c r="M194" s="94" t="s">
        <v>9564</v>
      </c>
      <c r="N194">
        <v>137</v>
      </c>
      <c r="O194">
        <v>13</v>
      </c>
      <c r="P194">
        <v>94</v>
      </c>
      <c r="Q194" t="s">
        <v>7469</v>
      </c>
      <c r="R194">
        <v>246</v>
      </c>
      <c r="S194" s="31">
        <v>3.1728415956437557E-2</v>
      </c>
      <c r="T194" s="41">
        <v>9.7178683385579931E-2</v>
      </c>
    </row>
    <row r="195" spans="1:20" ht="16.5" x14ac:dyDescent="0.25">
      <c r="A195" s="3">
        <v>718</v>
      </c>
      <c r="C195" s="21">
        <v>17</v>
      </c>
      <c r="D195" t="s">
        <v>4436</v>
      </c>
      <c r="E195" s="4" t="s">
        <v>4437</v>
      </c>
      <c r="F195" s="4" t="s">
        <v>4437</v>
      </c>
      <c r="G195" s="3" t="s">
        <v>6072</v>
      </c>
      <c r="H195" t="s">
        <v>7641</v>
      </c>
      <c r="I195" s="63">
        <f>ROWS($L$2:L195)</f>
        <v>194</v>
      </c>
      <c r="J195" s="63" t="str">
        <f>IF(L195=WORKSHEET!$B$1,I195,"")</f>
        <v/>
      </c>
      <c r="K195" s="63" t="str">
        <f t="shared" ref="K195:K258" si="3">IFERROR(SMALL($J$2:$J$3142,I195),"")</f>
        <v/>
      </c>
      <c r="L195" s="93" t="s">
        <v>9342</v>
      </c>
      <c r="M195" s="94" t="s">
        <v>9565</v>
      </c>
      <c r="N195" s="9">
        <v>1500</v>
      </c>
      <c r="O195">
        <v>262</v>
      </c>
      <c r="P195">
        <v>635</v>
      </c>
      <c r="Q195" t="s">
        <v>7469</v>
      </c>
      <c r="R195" s="9">
        <v>2405</v>
      </c>
      <c r="S195" s="32">
        <v>3.1728415956437557E-2</v>
      </c>
      <c r="T195" s="41">
        <v>0.15083553210202286</v>
      </c>
    </row>
    <row r="196" spans="1:20" ht="16.5" x14ac:dyDescent="0.25">
      <c r="A196" s="3">
        <v>697</v>
      </c>
      <c r="C196" s="21">
        <v>17</v>
      </c>
      <c r="D196" t="s">
        <v>4333</v>
      </c>
      <c r="E196" s="4" t="s">
        <v>4335</v>
      </c>
      <c r="F196" s="4" t="s">
        <v>4335</v>
      </c>
      <c r="G196" s="3" t="s">
        <v>6070</v>
      </c>
      <c r="H196" t="s">
        <v>7642</v>
      </c>
      <c r="I196" s="63">
        <f>ROWS($L$2:L196)</f>
        <v>195</v>
      </c>
      <c r="J196" s="63" t="str">
        <f>IF(L196=WORKSHEET!$B$1,I196,"")</f>
        <v/>
      </c>
      <c r="K196" s="63" t="str">
        <f t="shared" si="3"/>
        <v/>
      </c>
      <c r="L196" s="93" t="s">
        <v>9342</v>
      </c>
      <c r="M196" s="94" t="s">
        <v>9566</v>
      </c>
      <c r="N196">
        <v>40</v>
      </c>
      <c r="O196">
        <f>+R196-N196-P196</f>
        <v>4</v>
      </c>
      <c r="P196">
        <v>22</v>
      </c>
      <c r="Q196" t="s">
        <v>7470</v>
      </c>
      <c r="R196">
        <v>66</v>
      </c>
      <c r="S196" s="32">
        <v>3.1728415956437557E-2</v>
      </c>
      <c r="T196" s="41">
        <v>0.10209424083769633</v>
      </c>
    </row>
    <row r="197" spans="1:20" ht="16.5" x14ac:dyDescent="0.25">
      <c r="A197" s="3">
        <v>800</v>
      </c>
      <c r="C197" s="21">
        <v>17</v>
      </c>
      <c r="D197" t="s">
        <v>4720</v>
      </c>
      <c r="E197" s="4" t="s">
        <v>4721</v>
      </c>
      <c r="F197" s="4" t="s">
        <v>4721</v>
      </c>
      <c r="G197" s="3" t="s">
        <v>6075</v>
      </c>
      <c r="H197" t="s">
        <v>7643</v>
      </c>
      <c r="I197" s="63">
        <f>ROWS($L$2:L197)</f>
        <v>196</v>
      </c>
      <c r="J197" s="63" t="str">
        <f>IF(L197=WORKSHEET!$B$1,I197,"")</f>
        <v/>
      </c>
      <c r="K197" s="63" t="str">
        <f t="shared" si="3"/>
        <v/>
      </c>
      <c r="L197" s="93" t="s">
        <v>9342</v>
      </c>
      <c r="M197" s="94" t="s">
        <v>9567</v>
      </c>
      <c r="N197">
        <v>94</v>
      </c>
      <c r="O197">
        <f>+R197-N197-P197</f>
        <v>7</v>
      </c>
      <c r="P197">
        <v>94</v>
      </c>
      <c r="Q197" t="s">
        <v>7470</v>
      </c>
      <c r="R197">
        <v>195</v>
      </c>
      <c r="S197" s="32">
        <v>3.1728415956437557E-2</v>
      </c>
      <c r="T197" s="41">
        <v>6.9306930693069313E-2</v>
      </c>
    </row>
    <row r="198" spans="1:20" ht="16.5" x14ac:dyDescent="0.25">
      <c r="A198" s="3">
        <v>774</v>
      </c>
      <c r="C198" s="21">
        <v>18</v>
      </c>
      <c r="D198" t="s">
        <v>4655</v>
      </c>
      <c r="E198" s="4" t="s">
        <v>4656</v>
      </c>
      <c r="F198" s="4" t="s">
        <v>4656</v>
      </c>
      <c r="G198" s="3" t="s">
        <v>6092</v>
      </c>
      <c r="H198" t="s">
        <v>7644</v>
      </c>
      <c r="I198" s="63">
        <f>ROWS($L$2:L198)</f>
        <v>197</v>
      </c>
      <c r="J198" s="63" t="str">
        <f>IF(L198=WORKSHEET!$B$1,I198,"")</f>
        <v/>
      </c>
      <c r="K198" s="63" t="str">
        <f t="shared" si="3"/>
        <v/>
      </c>
      <c r="L198" s="93" t="s">
        <v>9342</v>
      </c>
      <c r="M198" s="94" t="s">
        <v>9568</v>
      </c>
      <c r="N198">
        <v>501</v>
      </c>
      <c r="O198">
        <v>40</v>
      </c>
      <c r="P198">
        <v>142</v>
      </c>
      <c r="Q198" t="s">
        <v>7470</v>
      </c>
      <c r="R198">
        <v>683</v>
      </c>
      <c r="S198" s="32">
        <v>4.2870099690305571E-2</v>
      </c>
      <c r="T198" s="41">
        <v>0.12220508866615266</v>
      </c>
    </row>
    <row r="199" spans="1:20" ht="16.5" x14ac:dyDescent="0.25">
      <c r="A199" s="3">
        <v>816</v>
      </c>
      <c r="C199" s="21">
        <v>18</v>
      </c>
      <c r="D199" t="s">
        <v>4759</v>
      </c>
      <c r="E199" s="4" t="s">
        <v>4760</v>
      </c>
      <c r="F199" s="4" t="s">
        <v>4760</v>
      </c>
      <c r="G199" s="3" t="s">
        <v>6076</v>
      </c>
      <c r="H199" t="s">
        <v>7645</v>
      </c>
      <c r="I199" s="63">
        <f>ROWS($L$2:L199)</f>
        <v>198</v>
      </c>
      <c r="J199" s="63" t="str">
        <f>IF(L199=WORKSHEET!$B$1,I199,"")</f>
        <v/>
      </c>
      <c r="K199" s="63" t="str">
        <f t="shared" si="3"/>
        <v/>
      </c>
      <c r="L199" s="93" t="s">
        <v>9342</v>
      </c>
      <c r="M199" s="94" t="s">
        <v>9569</v>
      </c>
      <c r="N199">
        <v>21</v>
      </c>
      <c r="O199" t="s">
        <v>7469</v>
      </c>
      <c r="P199" t="s">
        <v>7469</v>
      </c>
      <c r="Q199" t="s">
        <v>7470</v>
      </c>
      <c r="R199">
        <v>32</v>
      </c>
      <c r="S199" s="31">
        <v>4.2870099690305571E-2</v>
      </c>
      <c r="T199" s="41">
        <v>0.15151515151515152</v>
      </c>
    </row>
    <row r="200" spans="1:20" ht="16.5" x14ac:dyDescent="0.25">
      <c r="A200" s="3">
        <v>807</v>
      </c>
      <c r="C200" s="21">
        <v>18</v>
      </c>
      <c r="D200" t="s">
        <v>4737</v>
      </c>
      <c r="E200" s="4" t="s">
        <v>4738</v>
      </c>
      <c r="F200" s="4" t="s">
        <v>4738</v>
      </c>
      <c r="G200" s="3" t="s">
        <v>6078</v>
      </c>
      <c r="H200" t="s">
        <v>7646</v>
      </c>
      <c r="I200" s="63">
        <f>ROWS($L$2:L200)</f>
        <v>199</v>
      </c>
      <c r="J200" s="63" t="str">
        <f>IF(L200=WORKSHEET!$B$1,I200,"")</f>
        <v/>
      </c>
      <c r="K200" s="63" t="str">
        <f t="shared" si="3"/>
        <v/>
      </c>
      <c r="L200" s="93" t="s">
        <v>9342</v>
      </c>
      <c r="M200" s="94" t="s">
        <v>9570</v>
      </c>
      <c r="N200" s="9">
        <v>1278</v>
      </c>
      <c r="O200">
        <v>199</v>
      </c>
      <c r="P200">
        <v>413</v>
      </c>
      <c r="Q200" t="s">
        <v>7469</v>
      </c>
      <c r="R200" s="9">
        <v>1893</v>
      </c>
      <c r="S200" s="32">
        <v>4.2870099690305571E-2</v>
      </c>
      <c r="T200" s="41">
        <v>0.13473256601218686</v>
      </c>
    </row>
    <row r="201" spans="1:20" ht="16.5" x14ac:dyDescent="0.25">
      <c r="A201" s="3">
        <v>718</v>
      </c>
      <c r="C201" s="21">
        <v>18</v>
      </c>
      <c r="D201" t="s">
        <v>4436</v>
      </c>
      <c r="E201" s="4" t="s">
        <v>4438</v>
      </c>
      <c r="F201" s="4" t="s">
        <v>4438</v>
      </c>
      <c r="G201" s="3" t="s">
        <v>6073</v>
      </c>
      <c r="H201" t="s">
        <v>7647</v>
      </c>
      <c r="I201" s="63">
        <f>ROWS($L$2:L201)</f>
        <v>200</v>
      </c>
      <c r="J201" s="63" t="str">
        <f>IF(L201=WORKSHEET!$B$1,I201,"")</f>
        <v/>
      </c>
      <c r="K201" s="63" t="str">
        <f t="shared" si="3"/>
        <v/>
      </c>
      <c r="L201" s="93" t="s">
        <v>9342</v>
      </c>
      <c r="M201" s="94" t="s">
        <v>9571</v>
      </c>
      <c r="N201">
        <v>250</v>
      </c>
      <c r="O201">
        <v>45</v>
      </c>
      <c r="P201">
        <v>69</v>
      </c>
      <c r="Q201" t="s">
        <v>7469</v>
      </c>
      <c r="R201">
        <v>365</v>
      </c>
      <c r="S201" s="31">
        <v>4.2870099690305571E-2</v>
      </c>
      <c r="T201" s="41">
        <v>0.15083553210202286</v>
      </c>
    </row>
    <row r="202" spans="1:20" ht="16.5" x14ac:dyDescent="0.25">
      <c r="A202" s="3">
        <v>746</v>
      </c>
      <c r="C202" s="21">
        <v>17</v>
      </c>
      <c r="D202" t="s">
        <v>4556</v>
      </c>
      <c r="E202" s="4" t="s">
        <v>4557</v>
      </c>
      <c r="F202" s="4" t="s">
        <v>4557</v>
      </c>
      <c r="G202" s="3" t="s">
        <v>6108</v>
      </c>
      <c r="H202" t="s">
        <v>7648</v>
      </c>
      <c r="I202" s="63">
        <f>ROWS($L$2:L202)</f>
        <v>201</v>
      </c>
      <c r="J202" s="63" t="str">
        <f>IF(L202=WORKSHEET!$B$1,I202,"")</f>
        <v/>
      </c>
      <c r="K202" s="63" t="str">
        <f t="shared" si="3"/>
        <v/>
      </c>
      <c r="L202" s="93" t="s">
        <v>9342</v>
      </c>
      <c r="M202" s="94" t="s">
        <v>9572</v>
      </c>
      <c r="N202">
        <v>110</v>
      </c>
      <c r="O202">
        <f>+R202-N202-P202</f>
        <v>10</v>
      </c>
      <c r="P202">
        <v>34</v>
      </c>
      <c r="Q202" t="s">
        <v>7469</v>
      </c>
      <c r="R202">
        <v>154</v>
      </c>
      <c r="S202" s="31">
        <v>3.1728415956437557E-2</v>
      </c>
      <c r="T202" s="41">
        <v>0.12028869286287089</v>
      </c>
    </row>
    <row r="203" spans="1:20" ht="16.5" x14ac:dyDescent="0.25">
      <c r="A203" s="3">
        <v>780</v>
      </c>
      <c r="C203" s="21">
        <v>18</v>
      </c>
      <c r="D203" t="s">
        <v>4672</v>
      </c>
      <c r="E203" s="4" t="s">
        <v>4673</v>
      </c>
      <c r="F203" s="4" t="s">
        <v>4673</v>
      </c>
      <c r="G203" s="3" t="s">
        <v>6079</v>
      </c>
      <c r="H203" t="s">
        <v>7649</v>
      </c>
      <c r="I203" s="63">
        <f>ROWS($L$2:L203)</f>
        <v>202</v>
      </c>
      <c r="J203" s="63" t="str">
        <f>IF(L203=WORKSHEET!$B$1,I203,"")</f>
        <v/>
      </c>
      <c r="K203" s="63" t="str">
        <f t="shared" si="3"/>
        <v/>
      </c>
      <c r="L203" s="93" t="s">
        <v>9342</v>
      </c>
      <c r="M203" s="94" t="s">
        <v>9573</v>
      </c>
      <c r="N203">
        <v>17</v>
      </c>
      <c r="O203" t="s">
        <v>7469</v>
      </c>
      <c r="P203" t="s">
        <v>7469</v>
      </c>
      <c r="Q203" t="s">
        <v>7470</v>
      </c>
      <c r="R203">
        <v>32</v>
      </c>
      <c r="S203" s="31">
        <v>4.2870099690305571E-2</v>
      </c>
      <c r="T203" s="41">
        <v>0.23684210526315788</v>
      </c>
    </row>
    <row r="204" spans="1:20" ht="16.5" x14ac:dyDescent="0.25">
      <c r="A204" s="3">
        <v>723</v>
      </c>
      <c r="C204" s="57">
        <v>17</v>
      </c>
      <c r="D204" t="s">
        <v>4463</v>
      </c>
      <c r="E204" s="4" t="s">
        <v>4464</v>
      </c>
      <c r="F204" s="4" t="s">
        <v>4464</v>
      </c>
      <c r="G204" s="3" t="s">
        <v>6081</v>
      </c>
      <c r="H204" t="s">
        <v>7650</v>
      </c>
      <c r="I204" s="63">
        <f>ROWS($L$2:L204)</f>
        <v>203</v>
      </c>
      <c r="J204" s="63" t="str">
        <f>IF(L204=WORKSHEET!$B$1,I204,"")</f>
        <v/>
      </c>
      <c r="K204" s="63" t="str">
        <f t="shared" si="3"/>
        <v/>
      </c>
      <c r="L204" s="93" t="s">
        <v>9342</v>
      </c>
      <c r="M204" s="94" t="s">
        <v>9574</v>
      </c>
      <c r="N204" s="9">
        <v>19591</v>
      </c>
      <c r="O204" s="9">
        <v>1823</v>
      </c>
      <c r="P204" s="9">
        <v>6518</v>
      </c>
      <c r="Q204">
        <v>39</v>
      </c>
      <c r="R204" s="9">
        <v>27971</v>
      </c>
      <c r="S204" s="31">
        <v>3.1728415956437557E-2</v>
      </c>
      <c r="T204" s="41">
        <v>8.4229597933772798E-2</v>
      </c>
    </row>
    <row r="205" spans="1:20" ht="16.5" x14ac:dyDescent="0.25">
      <c r="A205" s="3">
        <v>718</v>
      </c>
      <c r="C205" s="57">
        <v>17</v>
      </c>
      <c r="D205" t="s">
        <v>4436</v>
      </c>
      <c r="E205" s="4" t="s">
        <v>4439</v>
      </c>
      <c r="F205" s="4" t="s">
        <v>4439</v>
      </c>
      <c r="G205" s="3" t="s">
        <v>6074</v>
      </c>
      <c r="H205" t="s">
        <v>7651</v>
      </c>
      <c r="I205" s="63">
        <f>ROWS($L$2:L205)</f>
        <v>204</v>
      </c>
      <c r="J205" s="63" t="str">
        <f>IF(L205=WORKSHEET!$B$1,I205,"")</f>
        <v/>
      </c>
      <c r="K205" s="63" t="str">
        <f t="shared" si="3"/>
        <v/>
      </c>
      <c r="L205" s="93" t="s">
        <v>9342</v>
      </c>
      <c r="M205" s="94" t="s">
        <v>9575</v>
      </c>
      <c r="N205">
        <v>181</v>
      </c>
      <c r="O205">
        <v>36</v>
      </c>
      <c r="P205">
        <v>89</v>
      </c>
      <c r="Q205" t="s">
        <v>7469</v>
      </c>
      <c r="R205">
        <v>307</v>
      </c>
      <c r="S205" s="31">
        <v>3.1728415956437557E-2</v>
      </c>
      <c r="T205" s="41">
        <v>0.15083553210202286</v>
      </c>
    </row>
    <row r="206" spans="1:20" ht="16.5" x14ac:dyDescent="0.25">
      <c r="A206" s="3">
        <v>764</v>
      </c>
      <c r="C206" s="57">
        <v>17</v>
      </c>
      <c r="D206" t="s">
        <v>4626</v>
      </c>
      <c r="E206" s="4" t="s">
        <v>4627</v>
      </c>
      <c r="F206" s="4" t="s">
        <v>4627</v>
      </c>
      <c r="G206" s="3" t="s">
        <v>6111</v>
      </c>
      <c r="H206" t="s">
        <v>7652</v>
      </c>
      <c r="I206" s="63">
        <f>ROWS($L$2:L206)</f>
        <v>205</v>
      </c>
      <c r="J206" s="63" t="str">
        <f>IF(L206=WORKSHEET!$B$1,I206,"")</f>
        <v/>
      </c>
      <c r="K206" s="63" t="str">
        <f t="shared" si="3"/>
        <v/>
      </c>
      <c r="L206" s="93" t="s">
        <v>9342</v>
      </c>
      <c r="M206" s="94" t="s">
        <v>9576</v>
      </c>
      <c r="N206">
        <v>177</v>
      </c>
      <c r="O206">
        <v>13</v>
      </c>
      <c r="P206">
        <v>156</v>
      </c>
      <c r="Q206" t="s">
        <v>7469</v>
      </c>
      <c r="R206">
        <v>347</v>
      </c>
      <c r="S206" s="31">
        <v>3.1728415956437557E-2</v>
      </c>
      <c r="T206" s="41">
        <v>0.13229018492176386</v>
      </c>
    </row>
    <row r="207" spans="1:20" s="64" customFormat="1" ht="16.5" x14ac:dyDescent="0.25">
      <c r="A207" s="63">
        <v>737</v>
      </c>
      <c r="C207" s="73">
        <v>17</v>
      </c>
      <c r="D207" s="64" t="s">
        <v>4521</v>
      </c>
      <c r="E207" s="65" t="s">
        <v>4522</v>
      </c>
      <c r="F207" s="65" t="s">
        <v>4522</v>
      </c>
      <c r="G207" s="63" t="s">
        <v>6113</v>
      </c>
      <c r="H207" s="64" t="s">
        <v>7653</v>
      </c>
      <c r="I207" s="63">
        <f>ROWS($L$2:L207)</f>
        <v>206</v>
      </c>
      <c r="J207" s="63" t="str">
        <f>IF(L207=WORKSHEET!$B$1,I207,"")</f>
        <v/>
      </c>
      <c r="K207" s="63" t="str">
        <f t="shared" si="3"/>
        <v/>
      </c>
      <c r="L207" s="93" t="s">
        <v>9342</v>
      </c>
      <c r="M207" s="94" t="s">
        <v>9577</v>
      </c>
      <c r="N207" s="64" t="s">
        <v>7469</v>
      </c>
      <c r="O207" s="64" t="s">
        <v>7469</v>
      </c>
      <c r="P207" s="64" t="s">
        <v>7469</v>
      </c>
      <c r="Q207" s="64" t="s">
        <v>7469</v>
      </c>
      <c r="R207" s="64">
        <v>19</v>
      </c>
      <c r="S207" s="66">
        <v>3.1728415956437557E-2</v>
      </c>
      <c r="T207" s="67">
        <v>0.12103929024081116</v>
      </c>
    </row>
    <row r="208" spans="1:20" ht="16.5" x14ac:dyDescent="0.25">
      <c r="A208" s="3">
        <v>811</v>
      </c>
      <c r="C208" s="57">
        <v>17</v>
      </c>
      <c r="D208" t="s">
        <v>4748</v>
      </c>
      <c r="E208" s="4" t="s">
        <v>4749</v>
      </c>
      <c r="F208" s="4" t="s">
        <v>4749</v>
      </c>
      <c r="G208" s="3" t="s">
        <v>6083</v>
      </c>
      <c r="H208" t="s">
        <v>7654</v>
      </c>
      <c r="I208" s="63">
        <f>ROWS($L$2:L208)</f>
        <v>207</v>
      </c>
      <c r="J208" s="63" t="str">
        <f>IF(L208=WORKSHEET!$B$1,I208,"")</f>
        <v/>
      </c>
      <c r="K208" s="63" t="str">
        <f t="shared" si="3"/>
        <v/>
      </c>
      <c r="L208" s="93" t="s">
        <v>9342</v>
      </c>
      <c r="M208" s="94" t="s">
        <v>9578</v>
      </c>
      <c r="N208">
        <v>109</v>
      </c>
      <c r="O208">
        <v>17</v>
      </c>
      <c r="P208">
        <v>50</v>
      </c>
      <c r="Q208" t="s">
        <v>7470</v>
      </c>
      <c r="R208">
        <v>176</v>
      </c>
      <c r="S208" s="31">
        <v>3.1728415956437557E-2</v>
      </c>
      <c r="T208" s="41">
        <v>0.13492063492063491</v>
      </c>
    </row>
    <row r="209" spans="1:29" ht="16.5" x14ac:dyDescent="0.25">
      <c r="A209" s="3">
        <v>737</v>
      </c>
      <c r="C209" s="57">
        <v>17</v>
      </c>
      <c r="D209" t="s">
        <v>4521</v>
      </c>
      <c r="E209" s="4" t="s">
        <v>4523</v>
      </c>
      <c r="F209" s="4" t="s">
        <v>4523</v>
      </c>
      <c r="G209" s="3" t="s">
        <v>6114</v>
      </c>
      <c r="H209" t="s">
        <v>7655</v>
      </c>
      <c r="I209" s="63">
        <f>ROWS($L$2:L209)</f>
        <v>208</v>
      </c>
      <c r="J209" s="63" t="str">
        <f>IF(L209=WORKSHEET!$B$1,I209,"")</f>
        <v/>
      </c>
      <c r="K209" s="63" t="str">
        <f t="shared" si="3"/>
        <v/>
      </c>
      <c r="L209" s="93" t="s">
        <v>9342</v>
      </c>
      <c r="M209" s="94" t="s">
        <v>9579</v>
      </c>
      <c r="N209">
        <v>454</v>
      </c>
      <c r="O209">
        <v>56</v>
      </c>
      <c r="P209">
        <v>164</v>
      </c>
      <c r="Q209" t="s">
        <v>7470</v>
      </c>
      <c r="R209">
        <v>674</v>
      </c>
      <c r="S209" s="31">
        <v>3.1728415956437557E-2</v>
      </c>
      <c r="T209" s="41">
        <v>0.12103929024081116</v>
      </c>
    </row>
    <row r="210" spans="1:29" s="64" customFormat="1" ht="16.5" x14ac:dyDescent="0.25">
      <c r="A210" s="63">
        <v>710</v>
      </c>
      <c r="C210" s="73">
        <v>17</v>
      </c>
      <c r="D210" s="64" t="s">
        <v>4393</v>
      </c>
      <c r="E210" s="65" t="s">
        <v>4394</v>
      </c>
      <c r="F210" s="65" t="s">
        <v>4394</v>
      </c>
      <c r="G210" s="63" t="s">
        <v>6105</v>
      </c>
      <c r="H210" s="64" t="s">
        <v>7656</v>
      </c>
      <c r="I210" s="63">
        <f>ROWS($L$2:L210)</f>
        <v>209</v>
      </c>
      <c r="J210" s="63" t="str">
        <f>IF(L210=WORKSHEET!$B$1,I210,"")</f>
        <v/>
      </c>
      <c r="K210" s="63" t="str">
        <f t="shared" si="3"/>
        <v/>
      </c>
      <c r="L210" s="93" t="s">
        <v>9342</v>
      </c>
      <c r="M210" s="94" t="s">
        <v>9580</v>
      </c>
      <c r="N210" s="64" t="s">
        <v>7469</v>
      </c>
      <c r="O210" s="64" t="s">
        <v>7469</v>
      </c>
      <c r="P210" s="64" t="s">
        <v>7469</v>
      </c>
      <c r="Q210" s="64" t="s">
        <v>7470</v>
      </c>
      <c r="R210" s="64" t="s">
        <v>7469</v>
      </c>
      <c r="S210" s="66">
        <v>3.1728415956437557E-2</v>
      </c>
      <c r="T210" s="67">
        <v>0.14285714285714285</v>
      </c>
      <c r="W210"/>
      <c r="X210"/>
      <c r="Y210"/>
      <c r="Z210"/>
      <c r="AA210"/>
      <c r="AB210"/>
      <c r="AC210"/>
    </row>
    <row r="211" spans="1:29" s="64" customFormat="1" ht="16.5" x14ac:dyDescent="0.25">
      <c r="A211" s="63">
        <v>816</v>
      </c>
      <c r="C211" s="73">
        <v>17</v>
      </c>
      <c r="D211" s="64" t="s">
        <v>4759</v>
      </c>
      <c r="E211" s="65" t="s">
        <v>4761</v>
      </c>
      <c r="F211" s="65" t="s">
        <v>4761</v>
      </c>
      <c r="G211" s="63" t="s">
        <v>6077</v>
      </c>
      <c r="H211" s="64" t="s">
        <v>7657</v>
      </c>
      <c r="I211" s="63">
        <f>ROWS($L$2:L211)</f>
        <v>210</v>
      </c>
      <c r="J211" s="63" t="str">
        <f>IF(L211=WORKSHEET!$B$1,I211,"")</f>
        <v/>
      </c>
      <c r="K211" s="63" t="str">
        <f t="shared" si="3"/>
        <v/>
      </c>
      <c r="L211" s="93" t="s">
        <v>9342</v>
      </c>
      <c r="M211" s="94" t="s">
        <v>9581</v>
      </c>
      <c r="N211" s="64" t="s">
        <v>7469</v>
      </c>
      <c r="O211" s="64" t="s">
        <v>7469</v>
      </c>
      <c r="P211" s="64" t="s">
        <v>7469</v>
      </c>
      <c r="Q211" s="64" t="s">
        <v>7469</v>
      </c>
      <c r="R211" s="64">
        <v>17</v>
      </c>
      <c r="S211" s="66">
        <v>3.1728415956437557E-2</v>
      </c>
      <c r="T211" s="67">
        <v>0.15151515151515152</v>
      </c>
      <c r="W211"/>
      <c r="X211"/>
      <c r="Y211"/>
      <c r="Z211"/>
      <c r="AA211"/>
      <c r="AB211"/>
      <c r="AC211"/>
    </row>
    <row r="212" spans="1:29" ht="16.5" x14ac:dyDescent="0.25">
      <c r="A212" s="3">
        <v>751</v>
      </c>
      <c r="C212" s="57">
        <v>17</v>
      </c>
      <c r="D212" t="s">
        <v>4577</v>
      </c>
      <c r="E212" s="4" t="s">
        <v>4578</v>
      </c>
      <c r="F212" s="4" t="s">
        <v>4578</v>
      </c>
      <c r="G212" s="3" t="s">
        <v>6101</v>
      </c>
      <c r="H212" t="s">
        <v>7658</v>
      </c>
      <c r="I212" s="63">
        <f>ROWS($L$2:L212)</f>
        <v>211</v>
      </c>
      <c r="J212" s="63" t="str">
        <f>IF(L212=WORKSHEET!$B$1,I212,"")</f>
        <v/>
      </c>
      <c r="K212" s="63" t="str">
        <f t="shared" si="3"/>
        <v/>
      </c>
      <c r="L212" s="93" t="s">
        <v>9342</v>
      </c>
      <c r="M212" s="94" t="s">
        <v>9582</v>
      </c>
      <c r="N212">
        <v>566</v>
      </c>
      <c r="O212">
        <v>63</v>
      </c>
      <c r="P212">
        <v>277</v>
      </c>
      <c r="Q212" t="s">
        <v>7469</v>
      </c>
      <c r="R212">
        <v>907</v>
      </c>
      <c r="S212" s="32">
        <v>3.1728415956437557E-2</v>
      </c>
      <c r="T212" s="41">
        <v>0.16297786720321933</v>
      </c>
    </row>
    <row r="213" spans="1:29" ht="16.5" x14ac:dyDescent="0.25">
      <c r="A213" s="3">
        <v>746</v>
      </c>
      <c r="C213" s="57">
        <v>17</v>
      </c>
      <c r="D213" t="s">
        <v>4556</v>
      </c>
      <c r="E213" s="4" t="s">
        <v>4558</v>
      </c>
      <c r="F213" s="4" t="s">
        <v>4558</v>
      </c>
      <c r="G213" s="3" t="s">
        <v>6109</v>
      </c>
      <c r="H213" t="s">
        <v>7659</v>
      </c>
      <c r="I213" s="63">
        <f>ROWS($L$2:L213)</f>
        <v>212</v>
      </c>
      <c r="J213" s="63" t="str">
        <f>IF(L213=WORKSHEET!$B$1,I213,"")</f>
        <v/>
      </c>
      <c r="K213" s="63" t="str">
        <f t="shared" si="3"/>
        <v/>
      </c>
      <c r="L213" s="93" t="s">
        <v>9342</v>
      </c>
      <c r="M213" s="94" t="s">
        <v>9583</v>
      </c>
      <c r="N213">
        <v>157</v>
      </c>
      <c r="O213">
        <v>19</v>
      </c>
      <c r="P213">
        <v>96</v>
      </c>
      <c r="Q213" t="s">
        <v>7469</v>
      </c>
      <c r="R213">
        <v>273</v>
      </c>
      <c r="S213" s="31">
        <v>3.1728415956437557E-2</v>
      </c>
      <c r="T213" s="41">
        <v>0.12028869286287089</v>
      </c>
    </row>
    <row r="214" spans="1:29" ht="16.5" x14ac:dyDescent="0.25">
      <c r="A214" s="3">
        <v>753</v>
      </c>
      <c r="C214" s="57">
        <v>17</v>
      </c>
      <c r="D214" t="s">
        <v>4583</v>
      </c>
      <c r="E214" s="4" t="s">
        <v>4584</v>
      </c>
      <c r="F214" s="4" t="s">
        <v>4584</v>
      </c>
      <c r="G214" s="3" t="s">
        <v>6084</v>
      </c>
      <c r="H214" t="s">
        <v>7610</v>
      </c>
      <c r="I214" s="63">
        <f>ROWS($L$2:L214)</f>
        <v>213</v>
      </c>
      <c r="J214" s="63" t="str">
        <f>IF(L214=WORKSHEET!$B$1,I214,"")</f>
        <v/>
      </c>
      <c r="K214" s="63" t="str">
        <f t="shared" si="3"/>
        <v/>
      </c>
      <c r="L214" s="93" t="s">
        <v>9342</v>
      </c>
      <c r="M214" s="94" t="s">
        <v>9519</v>
      </c>
      <c r="N214">
        <v>65</v>
      </c>
      <c r="O214">
        <f>+R214-N214-P214</f>
        <v>7</v>
      </c>
      <c r="P214">
        <v>54</v>
      </c>
      <c r="Q214" t="s">
        <v>7470</v>
      </c>
      <c r="R214">
        <v>126</v>
      </c>
      <c r="S214" s="31">
        <v>3.1728415956437557E-2</v>
      </c>
      <c r="T214" s="41">
        <v>0.10666666666666667</v>
      </c>
    </row>
    <row r="215" spans="1:29" ht="16.5" x14ac:dyDescent="0.25">
      <c r="A215" s="3">
        <v>833</v>
      </c>
      <c r="B215">
        <v>723</v>
      </c>
      <c r="C215" s="57">
        <v>18</v>
      </c>
      <c r="D215" t="s">
        <v>4809</v>
      </c>
      <c r="E215" s="4" t="s">
        <v>4810</v>
      </c>
      <c r="F215" s="4" t="s">
        <v>4810</v>
      </c>
      <c r="G215" s="3" t="s">
        <v>6082</v>
      </c>
      <c r="H215" t="s">
        <v>7660</v>
      </c>
      <c r="I215" s="63">
        <f>ROWS($L$2:L215)</f>
        <v>214</v>
      </c>
      <c r="J215" s="63" t="str">
        <f>IF(L215=WORKSHEET!$B$1,I215,"")</f>
        <v/>
      </c>
      <c r="K215" s="63" t="str">
        <f t="shared" si="3"/>
        <v/>
      </c>
      <c r="L215" s="93" t="s">
        <v>9342</v>
      </c>
      <c r="M215" s="94" t="s">
        <v>9584</v>
      </c>
      <c r="N215" s="9">
        <v>4165</v>
      </c>
      <c r="O215">
        <v>362</v>
      </c>
      <c r="P215" s="9">
        <v>1747</v>
      </c>
      <c r="Q215" t="s">
        <v>7469</v>
      </c>
      <c r="R215" s="9">
        <v>6283</v>
      </c>
      <c r="S215" s="32">
        <v>4.2870099690305571E-2</v>
      </c>
      <c r="T215" s="44">
        <v>8.4229597933772798E-2</v>
      </c>
    </row>
    <row r="216" spans="1:29" ht="16.5" x14ac:dyDescent="0.25">
      <c r="A216" s="3">
        <v>709</v>
      </c>
      <c r="C216" s="57">
        <v>17</v>
      </c>
      <c r="D216" t="s">
        <v>4388</v>
      </c>
      <c r="E216" s="4" t="s">
        <v>4390</v>
      </c>
      <c r="F216" s="4" t="s">
        <v>4390</v>
      </c>
      <c r="G216" s="3" t="s">
        <v>6087</v>
      </c>
      <c r="H216" t="s">
        <v>7661</v>
      </c>
      <c r="I216" s="63">
        <f>ROWS($L$2:L216)</f>
        <v>215</v>
      </c>
      <c r="J216" s="63" t="str">
        <f>IF(L216=WORKSHEET!$B$1,I216,"")</f>
        <v/>
      </c>
      <c r="K216" s="63" t="str">
        <f t="shared" si="3"/>
        <v/>
      </c>
      <c r="L216" s="93" t="s">
        <v>9342</v>
      </c>
      <c r="M216" s="94" t="s">
        <v>9585</v>
      </c>
      <c r="N216">
        <v>310</v>
      </c>
      <c r="O216">
        <v>50</v>
      </c>
      <c r="P216">
        <v>209</v>
      </c>
      <c r="Q216" t="s">
        <v>7469</v>
      </c>
      <c r="R216">
        <v>571</v>
      </c>
      <c r="S216" s="31">
        <v>3.1728415956437557E-2</v>
      </c>
      <c r="T216" s="41">
        <v>9.7178683385579931E-2</v>
      </c>
    </row>
    <row r="217" spans="1:29" ht="16.5" x14ac:dyDescent="0.25">
      <c r="A217" s="3">
        <v>780</v>
      </c>
      <c r="C217" s="57">
        <v>17</v>
      </c>
      <c r="D217" t="s">
        <v>4672</v>
      </c>
      <c r="E217" s="4" t="s">
        <v>4674</v>
      </c>
      <c r="F217" s="4" t="s">
        <v>4674</v>
      </c>
      <c r="G217" s="3" t="s">
        <v>6080</v>
      </c>
      <c r="H217" t="s">
        <v>7662</v>
      </c>
      <c r="I217" s="63">
        <f>ROWS($L$2:L217)</f>
        <v>216</v>
      </c>
      <c r="J217" s="63" t="str">
        <f>IF(L217=WORKSHEET!$B$1,I217,"")</f>
        <v/>
      </c>
      <c r="K217" s="63" t="str">
        <f t="shared" si="3"/>
        <v/>
      </c>
      <c r="L217" s="93" t="s">
        <v>9342</v>
      </c>
      <c r="M217" s="94" t="s">
        <v>9586</v>
      </c>
      <c r="N217">
        <v>12</v>
      </c>
      <c r="O217">
        <f>+R217-N217-P217</f>
        <v>4</v>
      </c>
      <c r="P217">
        <v>12</v>
      </c>
      <c r="Q217" t="s">
        <v>7470</v>
      </c>
      <c r="R217">
        <v>28</v>
      </c>
      <c r="S217" s="31">
        <v>3.1728415956437557E-2</v>
      </c>
      <c r="T217" s="41">
        <v>0.23684210526315788</v>
      </c>
    </row>
    <row r="218" spans="1:29" ht="16.5" x14ac:dyDescent="0.25">
      <c r="A218" s="3">
        <v>768</v>
      </c>
      <c r="C218" s="57">
        <v>18</v>
      </c>
      <c r="D218" t="s">
        <v>4638</v>
      </c>
      <c r="E218" s="4" t="s">
        <v>4639</v>
      </c>
      <c r="F218" s="4" t="s">
        <v>4639</v>
      </c>
      <c r="G218" s="3" t="s">
        <v>6090</v>
      </c>
      <c r="H218" t="s">
        <v>7663</v>
      </c>
      <c r="I218" s="63">
        <f>ROWS($L$2:L218)</f>
        <v>217</v>
      </c>
      <c r="J218" s="63" t="str">
        <f>IF(L218=WORKSHEET!$B$1,I218,"")</f>
        <v/>
      </c>
      <c r="K218" s="63" t="str">
        <f t="shared" si="3"/>
        <v/>
      </c>
      <c r="L218" s="93" t="s">
        <v>9342</v>
      </c>
      <c r="M218" s="94" t="s">
        <v>9587</v>
      </c>
      <c r="N218" s="9">
        <v>3359</v>
      </c>
      <c r="O218">
        <v>571</v>
      </c>
      <c r="P218" s="9">
        <v>1148</v>
      </c>
      <c r="Q218" t="s">
        <v>7469</v>
      </c>
      <c r="R218" s="9">
        <v>5080</v>
      </c>
      <c r="S218" s="32">
        <v>4.2870099690305571E-2</v>
      </c>
      <c r="T218" s="41">
        <v>0.13886847905951505</v>
      </c>
    </row>
    <row r="219" spans="1:29" ht="16.5" x14ac:dyDescent="0.25">
      <c r="A219" s="3">
        <v>709</v>
      </c>
      <c r="C219" s="57">
        <v>17</v>
      </c>
      <c r="D219" t="s">
        <v>4388</v>
      </c>
      <c r="E219" s="4" t="s">
        <v>4391</v>
      </c>
      <c r="F219" s="4" t="s">
        <v>4391</v>
      </c>
      <c r="G219" s="3" t="s">
        <v>6088</v>
      </c>
      <c r="H219" t="s">
        <v>7664</v>
      </c>
      <c r="I219" s="63">
        <f>ROWS($L$2:L219)</f>
        <v>218</v>
      </c>
      <c r="J219" s="63" t="str">
        <f>IF(L219=WORKSHEET!$B$1,I219,"")</f>
        <v/>
      </c>
      <c r="K219" s="63" t="str">
        <f t="shared" si="3"/>
        <v/>
      </c>
      <c r="L219" s="93" t="s">
        <v>9342</v>
      </c>
      <c r="M219" s="94" t="s">
        <v>9588</v>
      </c>
      <c r="N219" s="9">
        <v>2514</v>
      </c>
      <c r="O219">
        <v>254</v>
      </c>
      <c r="P219" s="9">
        <v>1183</v>
      </c>
      <c r="Q219">
        <v>11</v>
      </c>
      <c r="R219" s="9">
        <v>3962</v>
      </c>
      <c r="S219" s="32">
        <v>3.1728415956437557E-2</v>
      </c>
      <c r="T219" s="41">
        <v>9.7178683385579931E-2</v>
      </c>
    </row>
    <row r="220" spans="1:29" ht="16.5" x14ac:dyDescent="0.25">
      <c r="A220" s="3">
        <v>751</v>
      </c>
      <c r="C220" s="57">
        <v>17</v>
      </c>
      <c r="D220" t="s">
        <v>4577</v>
      </c>
      <c r="E220" s="4" t="s">
        <v>4579</v>
      </c>
      <c r="F220" s="4" t="s">
        <v>4579</v>
      </c>
      <c r="G220" s="3" t="s">
        <v>6102</v>
      </c>
      <c r="H220" t="s">
        <v>7665</v>
      </c>
      <c r="I220" s="63">
        <f>ROWS($L$2:L220)</f>
        <v>219</v>
      </c>
      <c r="J220" s="63" t="str">
        <f>IF(L220=WORKSHEET!$B$1,I220,"")</f>
        <v/>
      </c>
      <c r="K220" s="63" t="str">
        <f t="shared" si="3"/>
        <v/>
      </c>
      <c r="L220" s="93" t="s">
        <v>9342</v>
      </c>
      <c r="M220" s="94" t="s">
        <v>9589</v>
      </c>
      <c r="N220">
        <v>61</v>
      </c>
      <c r="O220">
        <v>13</v>
      </c>
      <c r="P220">
        <v>31</v>
      </c>
      <c r="Q220" t="s">
        <v>7470</v>
      </c>
      <c r="R220">
        <v>105</v>
      </c>
      <c r="S220" s="31">
        <v>3.1728415956437557E-2</v>
      </c>
      <c r="T220" s="41">
        <v>0.16297786720321933</v>
      </c>
    </row>
    <row r="221" spans="1:29" ht="16.5" x14ac:dyDescent="0.25">
      <c r="A221" s="3">
        <v>768</v>
      </c>
      <c r="C221" s="57">
        <v>18</v>
      </c>
      <c r="D221" t="s">
        <v>4638</v>
      </c>
      <c r="E221" s="4" t="s">
        <v>4640</v>
      </c>
      <c r="F221" s="4" t="s">
        <v>4640</v>
      </c>
      <c r="G221" s="3" t="s">
        <v>6091</v>
      </c>
      <c r="H221" t="s">
        <v>7666</v>
      </c>
      <c r="I221" s="63">
        <f>ROWS($L$2:L221)</f>
        <v>220</v>
      </c>
      <c r="J221" s="63" t="str">
        <f>IF(L221=WORKSHEET!$B$1,I221,"")</f>
        <v/>
      </c>
      <c r="K221" s="63" t="str">
        <f t="shared" si="3"/>
        <v/>
      </c>
      <c r="L221" s="93" t="s">
        <v>9342</v>
      </c>
      <c r="M221" s="94" t="s">
        <v>9590</v>
      </c>
      <c r="N221" s="9">
        <v>3673</v>
      </c>
      <c r="O221">
        <v>563</v>
      </c>
      <c r="P221" s="9">
        <v>1118</v>
      </c>
      <c r="Q221" t="s">
        <v>7469</v>
      </c>
      <c r="R221" s="9">
        <v>5363</v>
      </c>
      <c r="S221" s="31">
        <v>4.2870099690305571E-2</v>
      </c>
      <c r="T221" s="41">
        <v>0.13886847905951505</v>
      </c>
    </row>
    <row r="222" spans="1:29" ht="16.5" x14ac:dyDescent="0.25">
      <c r="A222" s="3">
        <v>774</v>
      </c>
      <c r="C222" s="57">
        <v>18</v>
      </c>
      <c r="D222" t="s">
        <v>4655</v>
      </c>
      <c r="E222" s="4" t="s">
        <v>4657</v>
      </c>
      <c r="F222" s="4" t="s">
        <v>4657</v>
      </c>
      <c r="G222" s="3" t="s">
        <v>6093</v>
      </c>
      <c r="H222" t="s">
        <v>7667</v>
      </c>
      <c r="I222" s="63">
        <f>ROWS($L$2:L222)</f>
        <v>221</v>
      </c>
      <c r="J222" s="63" t="str">
        <f>IF(L222=WORKSHEET!$B$1,I222,"")</f>
        <v/>
      </c>
      <c r="K222" s="63" t="str">
        <f t="shared" si="3"/>
        <v/>
      </c>
      <c r="L222" s="93" t="s">
        <v>9342</v>
      </c>
      <c r="M222" s="94" t="s">
        <v>9591</v>
      </c>
      <c r="N222" s="9">
        <v>4053</v>
      </c>
      <c r="O222">
        <v>594</v>
      </c>
      <c r="P222" s="9">
        <v>1897</v>
      </c>
      <c r="Q222">
        <v>13</v>
      </c>
      <c r="R222" s="9">
        <v>6557</v>
      </c>
      <c r="S222" s="32">
        <v>4.2870099690305571E-2</v>
      </c>
      <c r="T222" s="41">
        <v>0.12220508866615266</v>
      </c>
    </row>
    <row r="223" spans="1:29" ht="16.5" x14ac:dyDescent="0.25">
      <c r="A223" s="3">
        <v>757</v>
      </c>
      <c r="C223" s="57">
        <v>17</v>
      </c>
      <c r="D223" t="s">
        <v>4598</v>
      </c>
      <c r="E223" s="4" t="s">
        <v>4599</v>
      </c>
      <c r="F223" s="4" t="s">
        <v>4599</v>
      </c>
      <c r="G223" s="3" t="s">
        <v>6094</v>
      </c>
      <c r="H223" t="s">
        <v>7668</v>
      </c>
      <c r="I223" s="63">
        <f>ROWS($L$2:L223)</f>
        <v>222</v>
      </c>
      <c r="J223" s="63" t="str">
        <f>IF(L223=WORKSHEET!$B$1,I223,"")</f>
        <v/>
      </c>
      <c r="K223" s="63" t="str">
        <f t="shared" si="3"/>
        <v/>
      </c>
      <c r="L223" s="93" t="s">
        <v>9342</v>
      </c>
      <c r="M223" s="94" t="s">
        <v>9592</v>
      </c>
      <c r="N223" s="9">
        <v>1223</v>
      </c>
      <c r="O223">
        <v>151</v>
      </c>
      <c r="P223">
        <v>673</v>
      </c>
      <c r="Q223" t="s">
        <v>7469</v>
      </c>
      <c r="R223" s="9">
        <v>2050</v>
      </c>
      <c r="S223" s="31">
        <v>3.1728415956437557E-2</v>
      </c>
      <c r="T223" s="41">
        <v>0.11962470680218922</v>
      </c>
    </row>
    <row r="224" spans="1:29" ht="16.5" x14ac:dyDescent="0.25">
      <c r="A224" s="3">
        <v>750</v>
      </c>
      <c r="C224" s="57">
        <v>17</v>
      </c>
      <c r="D224" t="s">
        <v>4573</v>
      </c>
      <c r="E224" s="4" t="s">
        <v>4576</v>
      </c>
      <c r="F224" s="4" t="s">
        <v>4576</v>
      </c>
      <c r="G224" s="3" t="s">
        <v>6098</v>
      </c>
      <c r="H224" t="s">
        <v>7669</v>
      </c>
      <c r="I224" s="63">
        <f>ROWS($L$2:L224)</f>
        <v>223</v>
      </c>
      <c r="J224" s="63" t="str">
        <f>IF(L224=WORKSHEET!$B$1,I224,"")</f>
        <v/>
      </c>
      <c r="K224" s="63" t="str">
        <f t="shared" si="3"/>
        <v/>
      </c>
      <c r="L224" s="93" t="s">
        <v>9342</v>
      </c>
      <c r="M224" s="94" t="s">
        <v>9593</v>
      </c>
      <c r="N224" s="9">
        <v>1259</v>
      </c>
      <c r="O224">
        <v>161</v>
      </c>
      <c r="P224">
        <v>500</v>
      </c>
      <c r="Q224" t="s">
        <v>7469</v>
      </c>
      <c r="R224" s="9">
        <v>1930</v>
      </c>
      <c r="S224" s="32">
        <v>3.1728415956437557E-2</v>
      </c>
      <c r="T224" s="41">
        <v>0.12013422818791947</v>
      </c>
    </row>
    <row r="225" spans="1:29" ht="16.5" x14ac:dyDescent="0.25">
      <c r="A225" s="3">
        <v>781</v>
      </c>
      <c r="C225" s="21">
        <v>18</v>
      </c>
      <c r="D225" t="s">
        <v>4675</v>
      </c>
      <c r="E225" s="4" t="s">
        <v>4676</v>
      </c>
      <c r="F225" s="4" t="s">
        <v>4676</v>
      </c>
      <c r="G225" s="3" t="s">
        <v>6099</v>
      </c>
      <c r="H225" t="s">
        <v>7670</v>
      </c>
      <c r="I225" s="63">
        <f>ROWS($L$2:L225)</f>
        <v>224</v>
      </c>
      <c r="J225" s="63" t="str">
        <f>IF(L225=WORKSHEET!$B$1,I225,"")</f>
        <v/>
      </c>
      <c r="K225" s="63" t="str">
        <f t="shared" si="3"/>
        <v/>
      </c>
      <c r="L225" s="93" t="s">
        <v>9342</v>
      </c>
      <c r="M225" s="94" t="s">
        <v>9594</v>
      </c>
      <c r="N225">
        <v>187</v>
      </c>
      <c r="O225">
        <v>61</v>
      </c>
      <c r="P225">
        <v>133</v>
      </c>
      <c r="Q225" t="s">
        <v>7470</v>
      </c>
      <c r="R225">
        <v>381</v>
      </c>
      <c r="S225" s="31">
        <v>4.2870099690305571E-2</v>
      </c>
      <c r="T225" s="41">
        <v>0.17516339869281045</v>
      </c>
    </row>
    <row r="226" spans="1:29" ht="16.5" x14ac:dyDescent="0.25">
      <c r="A226" s="3">
        <v>757</v>
      </c>
      <c r="C226" s="57">
        <v>17</v>
      </c>
      <c r="D226" t="s">
        <v>4598</v>
      </c>
      <c r="E226" s="4" t="s">
        <v>4600</v>
      </c>
      <c r="F226" s="4" t="s">
        <v>4600</v>
      </c>
      <c r="G226" s="3" t="s">
        <v>6095</v>
      </c>
      <c r="H226" t="s">
        <v>7671</v>
      </c>
      <c r="I226" s="63">
        <f>ROWS($L$2:L226)</f>
        <v>225</v>
      </c>
      <c r="J226" s="63" t="str">
        <f>IF(L226=WORKSHEET!$B$1,I226,"")</f>
        <v/>
      </c>
      <c r="K226" s="63" t="str">
        <f t="shared" si="3"/>
        <v/>
      </c>
      <c r="L226" s="93" t="s">
        <v>9342</v>
      </c>
      <c r="M226" s="94" t="s">
        <v>9595</v>
      </c>
      <c r="N226" s="9">
        <v>1029</v>
      </c>
      <c r="O226">
        <v>155</v>
      </c>
      <c r="P226">
        <v>538</v>
      </c>
      <c r="Q226" t="s">
        <v>7469</v>
      </c>
      <c r="R226" s="9">
        <v>1723</v>
      </c>
      <c r="S226" s="31">
        <v>3.1728415956437557E-2</v>
      </c>
      <c r="T226" s="41">
        <v>0.11962470680218922</v>
      </c>
    </row>
    <row r="227" spans="1:29" ht="16.5" x14ac:dyDescent="0.25">
      <c r="A227" s="3">
        <v>781</v>
      </c>
      <c r="C227" s="21">
        <v>18</v>
      </c>
      <c r="D227" t="s">
        <v>4675</v>
      </c>
      <c r="E227" s="4" t="s">
        <v>4677</v>
      </c>
      <c r="F227" s="4" t="s">
        <v>4677</v>
      </c>
      <c r="G227" s="3" t="s">
        <v>6100</v>
      </c>
      <c r="H227" t="s">
        <v>7672</v>
      </c>
      <c r="I227" s="63">
        <f>ROWS($L$2:L227)</f>
        <v>226</v>
      </c>
      <c r="J227" s="63" t="str">
        <f>IF(L227=WORKSHEET!$B$1,I227,"")</f>
        <v/>
      </c>
      <c r="K227" s="63" t="str">
        <f t="shared" si="3"/>
        <v/>
      </c>
      <c r="L227" s="93" t="s">
        <v>9342</v>
      </c>
      <c r="M227" s="94" t="s">
        <v>9596</v>
      </c>
      <c r="N227">
        <v>444</v>
      </c>
      <c r="O227">
        <v>73</v>
      </c>
      <c r="P227">
        <v>244</v>
      </c>
      <c r="Q227" t="s">
        <v>7469</v>
      </c>
      <c r="R227">
        <v>762</v>
      </c>
      <c r="S227" s="31">
        <v>4.2870099690305571E-2</v>
      </c>
      <c r="T227" s="41">
        <v>0.17516339869281045</v>
      </c>
    </row>
    <row r="228" spans="1:29" ht="16.5" x14ac:dyDescent="0.25">
      <c r="A228" s="3">
        <v>751</v>
      </c>
      <c r="C228" s="57">
        <v>17</v>
      </c>
      <c r="D228" t="s">
        <v>4577</v>
      </c>
      <c r="E228" s="4" t="s">
        <v>4580</v>
      </c>
      <c r="F228" s="4" t="s">
        <v>4580</v>
      </c>
      <c r="G228" s="3" t="s">
        <v>6103</v>
      </c>
      <c r="H228" t="s">
        <v>7673</v>
      </c>
      <c r="I228" s="63">
        <f>ROWS($L$2:L228)</f>
        <v>227</v>
      </c>
      <c r="J228" s="63" t="str">
        <f>IF(L228=WORKSHEET!$B$1,I228,"")</f>
        <v/>
      </c>
      <c r="K228" s="63" t="str">
        <f t="shared" si="3"/>
        <v/>
      </c>
      <c r="L228" s="93" t="s">
        <v>9342</v>
      </c>
      <c r="M228" s="94" t="s">
        <v>9597</v>
      </c>
      <c r="N228" s="9">
        <v>2285</v>
      </c>
      <c r="O228">
        <v>491</v>
      </c>
      <c r="P228" s="9">
        <v>1339</v>
      </c>
      <c r="Q228" t="s">
        <v>7469</v>
      </c>
      <c r="R228" s="9">
        <v>4120</v>
      </c>
      <c r="S228" s="31">
        <v>3.1728415956437557E-2</v>
      </c>
      <c r="T228" s="41">
        <v>0.162977867203219</v>
      </c>
    </row>
    <row r="229" spans="1:29" ht="16.5" x14ac:dyDescent="0.25">
      <c r="A229" s="3">
        <v>802</v>
      </c>
      <c r="C229" s="57">
        <v>17</v>
      </c>
      <c r="D229" t="s">
        <v>4727</v>
      </c>
      <c r="E229" s="4" t="s">
        <v>4728</v>
      </c>
      <c r="F229" s="4" t="s">
        <v>4728</v>
      </c>
      <c r="G229" s="3" t="s">
        <v>6104</v>
      </c>
      <c r="H229" t="s">
        <v>7572</v>
      </c>
      <c r="I229" s="63">
        <f>ROWS($L$2:L229)</f>
        <v>228</v>
      </c>
      <c r="J229" s="63" t="str">
        <f>IF(L229=WORKSHEET!$B$1,I229,"")</f>
        <v/>
      </c>
      <c r="K229" s="63" t="str">
        <f t="shared" si="3"/>
        <v/>
      </c>
      <c r="L229" s="93" t="s">
        <v>9342</v>
      </c>
      <c r="M229" s="94" t="s">
        <v>9553</v>
      </c>
      <c r="N229">
        <v>241</v>
      </c>
      <c r="O229">
        <v>50</v>
      </c>
      <c r="P229">
        <v>183</v>
      </c>
      <c r="Q229" t="s">
        <v>7469</v>
      </c>
      <c r="R229">
        <v>475</v>
      </c>
      <c r="S229" s="31">
        <v>3.1728415956437557E-2</v>
      </c>
      <c r="T229" s="41">
        <v>0.1718213058419244</v>
      </c>
    </row>
    <row r="230" spans="1:29" ht="16.5" x14ac:dyDescent="0.25">
      <c r="A230" s="3">
        <v>710</v>
      </c>
      <c r="C230" s="57">
        <v>17</v>
      </c>
      <c r="D230" t="s">
        <v>4393</v>
      </c>
      <c r="E230" s="4" t="s">
        <v>4395</v>
      </c>
      <c r="F230" s="4" t="s">
        <v>4395</v>
      </c>
      <c r="G230" s="3" t="s">
        <v>6106</v>
      </c>
      <c r="H230" t="s">
        <v>7674</v>
      </c>
      <c r="I230" s="63">
        <f>ROWS($L$2:L230)</f>
        <v>229</v>
      </c>
      <c r="J230" s="63" t="str">
        <f>IF(L230=WORKSHEET!$B$1,I230,"")</f>
        <v/>
      </c>
      <c r="K230" s="63" t="str">
        <f t="shared" si="3"/>
        <v/>
      </c>
      <c r="L230" s="93" t="s">
        <v>9342</v>
      </c>
      <c r="M230" s="94" t="s">
        <v>9598</v>
      </c>
      <c r="N230">
        <v>165</v>
      </c>
      <c r="O230">
        <v>24</v>
      </c>
      <c r="P230">
        <v>110</v>
      </c>
      <c r="Q230" t="s">
        <v>7469</v>
      </c>
      <c r="R230">
        <v>301</v>
      </c>
      <c r="S230" s="31">
        <v>3.1728415956437557E-2</v>
      </c>
      <c r="T230" s="41">
        <v>0.14285714285714285</v>
      </c>
    </row>
    <row r="231" spans="1:29" s="64" customFormat="1" ht="16.5" x14ac:dyDescent="0.25">
      <c r="A231" s="63">
        <v>753</v>
      </c>
      <c r="C231" s="73">
        <v>17</v>
      </c>
      <c r="D231" s="64" t="s">
        <v>4583</v>
      </c>
      <c r="E231" s="65" t="s">
        <v>4585</v>
      </c>
      <c r="F231" s="65" t="s">
        <v>4585</v>
      </c>
      <c r="G231" s="63" t="s">
        <v>6085</v>
      </c>
      <c r="H231" s="64" t="s">
        <v>7675</v>
      </c>
      <c r="I231" s="63">
        <f>ROWS($L$2:L231)</f>
        <v>230</v>
      </c>
      <c r="J231" s="63" t="str">
        <f>IF(L231=WORKSHEET!$B$1,I231,"")</f>
        <v/>
      </c>
      <c r="K231" s="63" t="str">
        <f t="shared" si="3"/>
        <v/>
      </c>
      <c r="L231" s="93" t="s">
        <v>9342</v>
      </c>
      <c r="M231" s="94" t="s">
        <v>9599</v>
      </c>
      <c r="N231" s="64" t="s">
        <v>7469</v>
      </c>
      <c r="O231" s="64" t="s">
        <v>7469</v>
      </c>
      <c r="P231" s="64" t="s">
        <v>7470</v>
      </c>
      <c r="Q231" s="64" t="s">
        <v>7470</v>
      </c>
      <c r="R231" s="64" t="s">
        <v>7469</v>
      </c>
      <c r="S231" s="66">
        <v>3.1728415956437557E-2</v>
      </c>
      <c r="T231" s="67">
        <v>0.10666666666666667</v>
      </c>
      <c r="W231"/>
      <c r="X231"/>
      <c r="Y231"/>
      <c r="Z231"/>
      <c r="AA231"/>
      <c r="AB231"/>
      <c r="AC231"/>
    </row>
    <row r="232" spans="1:29" ht="16.5" x14ac:dyDescent="0.25">
      <c r="A232" s="3">
        <v>752</v>
      </c>
      <c r="C232" s="57">
        <v>17</v>
      </c>
      <c r="D232" t="s">
        <v>4581</v>
      </c>
      <c r="E232" s="4" t="s">
        <v>4582</v>
      </c>
      <c r="F232" s="4" t="s">
        <v>4582</v>
      </c>
      <c r="G232" s="3" t="s">
        <v>5055</v>
      </c>
      <c r="H232" t="s">
        <v>7676</v>
      </c>
      <c r="I232" s="63">
        <f>ROWS($L$2:L232)</f>
        <v>231</v>
      </c>
      <c r="J232" s="63" t="str">
        <f>IF(L232=WORKSHEET!$B$1,I232,"")</f>
        <v/>
      </c>
      <c r="K232" s="63" t="str">
        <f t="shared" si="3"/>
        <v/>
      </c>
      <c r="L232" s="93" t="s">
        <v>9342</v>
      </c>
      <c r="M232" s="94" t="s">
        <v>9600</v>
      </c>
      <c r="N232">
        <v>27</v>
      </c>
      <c r="O232">
        <v>10</v>
      </c>
      <c r="P232">
        <v>21</v>
      </c>
      <c r="Q232" t="s">
        <v>7470</v>
      </c>
      <c r="R232">
        <v>58</v>
      </c>
      <c r="S232" s="31">
        <v>3.1728415956437557E-2</v>
      </c>
      <c r="T232" s="41">
        <v>0.11343283582089553</v>
      </c>
    </row>
    <row r="233" spans="1:29" ht="16.5" x14ac:dyDescent="0.25">
      <c r="A233" s="3">
        <v>746</v>
      </c>
      <c r="C233" s="57">
        <v>17</v>
      </c>
      <c r="D233" t="s">
        <v>4556</v>
      </c>
      <c r="E233" s="4" t="s">
        <v>4559</v>
      </c>
      <c r="F233" s="4" t="s">
        <v>4559</v>
      </c>
      <c r="G233" s="3" t="s">
        <v>6110</v>
      </c>
      <c r="H233" t="s">
        <v>7677</v>
      </c>
      <c r="I233" s="63">
        <f>ROWS($L$2:L233)</f>
        <v>232</v>
      </c>
      <c r="J233" s="63" t="str">
        <f>IF(L233=WORKSHEET!$B$1,I233,"")</f>
        <v/>
      </c>
      <c r="K233" s="63" t="str">
        <f t="shared" si="3"/>
        <v/>
      </c>
      <c r="L233" s="93" t="s">
        <v>9342</v>
      </c>
      <c r="M233" s="94" t="s">
        <v>9601</v>
      </c>
      <c r="N233">
        <v>830</v>
      </c>
      <c r="O233">
        <v>122</v>
      </c>
      <c r="P233">
        <v>422</v>
      </c>
      <c r="Q233" t="s">
        <v>7469</v>
      </c>
      <c r="R233" s="9">
        <v>1377</v>
      </c>
      <c r="S233" s="31">
        <v>3.1728415956437557E-2</v>
      </c>
      <c r="T233" s="41">
        <v>0.12028869286287089</v>
      </c>
    </row>
    <row r="234" spans="1:29" ht="16.5" x14ac:dyDescent="0.25">
      <c r="A234" s="3">
        <v>834</v>
      </c>
      <c r="B234">
        <v>763</v>
      </c>
      <c r="C234" s="57">
        <v>17</v>
      </c>
      <c r="D234" t="s">
        <v>4811</v>
      </c>
      <c r="E234" s="4" t="s">
        <v>4812</v>
      </c>
      <c r="F234" s="4" t="s">
        <v>4812</v>
      </c>
      <c r="G234" s="3" t="s">
        <v>6112</v>
      </c>
      <c r="H234" t="s">
        <v>7678</v>
      </c>
      <c r="I234" s="63">
        <f>ROWS($L$2:L234)</f>
        <v>233</v>
      </c>
      <c r="J234" s="63" t="str">
        <f>IF(L234=WORKSHEET!$B$1,I234,"")</f>
        <v/>
      </c>
      <c r="K234" s="63" t="str">
        <f t="shared" si="3"/>
        <v/>
      </c>
      <c r="L234" s="93" t="s">
        <v>9342</v>
      </c>
      <c r="M234" s="94" t="s">
        <v>9602</v>
      </c>
      <c r="N234">
        <v>433</v>
      </c>
      <c r="O234">
        <v>80</v>
      </c>
      <c r="P234">
        <v>313</v>
      </c>
      <c r="Q234" t="s">
        <v>7469</v>
      </c>
      <c r="R234">
        <v>828</v>
      </c>
      <c r="S234" s="54">
        <v>3.1728415956437557E-2</v>
      </c>
      <c r="T234" s="45">
        <v>0.10714285714285714</v>
      </c>
    </row>
    <row r="235" spans="1:29" ht="16.5" x14ac:dyDescent="0.25">
      <c r="A235" s="3">
        <v>737</v>
      </c>
      <c r="C235" s="57">
        <v>17</v>
      </c>
      <c r="D235" t="s">
        <v>4521</v>
      </c>
      <c r="E235" s="4" t="s">
        <v>4524</v>
      </c>
      <c r="F235" s="4" t="s">
        <v>4524</v>
      </c>
      <c r="G235" s="3" t="s">
        <v>6115</v>
      </c>
      <c r="H235" t="s">
        <v>7679</v>
      </c>
      <c r="I235" s="63">
        <f>ROWS($L$2:L235)</f>
        <v>234</v>
      </c>
      <c r="J235" s="63" t="str">
        <f>IF(L235=WORKSHEET!$B$1,I235,"")</f>
        <v/>
      </c>
      <c r="K235" s="63" t="str">
        <f t="shared" si="3"/>
        <v/>
      </c>
      <c r="L235" s="93" t="s">
        <v>9342</v>
      </c>
      <c r="M235" s="94" t="s">
        <v>9603</v>
      </c>
      <c r="N235">
        <v>873</v>
      </c>
      <c r="O235">
        <v>125</v>
      </c>
      <c r="P235">
        <v>433</v>
      </c>
      <c r="Q235" t="s">
        <v>7469</v>
      </c>
      <c r="R235" s="9">
        <v>1437</v>
      </c>
      <c r="S235" s="54">
        <v>3.1728415956437557E-2</v>
      </c>
      <c r="T235" s="41">
        <v>0.12103929024081116</v>
      </c>
    </row>
    <row r="236" spans="1:29" ht="16.5" x14ac:dyDescent="0.25">
      <c r="A236" s="3">
        <v>690</v>
      </c>
      <c r="C236" s="57">
        <v>17</v>
      </c>
      <c r="D236" t="s">
        <v>1618</v>
      </c>
      <c r="E236" s="4" t="s">
        <v>1620</v>
      </c>
      <c r="F236" s="4" t="s">
        <v>1620</v>
      </c>
      <c r="G236" s="3" t="s">
        <v>6118</v>
      </c>
      <c r="H236" t="s">
        <v>7680</v>
      </c>
      <c r="I236" s="63">
        <f>ROWS($L$2:L236)</f>
        <v>235</v>
      </c>
      <c r="J236" s="63" t="str">
        <f>IF(L236=WORKSHEET!$B$1,I236,"")</f>
        <v/>
      </c>
      <c r="K236" s="63" t="str">
        <f t="shared" si="3"/>
        <v/>
      </c>
      <c r="L236" s="93" t="s">
        <v>9342</v>
      </c>
      <c r="M236" s="94" t="s">
        <v>9604</v>
      </c>
      <c r="N236">
        <v>137</v>
      </c>
      <c r="O236">
        <f>+R236-N236-P236</f>
        <v>7</v>
      </c>
      <c r="P236">
        <v>64</v>
      </c>
      <c r="Q236" t="s">
        <v>7470</v>
      </c>
      <c r="R236">
        <v>208</v>
      </c>
      <c r="S236" s="54">
        <v>3.1728415956437557E-2</v>
      </c>
      <c r="T236" s="41">
        <v>8.6505190311418678E-2</v>
      </c>
    </row>
    <row r="237" spans="1:29" ht="16.5" x14ac:dyDescent="0.25">
      <c r="A237" s="3">
        <v>697</v>
      </c>
      <c r="C237" s="57">
        <v>17</v>
      </c>
      <c r="D237" t="s">
        <v>4333</v>
      </c>
      <c r="E237" s="4" t="s">
        <v>4336</v>
      </c>
      <c r="F237" s="4" t="s">
        <v>4336</v>
      </c>
      <c r="G237" s="3" t="s">
        <v>6071</v>
      </c>
      <c r="H237" t="s">
        <v>7681</v>
      </c>
      <c r="I237" s="63">
        <f>ROWS($L$2:L237)</f>
        <v>236</v>
      </c>
      <c r="J237" s="63" t="str">
        <f>IF(L237=WORKSHEET!$B$1,I237,"")</f>
        <v/>
      </c>
      <c r="K237" s="63" t="str">
        <f t="shared" si="3"/>
        <v/>
      </c>
      <c r="L237" s="93" t="s">
        <v>9342</v>
      </c>
      <c r="M237" s="94" t="s">
        <v>9605</v>
      </c>
      <c r="N237">
        <v>53</v>
      </c>
      <c r="O237">
        <f>+R237-N237-P237</f>
        <v>7</v>
      </c>
      <c r="P237">
        <v>21</v>
      </c>
      <c r="Q237" t="s">
        <v>7469</v>
      </c>
      <c r="R237">
        <v>81</v>
      </c>
      <c r="S237" s="54">
        <v>3.1728415956437557E-2</v>
      </c>
      <c r="T237" s="41">
        <v>0.10209424083769633</v>
      </c>
    </row>
    <row r="238" spans="1:29" s="64" customFormat="1" ht="16.5" x14ac:dyDescent="0.25">
      <c r="A238" s="63">
        <v>710</v>
      </c>
      <c r="C238" s="73">
        <v>17</v>
      </c>
      <c r="D238" s="64" t="s">
        <v>4393</v>
      </c>
      <c r="E238" s="65" t="s">
        <v>4396</v>
      </c>
      <c r="F238" s="65" t="s">
        <v>4396</v>
      </c>
      <c r="G238" s="63" t="s">
        <v>6107</v>
      </c>
      <c r="H238" s="64" t="s">
        <v>7682</v>
      </c>
      <c r="I238" s="63">
        <f>ROWS($L$2:L238)</f>
        <v>237</v>
      </c>
      <c r="J238" s="63" t="str">
        <f>IF(L238=WORKSHEET!$B$1,I238,"")</f>
        <v/>
      </c>
      <c r="K238" s="63" t="str">
        <f t="shared" si="3"/>
        <v/>
      </c>
      <c r="L238" s="93" t="s">
        <v>9342</v>
      </c>
      <c r="M238" s="94" t="s">
        <v>9606</v>
      </c>
      <c r="N238" s="64" t="s">
        <v>7469</v>
      </c>
      <c r="O238" s="64" t="s">
        <v>7469</v>
      </c>
      <c r="P238" s="64" t="s">
        <v>7469</v>
      </c>
      <c r="Q238" s="64" t="s">
        <v>7470</v>
      </c>
      <c r="R238" s="64">
        <v>19</v>
      </c>
      <c r="S238" s="66">
        <v>3.1728415956437557E-2</v>
      </c>
      <c r="T238" s="67">
        <v>0.14285714285714285</v>
      </c>
      <c r="W238"/>
      <c r="X238"/>
      <c r="Y238"/>
      <c r="Z238"/>
      <c r="AA238"/>
      <c r="AB238"/>
      <c r="AC238"/>
    </row>
    <row r="239" spans="1:29" ht="16.5" x14ac:dyDescent="0.25">
      <c r="A239" s="3">
        <v>789</v>
      </c>
      <c r="C239" s="21">
        <v>18</v>
      </c>
      <c r="D239" t="s">
        <v>4698</v>
      </c>
      <c r="E239" s="4" t="s">
        <v>4699</v>
      </c>
      <c r="F239" s="4" t="s">
        <v>4699</v>
      </c>
      <c r="G239" s="3" t="s">
        <v>6120</v>
      </c>
      <c r="H239" t="s">
        <v>7683</v>
      </c>
      <c r="I239" s="63">
        <f>ROWS($L$2:L239)</f>
        <v>238</v>
      </c>
      <c r="J239" s="63" t="str">
        <f>IF(L239=WORKSHEET!$B$1,I239,"")</f>
        <v/>
      </c>
      <c r="K239" s="63" t="str">
        <f t="shared" si="3"/>
        <v/>
      </c>
      <c r="L239" s="93" t="s">
        <v>9342</v>
      </c>
      <c r="M239" s="94" t="s">
        <v>9607</v>
      </c>
      <c r="N239">
        <v>733</v>
      </c>
      <c r="O239">
        <v>137</v>
      </c>
      <c r="P239">
        <v>229</v>
      </c>
      <c r="Q239" t="s">
        <v>7469</v>
      </c>
      <c r="R239" s="9">
        <v>1102</v>
      </c>
      <c r="S239" s="31">
        <v>4.2870099690305571E-2</v>
      </c>
      <c r="T239" s="41">
        <v>0.15747126436781608</v>
      </c>
    </row>
    <row r="240" spans="1:29" ht="16.5" x14ac:dyDescent="0.25">
      <c r="A240" s="3">
        <v>737</v>
      </c>
      <c r="C240" s="57">
        <v>17</v>
      </c>
      <c r="D240" t="s">
        <v>4521</v>
      </c>
      <c r="E240" s="4" t="s">
        <v>4525</v>
      </c>
      <c r="F240" s="4" t="s">
        <v>4525</v>
      </c>
      <c r="G240" s="3" t="s">
        <v>6116</v>
      </c>
      <c r="H240" t="s">
        <v>7684</v>
      </c>
      <c r="I240" s="63">
        <f>ROWS($L$2:L240)</f>
        <v>239</v>
      </c>
      <c r="J240" s="63" t="str">
        <f>IF(L240=WORKSHEET!$B$1,I240,"")</f>
        <v/>
      </c>
      <c r="K240" s="63" t="str">
        <f t="shared" si="3"/>
        <v/>
      </c>
      <c r="L240" s="93" t="s">
        <v>9342</v>
      </c>
      <c r="M240" s="94" t="s">
        <v>9608</v>
      </c>
      <c r="N240">
        <v>52</v>
      </c>
      <c r="O240">
        <f>+R240-N240-P240</f>
        <v>6</v>
      </c>
      <c r="P240">
        <v>19</v>
      </c>
      <c r="Q240" t="s">
        <v>7470</v>
      </c>
      <c r="R240">
        <v>77</v>
      </c>
      <c r="S240" s="31">
        <v>3.1728415956437557E-2</v>
      </c>
      <c r="T240" s="41">
        <v>0.12103929024081116</v>
      </c>
    </row>
    <row r="241" spans="1:29" ht="16.5" x14ac:dyDescent="0.25">
      <c r="A241" s="3">
        <v>790</v>
      </c>
      <c r="C241" s="21">
        <v>18</v>
      </c>
      <c r="D241" t="s">
        <v>4700</v>
      </c>
      <c r="E241" s="4" t="s">
        <v>4701</v>
      </c>
      <c r="F241" s="4" t="s">
        <v>4701</v>
      </c>
      <c r="G241" s="3" t="s">
        <v>6121</v>
      </c>
      <c r="H241" t="s">
        <v>7685</v>
      </c>
      <c r="I241" s="63">
        <f>ROWS($L$2:L241)</f>
        <v>240</v>
      </c>
      <c r="J241" s="63" t="str">
        <f>IF(L241=WORKSHEET!$B$1,I241,"")</f>
        <v/>
      </c>
      <c r="K241" s="63" t="str">
        <f t="shared" si="3"/>
        <v/>
      </c>
      <c r="L241" s="93" t="s">
        <v>9342</v>
      </c>
      <c r="M241" s="94" t="s">
        <v>9609</v>
      </c>
      <c r="N241" s="9">
        <v>1045</v>
      </c>
      <c r="O241">
        <v>103</v>
      </c>
      <c r="P241">
        <v>499</v>
      </c>
      <c r="Q241" t="s">
        <v>7469</v>
      </c>
      <c r="R241" s="9">
        <v>1648</v>
      </c>
      <c r="S241" s="26">
        <v>4.2870099690305571E-2</v>
      </c>
      <c r="T241" s="41">
        <v>8.9721254355400695E-2</v>
      </c>
    </row>
    <row r="242" spans="1:29" ht="16.5" x14ac:dyDescent="0.25">
      <c r="A242" s="3">
        <v>709</v>
      </c>
      <c r="C242" s="57">
        <v>17</v>
      </c>
      <c r="D242" t="s">
        <v>4388</v>
      </c>
      <c r="E242" s="4" t="s">
        <v>4392</v>
      </c>
      <c r="F242" s="4" t="s">
        <v>4392</v>
      </c>
      <c r="G242" s="3" t="s">
        <v>6089</v>
      </c>
      <c r="H242" t="s">
        <v>7686</v>
      </c>
      <c r="I242" s="63">
        <f>ROWS($L$2:L242)</f>
        <v>241</v>
      </c>
      <c r="J242" s="63" t="str">
        <f>IF(L242=WORKSHEET!$B$1,I242,"")</f>
        <v/>
      </c>
      <c r="K242" s="63" t="str">
        <f t="shared" si="3"/>
        <v/>
      </c>
      <c r="L242" s="93" t="s">
        <v>9342</v>
      </c>
      <c r="M242" s="94" t="s">
        <v>9610</v>
      </c>
      <c r="N242">
        <v>207</v>
      </c>
      <c r="O242">
        <v>24</v>
      </c>
      <c r="P242">
        <v>116</v>
      </c>
      <c r="Q242" t="s">
        <v>7469</v>
      </c>
      <c r="R242">
        <v>348</v>
      </c>
      <c r="S242" s="54">
        <v>3.1728415956437557E-2</v>
      </c>
      <c r="T242" s="41">
        <v>9.7178683385579931E-2</v>
      </c>
    </row>
    <row r="243" spans="1:29" ht="16.5" x14ac:dyDescent="0.25">
      <c r="A243" s="3">
        <v>690</v>
      </c>
      <c r="C243" s="21">
        <v>17</v>
      </c>
      <c r="D243" t="s">
        <v>1618</v>
      </c>
      <c r="E243" s="4" t="s">
        <v>1621</v>
      </c>
      <c r="F243" s="4" t="s">
        <v>1621</v>
      </c>
      <c r="G243" s="3" t="s">
        <v>6119</v>
      </c>
      <c r="H243" t="s">
        <v>7687</v>
      </c>
      <c r="I243" s="63">
        <f>ROWS($L$2:L243)</f>
        <v>242</v>
      </c>
      <c r="J243" s="63" t="str">
        <f>IF(L243=WORKSHEET!$B$1,I243,"")</f>
        <v/>
      </c>
      <c r="K243" s="63" t="str">
        <f t="shared" si="3"/>
        <v/>
      </c>
      <c r="L243" s="93" t="s">
        <v>9342</v>
      </c>
      <c r="M243" s="94" t="s">
        <v>9611</v>
      </c>
      <c r="N243">
        <v>92</v>
      </c>
      <c r="O243">
        <v>12</v>
      </c>
      <c r="P243">
        <v>39</v>
      </c>
      <c r="Q243" t="s">
        <v>7469</v>
      </c>
      <c r="R243">
        <v>144</v>
      </c>
      <c r="S243" s="54">
        <v>3.1728415956437557E-2</v>
      </c>
      <c r="T243" s="41">
        <v>8.6505190311418678E-2</v>
      </c>
    </row>
    <row r="244" spans="1:29" ht="16.5" x14ac:dyDescent="0.25">
      <c r="A244" s="3">
        <v>688</v>
      </c>
      <c r="C244" s="21">
        <v>15</v>
      </c>
      <c r="D244" t="s">
        <v>4255</v>
      </c>
      <c r="E244" s="4" t="s">
        <v>4256</v>
      </c>
      <c r="F244" s="4" t="s">
        <v>4256</v>
      </c>
      <c r="G244" s="3" t="s">
        <v>6134</v>
      </c>
      <c r="H244" t="s">
        <v>7688</v>
      </c>
      <c r="I244" s="63">
        <f>ROWS($L$2:L244)</f>
        <v>243</v>
      </c>
      <c r="J244" s="63" t="str">
        <f>IF(L244=WORKSHEET!$B$1,I244,"")</f>
        <v/>
      </c>
      <c r="K244" s="63" t="str">
        <f t="shared" si="3"/>
        <v/>
      </c>
      <c r="L244" s="93" t="s">
        <v>9343</v>
      </c>
      <c r="M244" s="94" t="s">
        <v>9612</v>
      </c>
      <c r="N244">
        <v>458</v>
      </c>
      <c r="O244">
        <v>69</v>
      </c>
      <c r="P244">
        <v>300</v>
      </c>
      <c r="Q244" t="s">
        <v>7469</v>
      </c>
      <c r="R244">
        <v>833</v>
      </c>
      <c r="S244" s="54">
        <v>3.5873498773931679E-2</v>
      </c>
      <c r="T244" s="41">
        <v>0.11802232854864433</v>
      </c>
    </row>
    <row r="245" spans="1:29" ht="16.5" x14ac:dyDescent="0.25">
      <c r="A245" s="3">
        <v>731</v>
      </c>
      <c r="C245" s="21">
        <v>15</v>
      </c>
      <c r="D245" t="s">
        <v>4491</v>
      </c>
      <c r="E245" s="4" t="s">
        <v>4492</v>
      </c>
      <c r="F245" s="4" t="s">
        <v>4492</v>
      </c>
      <c r="G245" s="3" t="s">
        <v>6122</v>
      </c>
      <c r="H245" t="s">
        <v>7689</v>
      </c>
      <c r="I245" s="63">
        <f>ROWS($L$2:L245)</f>
        <v>244</v>
      </c>
      <c r="J245" s="63" t="str">
        <f>IF(L245=WORKSHEET!$B$1,I245,"")</f>
        <v/>
      </c>
      <c r="K245" s="63" t="str">
        <f t="shared" si="3"/>
        <v/>
      </c>
      <c r="L245" s="93" t="s">
        <v>9343</v>
      </c>
      <c r="M245" s="94" t="s">
        <v>9613</v>
      </c>
      <c r="N245">
        <v>21</v>
      </c>
      <c r="O245" t="s">
        <v>7469</v>
      </c>
      <c r="P245" t="s">
        <v>7469</v>
      </c>
      <c r="Q245" t="s">
        <v>7470</v>
      </c>
      <c r="R245">
        <v>34</v>
      </c>
      <c r="S245" s="54">
        <v>3.5873498773931679E-2</v>
      </c>
      <c r="T245" s="41">
        <v>0.16176470588235295</v>
      </c>
    </row>
    <row r="246" spans="1:29" ht="16.5" x14ac:dyDescent="0.25">
      <c r="A246" s="3">
        <v>688</v>
      </c>
      <c r="C246" s="21">
        <v>15</v>
      </c>
      <c r="D246" t="s">
        <v>4255</v>
      </c>
      <c r="E246" s="4" t="s">
        <v>4257</v>
      </c>
      <c r="F246" s="4" t="s">
        <v>4257</v>
      </c>
      <c r="G246" s="3" t="s">
        <v>6135</v>
      </c>
      <c r="H246" t="s">
        <v>7690</v>
      </c>
      <c r="I246" s="63">
        <f>ROWS($L$2:L246)</f>
        <v>245</v>
      </c>
      <c r="J246" s="63" t="str">
        <f>IF(L246=WORKSHEET!$B$1,I246,"")</f>
        <v/>
      </c>
      <c r="K246" s="63" t="str">
        <f t="shared" si="3"/>
        <v/>
      </c>
      <c r="L246" s="93" t="s">
        <v>9343</v>
      </c>
      <c r="M246" s="94" t="s">
        <v>9614</v>
      </c>
      <c r="N246">
        <v>492</v>
      </c>
      <c r="O246">
        <v>72</v>
      </c>
      <c r="P246">
        <v>397</v>
      </c>
      <c r="Q246" t="s">
        <v>7469</v>
      </c>
      <c r="R246">
        <v>966</v>
      </c>
      <c r="S246" s="54">
        <v>3.5873498773931679E-2</v>
      </c>
      <c r="T246" s="41">
        <v>0.11802232854864433</v>
      </c>
    </row>
    <row r="247" spans="1:29" s="64" customFormat="1" ht="16.5" x14ac:dyDescent="0.25">
      <c r="A247" s="63">
        <v>985</v>
      </c>
      <c r="B247" s="64">
        <v>740</v>
      </c>
      <c r="C247" s="63">
        <v>15</v>
      </c>
      <c r="D247" s="64" t="s">
        <v>2664</v>
      </c>
      <c r="E247" s="65" t="s">
        <v>2665</v>
      </c>
      <c r="F247" s="65" t="s">
        <v>2665</v>
      </c>
      <c r="G247" s="63" t="s">
        <v>3599</v>
      </c>
      <c r="H247" s="64" t="s">
        <v>7691</v>
      </c>
      <c r="I247" s="63">
        <f>ROWS($L$2:L247)</f>
        <v>246</v>
      </c>
      <c r="J247" s="63" t="str">
        <f>IF(L247=WORKSHEET!$B$1,I247,"")</f>
        <v/>
      </c>
      <c r="K247" s="63" t="str">
        <f t="shared" si="3"/>
        <v/>
      </c>
      <c r="L247" s="93" t="s">
        <v>9343</v>
      </c>
      <c r="M247" s="94" t="s">
        <v>9615</v>
      </c>
      <c r="N247" s="64" t="s">
        <v>7469</v>
      </c>
      <c r="O247" s="64" t="s">
        <v>7469</v>
      </c>
      <c r="P247" s="64" t="s">
        <v>7469</v>
      </c>
      <c r="Q247" s="64" t="s">
        <v>7470</v>
      </c>
      <c r="R247" s="64" t="s">
        <v>7469</v>
      </c>
      <c r="S247" s="66">
        <v>3.5873498773931679E-2</v>
      </c>
      <c r="T247" s="74">
        <v>0.110103626943005</v>
      </c>
      <c r="W247"/>
      <c r="X247"/>
      <c r="Y247"/>
      <c r="Z247"/>
      <c r="AA247"/>
      <c r="AB247"/>
      <c r="AC247"/>
    </row>
    <row r="248" spans="1:29" s="64" customFormat="1" ht="16.5" x14ac:dyDescent="0.25">
      <c r="A248" s="63">
        <v>562</v>
      </c>
      <c r="C248" s="63">
        <v>15</v>
      </c>
      <c r="D248" s="64" t="s">
        <v>3200</v>
      </c>
      <c r="E248" s="65" t="s">
        <v>3201</v>
      </c>
      <c r="F248" s="65" t="s">
        <v>3201</v>
      </c>
      <c r="G248" s="63" t="s">
        <v>6806</v>
      </c>
      <c r="H248" s="64" t="s">
        <v>7692</v>
      </c>
      <c r="I248" s="63">
        <f>ROWS($L$2:L248)</f>
        <v>247</v>
      </c>
      <c r="J248" s="63" t="str">
        <f>IF(L248=WORKSHEET!$B$1,I248,"")</f>
        <v/>
      </c>
      <c r="K248" s="63" t="str">
        <f t="shared" si="3"/>
        <v/>
      </c>
      <c r="L248" s="93" t="s">
        <v>9343</v>
      </c>
      <c r="M248" s="94" t="s">
        <v>9616</v>
      </c>
      <c r="N248" s="64" t="s">
        <v>7469</v>
      </c>
      <c r="O248" s="64" t="s">
        <v>7469</v>
      </c>
      <c r="P248" s="64" t="s">
        <v>7469</v>
      </c>
      <c r="Q248" s="64" t="s">
        <v>7470</v>
      </c>
      <c r="R248" s="64" t="s">
        <v>7469</v>
      </c>
      <c r="S248" s="66">
        <v>3.5873498773931679E-2</v>
      </c>
      <c r="T248" s="67">
        <v>0.2857142857142857</v>
      </c>
      <c r="W248"/>
      <c r="X248"/>
      <c r="Y248"/>
      <c r="Z248"/>
      <c r="AA248"/>
      <c r="AB248"/>
      <c r="AC248"/>
    </row>
    <row r="249" spans="1:29" s="64" customFormat="1" ht="16.5" x14ac:dyDescent="0.25">
      <c r="A249" s="63">
        <v>745</v>
      </c>
      <c r="C249" s="63">
        <v>15</v>
      </c>
      <c r="D249" s="64" t="s">
        <v>4550</v>
      </c>
      <c r="E249" s="65" t="s">
        <v>4551</v>
      </c>
      <c r="F249" s="65" t="s">
        <v>4551</v>
      </c>
      <c r="G249" s="63" t="s">
        <v>6169</v>
      </c>
      <c r="H249" s="64" t="s">
        <v>7693</v>
      </c>
      <c r="I249" s="63">
        <f>ROWS($L$2:L249)</f>
        <v>248</v>
      </c>
      <c r="J249" s="63" t="str">
        <f>IF(L249=WORKSHEET!$B$1,I249,"")</f>
        <v/>
      </c>
      <c r="K249" s="63" t="str">
        <f t="shared" si="3"/>
        <v/>
      </c>
      <c r="L249" s="93" t="s">
        <v>9343</v>
      </c>
      <c r="M249" s="94" t="s">
        <v>9617</v>
      </c>
      <c r="N249" s="64" t="s">
        <v>7469</v>
      </c>
      <c r="O249" s="64" t="s">
        <v>7469</v>
      </c>
      <c r="P249" s="64" t="s">
        <v>7469</v>
      </c>
      <c r="Q249" s="64" t="s">
        <v>7470</v>
      </c>
      <c r="R249" s="64" t="s">
        <v>7469</v>
      </c>
      <c r="S249" s="66">
        <v>3.5873498773931679E-2</v>
      </c>
      <c r="T249" s="67">
        <v>8.5714285714285715E-2</v>
      </c>
      <c r="W249"/>
      <c r="X249"/>
      <c r="Y249"/>
      <c r="Z249"/>
      <c r="AA249"/>
      <c r="AB249"/>
      <c r="AC249"/>
    </row>
    <row r="250" spans="1:29" ht="16.5" x14ac:dyDescent="0.25">
      <c r="A250" s="3">
        <v>795</v>
      </c>
      <c r="C250" s="21">
        <v>15</v>
      </c>
      <c r="D250" t="s">
        <v>4710</v>
      </c>
      <c r="E250" s="4" t="s">
        <v>4711</v>
      </c>
      <c r="F250" s="4" t="s">
        <v>4711</v>
      </c>
      <c r="G250" s="3" t="s">
        <v>6129</v>
      </c>
      <c r="H250" t="s">
        <v>7694</v>
      </c>
      <c r="I250" s="63">
        <f>ROWS($L$2:L250)</f>
        <v>249</v>
      </c>
      <c r="J250" s="63" t="str">
        <f>IF(L250=WORKSHEET!$B$1,I250,"")</f>
        <v/>
      </c>
      <c r="K250" s="63" t="str">
        <f t="shared" si="3"/>
        <v/>
      </c>
      <c r="L250" s="93" t="s">
        <v>9343</v>
      </c>
      <c r="M250" s="94" t="s">
        <v>9618</v>
      </c>
      <c r="N250">
        <v>152</v>
      </c>
      <c r="O250">
        <v>25</v>
      </c>
      <c r="P250">
        <v>155</v>
      </c>
      <c r="Q250" t="s">
        <v>7469</v>
      </c>
      <c r="R250">
        <v>334</v>
      </c>
      <c r="S250" s="26">
        <v>3.5873498773931679E-2</v>
      </c>
      <c r="T250" s="41">
        <v>0.15492957746478872</v>
      </c>
    </row>
    <row r="251" spans="1:29" ht="16.5" x14ac:dyDescent="0.25">
      <c r="A251" s="3">
        <v>795</v>
      </c>
      <c r="C251" s="21">
        <v>15</v>
      </c>
      <c r="D251" t="s">
        <v>4710</v>
      </c>
      <c r="E251" s="4" t="s">
        <v>4712</v>
      </c>
      <c r="F251" s="4" t="s">
        <v>4712</v>
      </c>
      <c r="G251" s="3" t="s">
        <v>6130</v>
      </c>
      <c r="H251" t="s">
        <v>7695</v>
      </c>
      <c r="I251" s="63">
        <f>ROWS($L$2:L251)</f>
        <v>250</v>
      </c>
      <c r="J251" s="63" t="str">
        <f>IF(L251=WORKSHEET!$B$1,I251,"")</f>
        <v/>
      </c>
      <c r="K251" s="63" t="str">
        <f t="shared" si="3"/>
        <v/>
      </c>
      <c r="L251" s="93" t="s">
        <v>9343</v>
      </c>
      <c r="M251" s="94" t="s">
        <v>9619</v>
      </c>
      <c r="N251">
        <v>28</v>
      </c>
      <c r="O251">
        <f>+R251-N251-P251</f>
        <v>8</v>
      </c>
      <c r="P251">
        <v>54</v>
      </c>
      <c r="Q251" t="s">
        <v>7470</v>
      </c>
      <c r="R251">
        <v>90</v>
      </c>
      <c r="S251" s="26">
        <v>3.5873498773931679E-2</v>
      </c>
      <c r="T251" s="41">
        <v>0.15492957746478872</v>
      </c>
    </row>
    <row r="252" spans="1:29" s="64" customFormat="1" ht="16.5" x14ac:dyDescent="0.25">
      <c r="A252" s="63">
        <v>786</v>
      </c>
      <c r="C252" s="63">
        <v>15</v>
      </c>
      <c r="D252" s="64" t="s">
        <v>4689</v>
      </c>
      <c r="E252" s="65" t="s">
        <v>4690</v>
      </c>
      <c r="F252" s="65" t="s">
        <v>4690</v>
      </c>
      <c r="G252" s="63" t="s">
        <v>6131</v>
      </c>
      <c r="H252" s="64" t="s">
        <v>7696</v>
      </c>
      <c r="I252" s="63">
        <f>ROWS($L$2:L252)</f>
        <v>251</v>
      </c>
      <c r="J252" s="63" t="str">
        <f>IF(L252=WORKSHEET!$B$1,I252,"")</f>
        <v/>
      </c>
      <c r="K252" s="63" t="str">
        <f t="shared" si="3"/>
        <v/>
      </c>
      <c r="L252" s="93" t="s">
        <v>9343</v>
      </c>
      <c r="M252" s="94" t="s">
        <v>9620</v>
      </c>
      <c r="N252" s="64" t="s">
        <v>7469</v>
      </c>
      <c r="O252" s="64" t="s">
        <v>7469</v>
      </c>
      <c r="P252" s="64" t="s">
        <v>7469</v>
      </c>
      <c r="Q252" s="64" t="s">
        <v>7470</v>
      </c>
      <c r="R252" s="64">
        <v>15</v>
      </c>
      <c r="S252" s="66">
        <v>3.5873498773931679E-2</v>
      </c>
      <c r="T252" s="67">
        <v>9.0909090909090912E-2</v>
      </c>
      <c r="W252"/>
      <c r="X252"/>
      <c r="Y252"/>
      <c r="Z252"/>
      <c r="AA252"/>
      <c r="AB252"/>
      <c r="AC252"/>
    </row>
    <row r="253" spans="1:29" s="64" customFormat="1" ht="16.5" x14ac:dyDescent="0.25">
      <c r="A253" s="63">
        <v>754</v>
      </c>
      <c r="C253" s="63">
        <v>15</v>
      </c>
      <c r="D253" s="64" t="s">
        <v>4586</v>
      </c>
      <c r="E253" s="65" t="s">
        <v>4587</v>
      </c>
      <c r="F253" s="65" t="s">
        <v>4587</v>
      </c>
      <c r="G253" s="63" t="s">
        <v>6146</v>
      </c>
      <c r="H253" s="64" t="s">
        <v>7697</v>
      </c>
      <c r="I253" s="63">
        <f>ROWS($L$2:L253)</f>
        <v>252</v>
      </c>
      <c r="J253" s="63" t="str">
        <f>IF(L253=WORKSHEET!$B$1,I253,"")</f>
        <v/>
      </c>
      <c r="K253" s="63" t="str">
        <f t="shared" si="3"/>
        <v/>
      </c>
      <c r="L253" s="93" t="s">
        <v>9343</v>
      </c>
      <c r="M253" s="94" t="s">
        <v>9621</v>
      </c>
      <c r="N253" s="64" t="s">
        <v>7469</v>
      </c>
      <c r="O253" s="64" t="s">
        <v>7470</v>
      </c>
      <c r="P253" s="64" t="s">
        <v>7469</v>
      </c>
      <c r="Q253" s="64" t="s">
        <v>7470</v>
      </c>
      <c r="R253" s="64" t="s">
        <v>7469</v>
      </c>
      <c r="S253" s="66">
        <v>3.5873498773931679E-2</v>
      </c>
      <c r="T253" s="67">
        <v>0.15340909090909091</v>
      </c>
      <c r="W253"/>
      <c r="X253"/>
      <c r="Y253"/>
      <c r="Z253"/>
      <c r="AA253"/>
      <c r="AB253"/>
      <c r="AC253"/>
    </row>
    <row r="254" spans="1:29" s="64" customFormat="1" ht="16.5" x14ac:dyDescent="0.25">
      <c r="A254" s="63">
        <v>688</v>
      </c>
      <c r="C254" s="63">
        <v>15</v>
      </c>
      <c r="D254" s="64" t="s">
        <v>4255</v>
      </c>
      <c r="E254" s="65" t="s">
        <v>4258</v>
      </c>
      <c r="F254" s="65" t="s">
        <v>4258</v>
      </c>
      <c r="G254" s="63" t="s">
        <v>6136</v>
      </c>
      <c r="H254" s="64" t="s">
        <v>7698</v>
      </c>
      <c r="I254" s="63">
        <f>ROWS($L$2:L254)</f>
        <v>253</v>
      </c>
      <c r="J254" s="63" t="str">
        <f>IF(L254=WORKSHEET!$B$1,I254,"")</f>
        <v/>
      </c>
      <c r="K254" s="63" t="str">
        <f t="shared" si="3"/>
        <v/>
      </c>
      <c r="L254" s="93" t="s">
        <v>9343</v>
      </c>
      <c r="M254" s="94" t="s">
        <v>9622</v>
      </c>
      <c r="N254" s="64" t="s">
        <v>7469</v>
      </c>
      <c r="O254" s="64" t="s">
        <v>7469</v>
      </c>
      <c r="P254" s="64" t="s">
        <v>7469</v>
      </c>
      <c r="Q254" s="64" t="s">
        <v>7470</v>
      </c>
      <c r="R254" s="64" t="s">
        <v>7469</v>
      </c>
      <c r="S254" s="66">
        <v>3.5873498773931679E-2</v>
      </c>
      <c r="T254" s="67">
        <v>0.11802232854864433</v>
      </c>
      <c r="W254"/>
      <c r="X254"/>
      <c r="Y254"/>
      <c r="Z254"/>
      <c r="AA254"/>
      <c r="AB254"/>
      <c r="AC254"/>
    </row>
    <row r="255" spans="1:29" ht="16.5" x14ac:dyDescent="0.25">
      <c r="A255" s="3">
        <v>731</v>
      </c>
      <c r="C255" s="21">
        <v>15</v>
      </c>
      <c r="D255" t="s">
        <v>4491</v>
      </c>
      <c r="E255" s="4" t="s">
        <v>4493</v>
      </c>
      <c r="F255" s="4" t="s">
        <v>4493</v>
      </c>
      <c r="G255" s="3" t="s">
        <v>6123</v>
      </c>
      <c r="H255" t="s">
        <v>7699</v>
      </c>
      <c r="I255" s="63">
        <f>ROWS($L$2:L255)</f>
        <v>254</v>
      </c>
      <c r="J255" s="63" t="str">
        <f>IF(L255=WORKSHEET!$B$1,I255,"")</f>
        <v/>
      </c>
      <c r="K255" s="63" t="str">
        <f t="shared" si="3"/>
        <v/>
      </c>
      <c r="L255" s="93" t="s">
        <v>9343</v>
      </c>
      <c r="M255" s="94" t="s">
        <v>9623</v>
      </c>
      <c r="N255">
        <v>14</v>
      </c>
      <c r="O255" t="s">
        <v>7469</v>
      </c>
      <c r="P255" t="s">
        <v>7469</v>
      </c>
      <c r="Q255" t="s">
        <v>7470</v>
      </c>
      <c r="R255">
        <v>18</v>
      </c>
      <c r="S255" s="54">
        <v>3.5873498773931679E-2</v>
      </c>
      <c r="T255" s="41">
        <v>0.16176470588235295</v>
      </c>
    </row>
    <row r="256" spans="1:29" s="64" customFormat="1" ht="16.5" x14ac:dyDescent="0.25">
      <c r="A256" s="63">
        <v>731</v>
      </c>
      <c r="C256" s="63">
        <v>15</v>
      </c>
      <c r="D256" s="64" t="s">
        <v>4491</v>
      </c>
      <c r="E256" s="65" t="s">
        <v>4494</v>
      </c>
      <c r="F256" s="65" t="s">
        <v>4494</v>
      </c>
      <c r="G256" s="63" t="s">
        <v>6124</v>
      </c>
      <c r="H256" s="64" t="s">
        <v>7700</v>
      </c>
      <c r="I256" s="63">
        <f>ROWS($L$2:L256)</f>
        <v>255</v>
      </c>
      <c r="J256" s="63" t="str">
        <f>IF(L256=WORKSHEET!$B$1,I256,"")</f>
        <v/>
      </c>
      <c r="K256" s="63" t="str">
        <f t="shared" si="3"/>
        <v/>
      </c>
      <c r="L256" s="93" t="s">
        <v>9343</v>
      </c>
      <c r="M256" s="94" t="s">
        <v>9624</v>
      </c>
      <c r="N256" s="64" t="s">
        <v>7469</v>
      </c>
      <c r="O256" s="64" t="s">
        <v>7469</v>
      </c>
      <c r="P256" s="64" t="s">
        <v>7469</v>
      </c>
      <c r="Q256" s="64" t="s">
        <v>7470</v>
      </c>
      <c r="R256" s="64" t="s">
        <v>7469</v>
      </c>
      <c r="S256" s="66">
        <v>3.5873498773931679E-2</v>
      </c>
      <c r="T256" s="67">
        <v>0.16176470588235295</v>
      </c>
      <c r="W256"/>
      <c r="X256"/>
      <c r="Y256"/>
      <c r="Z256"/>
      <c r="AA256"/>
      <c r="AB256"/>
      <c r="AC256"/>
    </row>
    <row r="257" spans="1:29" s="64" customFormat="1" ht="16.5" x14ac:dyDescent="0.25">
      <c r="A257" s="63">
        <v>745</v>
      </c>
      <c r="C257" s="63">
        <v>15</v>
      </c>
      <c r="D257" s="64" t="s">
        <v>4550</v>
      </c>
      <c r="E257" s="65" t="s">
        <v>4552</v>
      </c>
      <c r="F257" s="65" t="s">
        <v>4552</v>
      </c>
      <c r="G257" s="63" t="s">
        <v>6170</v>
      </c>
      <c r="H257" s="64" t="s">
        <v>7701</v>
      </c>
      <c r="I257" s="63">
        <f>ROWS($L$2:L257)</f>
        <v>256</v>
      </c>
      <c r="J257" s="63" t="str">
        <f>IF(L257=WORKSHEET!$B$1,I257,"")</f>
        <v/>
      </c>
      <c r="K257" s="63" t="str">
        <f t="shared" si="3"/>
        <v/>
      </c>
      <c r="L257" s="93" t="s">
        <v>9343</v>
      </c>
      <c r="M257" s="94" t="s">
        <v>9625</v>
      </c>
      <c r="N257" s="64" t="s">
        <v>7469</v>
      </c>
      <c r="O257" s="64" t="s">
        <v>7470</v>
      </c>
      <c r="P257" s="64" t="s">
        <v>7469</v>
      </c>
      <c r="Q257" s="64" t="s">
        <v>7470</v>
      </c>
      <c r="R257" s="64">
        <v>11</v>
      </c>
      <c r="S257" s="66">
        <v>3.5873498773931679E-2</v>
      </c>
      <c r="T257" s="67">
        <v>8.5714285714285715E-2</v>
      </c>
      <c r="W257"/>
      <c r="X257"/>
      <c r="Y257"/>
      <c r="Z257"/>
      <c r="AA257"/>
      <c r="AB257"/>
      <c r="AC257"/>
    </row>
    <row r="258" spans="1:29" s="64" customFormat="1" ht="16.5" x14ac:dyDescent="0.25">
      <c r="A258" s="63">
        <v>812</v>
      </c>
      <c r="C258" s="63">
        <v>15</v>
      </c>
      <c r="D258" s="64" t="s">
        <v>4750</v>
      </c>
      <c r="E258" s="65" t="s">
        <v>4751</v>
      </c>
      <c r="F258" s="65" t="s">
        <v>4751</v>
      </c>
      <c r="G258" s="63" t="s">
        <v>6151</v>
      </c>
      <c r="H258" s="64" t="s">
        <v>7702</v>
      </c>
      <c r="I258" s="63">
        <f>ROWS($L$2:L258)</f>
        <v>257</v>
      </c>
      <c r="J258" s="63" t="str">
        <f>IF(L258=WORKSHEET!$B$1,I258,"")</f>
        <v/>
      </c>
      <c r="K258" s="63" t="str">
        <f t="shared" si="3"/>
        <v/>
      </c>
      <c r="L258" s="93" t="s">
        <v>9343</v>
      </c>
      <c r="M258" s="94" t="s">
        <v>9626</v>
      </c>
      <c r="N258" s="64" t="s">
        <v>7469</v>
      </c>
      <c r="O258" s="64" t="s">
        <v>7469</v>
      </c>
      <c r="P258" s="64" t="s">
        <v>7469</v>
      </c>
      <c r="Q258" s="64" t="s">
        <v>7470</v>
      </c>
      <c r="R258" s="64" t="s">
        <v>7469</v>
      </c>
      <c r="S258" s="66">
        <v>3.5873498773931679E-2</v>
      </c>
      <c r="T258" s="67">
        <v>0.21153846153846154</v>
      </c>
      <c r="W258"/>
      <c r="X258"/>
      <c r="Y258"/>
      <c r="Z258"/>
      <c r="AA258"/>
      <c r="AB258"/>
      <c r="AC258"/>
    </row>
    <row r="259" spans="1:29" ht="16.5" x14ac:dyDescent="0.25">
      <c r="A259" s="3">
        <v>761</v>
      </c>
      <c r="C259" s="21">
        <v>15</v>
      </c>
      <c r="D259" t="s">
        <v>4615</v>
      </c>
      <c r="E259" s="4" t="s">
        <v>4616</v>
      </c>
      <c r="F259" s="4" t="s">
        <v>4616</v>
      </c>
      <c r="G259" s="3" t="s">
        <v>6163</v>
      </c>
      <c r="H259" t="s">
        <v>7703</v>
      </c>
      <c r="I259" s="63">
        <f>ROWS($L$2:L259)</f>
        <v>258</v>
      </c>
      <c r="J259" s="63" t="str">
        <f>IF(L259=WORKSHEET!$B$1,I259,"")</f>
        <v/>
      </c>
      <c r="K259" s="63" t="str">
        <f t="shared" ref="K259:K322" si="4">IFERROR(SMALL($J$2:$J$3142,I259),"")</f>
        <v/>
      </c>
      <c r="L259" s="93" t="s">
        <v>9343</v>
      </c>
      <c r="M259" s="94" t="s">
        <v>9627</v>
      </c>
      <c r="N259">
        <v>22</v>
      </c>
      <c r="O259">
        <f>+R259-N259-P259</f>
        <v>6</v>
      </c>
      <c r="P259">
        <v>14</v>
      </c>
      <c r="Q259" t="s">
        <v>7469</v>
      </c>
      <c r="R259">
        <v>42</v>
      </c>
      <c r="S259" s="54">
        <v>3.5873498773931679E-2</v>
      </c>
      <c r="T259" s="41">
        <v>0.14634146341463414</v>
      </c>
    </row>
    <row r="260" spans="1:29" ht="16.5" x14ac:dyDescent="0.25">
      <c r="A260" s="3">
        <v>688</v>
      </c>
      <c r="C260" s="21">
        <v>15</v>
      </c>
      <c r="D260" t="s">
        <v>4255</v>
      </c>
      <c r="E260" s="4" t="s">
        <v>4259</v>
      </c>
      <c r="F260" s="4" t="s">
        <v>4259</v>
      </c>
      <c r="G260" s="3" t="s">
        <v>6137</v>
      </c>
      <c r="H260" t="s">
        <v>7704</v>
      </c>
      <c r="I260" s="63">
        <f>ROWS($L$2:L260)</f>
        <v>259</v>
      </c>
      <c r="J260" s="63" t="str">
        <f>IF(L260=WORKSHEET!$B$1,I260,"")</f>
        <v/>
      </c>
      <c r="K260" s="63" t="str">
        <f t="shared" si="4"/>
        <v/>
      </c>
      <c r="L260" s="93" t="s">
        <v>9343</v>
      </c>
      <c r="M260" s="94" t="s">
        <v>9628</v>
      </c>
      <c r="N260">
        <v>745</v>
      </c>
      <c r="O260">
        <v>49</v>
      </c>
      <c r="P260">
        <v>423</v>
      </c>
      <c r="Q260" t="s">
        <v>7469</v>
      </c>
      <c r="R260" s="9">
        <v>1220</v>
      </c>
      <c r="S260" s="26">
        <v>3.5873498773931679E-2</v>
      </c>
      <c r="T260" s="41">
        <v>0.11802232854864433</v>
      </c>
    </row>
    <row r="261" spans="1:29" s="64" customFormat="1" ht="16.5" x14ac:dyDescent="0.25">
      <c r="A261" s="63">
        <v>985</v>
      </c>
      <c r="B261" s="64">
        <v>740</v>
      </c>
      <c r="C261" s="63">
        <v>15</v>
      </c>
      <c r="D261" s="64" t="s">
        <v>2664</v>
      </c>
      <c r="E261" s="65" t="s">
        <v>2666</v>
      </c>
      <c r="F261" s="65" t="s">
        <v>2666</v>
      </c>
      <c r="G261" s="63" t="s">
        <v>3600</v>
      </c>
      <c r="H261" s="64" t="s">
        <v>7705</v>
      </c>
      <c r="I261" s="63">
        <f>ROWS($L$2:L261)</f>
        <v>260</v>
      </c>
      <c r="J261" s="63" t="str">
        <f>IF(L261=WORKSHEET!$B$1,I261,"")</f>
        <v/>
      </c>
      <c r="K261" s="63" t="str">
        <f t="shared" si="4"/>
        <v/>
      </c>
      <c r="L261" s="93" t="s">
        <v>9343</v>
      </c>
      <c r="M261" s="94" t="s">
        <v>9629</v>
      </c>
      <c r="N261" s="64" t="s">
        <v>7469</v>
      </c>
      <c r="O261" s="64" t="s">
        <v>7469</v>
      </c>
      <c r="P261" s="64" t="s">
        <v>7469</v>
      </c>
      <c r="Q261" s="64" t="s">
        <v>7470</v>
      </c>
      <c r="R261" s="64" t="s">
        <v>7469</v>
      </c>
      <c r="S261" s="66">
        <v>3.5873498773931679E-2</v>
      </c>
      <c r="T261" s="74">
        <v>0.11010362694300518</v>
      </c>
      <c r="W261"/>
      <c r="X261"/>
      <c r="Y261"/>
      <c r="Z261"/>
      <c r="AA261"/>
      <c r="AB261"/>
      <c r="AC261"/>
    </row>
    <row r="262" spans="1:29" ht="16.5" x14ac:dyDescent="0.25">
      <c r="A262" s="3">
        <v>688</v>
      </c>
      <c r="C262" s="21">
        <v>15</v>
      </c>
      <c r="D262" t="s">
        <v>4255</v>
      </c>
      <c r="E262" s="4" t="s">
        <v>4260</v>
      </c>
      <c r="F262" s="4" t="s">
        <v>4260</v>
      </c>
      <c r="G262" s="3" t="s">
        <v>6138</v>
      </c>
      <c r="H262" t="s">
        <v>7706</v>
      </c>
      <c r="I262" s="63">
        <f>ROWS($L$2:L262)</f>
        <v>261</v>
      </c>
      <c r="J262" s="63" t="str">
        <f>IF(L262=WORKSHEET!$B$1,I262,"")</f>
        <v/>
      </c>
      <c r="K262" s="63" t="str">
        <f t="shared" si="4"/>
        <v/>
      </c>
      <c r="L262" s="93" t="s">
        <v>9343</v>
      </c>
      <c r="M262" s="94" t="s">
        <v>9630</v>
      </c>
      <c r="N262">
        <v>86</v>
      </c>
      <c r="O262">
        <v>25</v>
      </c>
      <c r="P262">
        <v>111</v>
      </c>
      <c r="Q262" t="s">
        <v>7470</v>
      </c>
      <c r="R262">
        <v>222</v>
      </c>
      <c r="S262" s="26">
        <v>3.5873498773931679E-2</v>
      </c>
      <c r="T262" s="41">
        <v>0.11802232854864433</v>
      </c>
    </row>
    <row r="263" spans="1:29" s="64" customFormat="1" ht="16.5" x14ac:dyDescent="0.25">
      <c r="A263" s="63">
        <v>711</v>
      </c>
      <c r="C263" s="63">
        <v>15</v>
      </c>
      <c r="D263" s="64" t="s">
        <v>4397</v>
      </c>
      <c r="E263" s="65" t="s">
        <v>4398</v>
      </c>
      <c r="F263" s="65" t="s">
        <v>4398</v>
      </c>
      <c r="G263" s="63" t="s">
        <v>6157</v>
      </c>
      <c r="H263" s="64" t="s">
        <v>7707</v>
      </c>
      <c r="I263" s="63">
        <f>ROWS($L$2:L263)</f>
        <v>262</v>
      </c>
      <c r="J263" s="63" t="str">
        <f>IF(L263=WORKSHEET!$B$1,I263,"")</f>
        <v/>
      </c>
      <c r="K263" s="63" t="str">
        <f t="shared" si="4"/>
        <v/>
      </c>
      <c r="L263" s="93" t="s">
        <v>9343</v>
      </c>
      <c r="M263" s="94" t="s">
        <v>9631</v>
      </c>
      <c r="N263" s="64" t="s">
        <v>7469</v>
      </c>
      <c r="O263" s="64" t="s">
        <v>7469</v>
      </c>
      <c r="P263" s="64">
        <v>13</v>
      </c>
      <c r="Q263" s="64" t="s">
        <v>7470</v>
      </c>
      <c r="R263" s="64">
        <v>19</v>
      </c>
      <c r="S263" s="66">
        <v>3.5873498773931679E-2</v>
      </c>
      <c r="T263" s="67">
        <v>0.24675324675324675</v>
      </c>
      <c r="W263"/>
      <c r="X263"/>
      <c r="Y263"/>
      <c r="Z263"/>
      <c r="AA263"/>
      <c r="AB263"/>
      <c r="AC263"/>
    </row>
    <row r="264" spans="1:29" ht="16.5" x14ac:dyDescent="0.25">
      <c r="A264" s="3">
        <v>754</v>
      </c>
      <c r="C264" s="21">
        <v>15</v>
      </c>
      <c r="D264" t="s">
        <v>4586</v>
      </c>
      <c r="E264" s="4" t="s">
        <v>4588</v>
      </c>
      <c r="F264" s="4" t="s">
        <v>4588</v>
      </c>
      <c r="G264" s="3" t="s">
        <v>6147</v>
      </c>
      <c r="H264" t="s">
        <v>7708</v>
      </c>
      <c r="I264" s="63">
        <f>ROWS($L$2:L264)</f>
        <v>263</v>
      </c>
      <c r="J264" s="63" t="str">
        <f>IF(L264=WORKSHEET!$B$1,I264,"")</f>
        <v/>
      </c>
      <c r="K264" s="63" t="str">
        <f t="shared" si="4"/>
        <v/>
      </c>
      <c r="L264" s="93" t="s">
        <v>9343</v>
      </c>
      <c r="M264" s="94" t="s">
        <v>9632</v>
      </c>
      <c r="N264">
        <v>439</v>
      </c>
      <c r="O264">
        <v>75</v>
      </c>
      <c r="P264">
        <v>291</v>
      </c>
      <c r="Q264" t="s">
        <v>7469</v>
      </c>
      <c r="R264">
        <v>808</v>
      </c>
      <c r="S264" s="26">
        <v>3.5873498773931679E-2</v>
      </c>
      <c r="T264" s="41">
        <v>0.15340909090909091</v>
      </c>
    </row>
    <row r="265" spans="1:29" s="64" customFormat="1" ht="16.5" x14ac:dyDescent="0.25">
      <c r="A265" s="63">
        <v>688</v>
      </c>
      <c r="C265" s="63">
        <v>15</v>
      </c>
      <c r="D265" s="64" t="s">
        <v>4255</v>
      </c>
      <c r="E265" s="65" t="s">
        <v>4261</v>
      </c>
      <c r="F265" s="65" t="s">
        <v>4261</v>
      </c>
      <c r="G265" s="63" t="s">
        <v>6139</v>
      </c>
      <c r="H265" s="64" t="s">
        <v>7709</v>
      </c>
      <c r="I265" s="63">
        <f>ROWS($L$2:L265)</f>
        <v>264</v>
      </c>
      <c r="J265" s="63" t="str">
        <f>IF(L265=WORKSHEET!$B$1,I265,"")</f>
        <v/>
      </c>
      <c r="K265" s="63" t="str">
        <f t="shared" si="4"/>
        <v/>
      </c>
      <c r="L265" s="93" t="s">
        <v>9343</v>
      </c>
      <c r="M265" s="94" t="s">
        <v>9633</v>
      </c>
      <c r="N265" s="64" t="s">
        <v>7469</v>
      </c>
      <c r="O265" s="64" t="s">
        <v>7469</v>
      </c>
      <c r="P265" s="64" t="s">
        <v>7469</v>
      </c>
      <c r="Q265" s="64" t="s">
        <v>7470</v>
      </c>
      <c r="R265" s="64">
        <v>16</v>
      </c>
      <c r="S265" s="66">
        <v>3.5873498773931679E-2</v>
      </c>
      <c r="T265" s="67">
        <v>0.11802232854864433</v>
      </c>
      <c r="W265"/>
      <c r="X265"/>
      <c r="Y265"/>
      <c r="Z265"/>
      <c r="AA265"/>
      <c r="AB265"/>
      <c r="AC265"/>
    </row>
    <row r="266" spans="1:29" ht="16.5" x14ac:dyDescent="0.25">
      <c r="A266" s="3">
        <v>812</v>
      </c>
      <c r="C266" s="21">
        <v>15</v>
      </c>
      <c r="D266" t="s">
        <v>4750</v>
      </c>
      <c r="E266" s="4" t="s">
        <v>4752</v>
      </c>
      <c r="F266" s="4" t="s">
        <v>4752</v>
      </c>
      <c r="G266" s="3" t="s">
        <v>6152</v>
      </c>
      <c r="H266" t="s">
        <v>7710</v>
      </c>
      <c r="I266" s="63">
        <f>ROWS($L$2:L266)</f>
        <v>265</v>
      </c>
      <c r="J266" s="63" t="str">
        <f>IF(L266=WORKSHEET!$B$1,I266,"")</f>
        <v/>
      </c>
      <c r="K266" s="63" t="str">
        <f t="shared" si="4"/>
        <v/>
      </c>
      <c r="L266" s="93" t="s">
        <v>9343</v>
      </c>
      <c r="M266" s="94" t="s">
        <v>9634</v>
      </c>
      <c r="N266">
        <v>39</v>
      </c>
      <c r="O266">
        <f>+R266-N266-P266</f>
        <v>9</v>
      </c>
      <c r="P266">
        <v>21</v>
      </c>
      <c r="Q266" t="s">
        <v>7470</v>
      </c>
      <c r="R266">
        <v>69</v>
      </c>
      <c r="S266" s="26">
        <v>3.5873498773931679E-2</v>
      </c>
      <c r="T266" s="41">
        <v>0.21153846153846154</v>
      </c>
    </row>
    <row r="267" spans="1:29" s="64" customFormat="1" ht="16.5" x14ac:dyDescent="0.25">
      <c r="A267" s="63">
        <v>711</v>
      </c>
      <c r="C267" s="63">
        <v>15</v>
      </c>
      <c r="D267" s="64" t="s">
        <v>4397</v>
      </c>
      <c r="E267" s="65" t="s">
        <v>4399</v>
      </c>
      <c r="F267" s="65" t="s">
        <v>4399</v>
      </c>
      <c r="G267" s="63" t="s">
        <v>6158</v>
      </c>
      <c r="H267" s="64" t="s">
        <v>7711</v>
      </c>
      <c r="I267" s="63">
        <f>ROWS($L$2:L267)</f>
        <v>266</v>
      </c>
      <c r="J267" s="63" t="str">
        <f>IF(L267=WORKSHEET!$B$1,I267,"")</f>
        <v/>
      </c>
      <c r="K267" s="63" t="str">
        <f t="shared" si="4"/>
        <v/>
      </c>
      <c r="L267" s="93" t="s">
        <v>9343</v>
      </c>
      <c r="M267" s="94" t="s">
        <v>9635</v>
      </c>
      <c r="N267" s="64" t="s">
        <v>7469</v>
      </c>
      <c r="O267" s="64">
        <v>12</v>
      </c>
      <c r="P267" s="64">
        <v>17</v>
      </c>
      <c r="Q267" s="64" t="s">
        <v>7469</v>
      </c>
      <c r="R267" s="64">
        <v>39</v>
      </c>
      <c r="S267" s="66">
        <v>3.5873498773931679E-2</v>
      </c>
      <c r="T267" s="67">
        <v>0.24675324675324675</v>
      </c>
      <c r="W267"/>
      <c r="X267"/>
      <c r="Y267"/>
      <c r="Z267"/>
      <c r="AA267"/>
      <c r="AB267"/>
      <c r="AC267"/>
    </row>
    <row r="268" spans="1:29" s="64" customFormat="1" ht="16.5" x14ac:dyDescent="0.25">
      <c r="A268" s="63">
        <v>688</v>
      </c>
      <c r="C268" s="63">
        <v>15</v>
      </c>
      <c r="D268" s="64" t="s">
        <v>4255</v>
      </c>
      <c r="E268" s="65" t="s">
        <v>4262</v>
      </c>
      <c r="F268" s="65" t="s">
        <v>4262</v>
      </c>
      <c r="G268" s="63" t="s">
        <v>6140</v>
      </c>
      <c r="H268" s="64" t="s">
        <v>7712</v>
      </c>
      <c r="I268" s="63">
        <f>ROWS($L$2:L268)</f>
        <v>267</v>
      </c>
      <c r="J268" s="63" t="str">
        <f>IF(L268=WORKSHEET!$B$1,I268,"")</f>
        <v/>
      </c>
      <c r="K268" s="63" t="str">
        <f t="shared" si="4"/>
        <v/>
      </c>
      <c r="L268" s="93" t="s">
        <v>9343</v>
      </c>
      <c r="M268" s="94" t="s">
        <v>9636</v>
      </c>
      <c r="N268" s="64" t="s">
        <v>7469</v>
      </c>
      <c r="O268" s="64" t="s">
        <v>7470</v>
      </c>
      <c r="P268" s="64" t="s">
        <v>7470</v>
      </c>
      <c r="Q268" s="64" t="s">
        <v>7470</v>
      </c>
      <c r="R268" s="64" t="s">
        <v>7469</v>
      </c>
      <c r="S268" s="66">
        <v>3.5873498773931679E-2</v>
      </c>
      <c r="T268" s="67">
        <v>0.11802232854864433</v>
      </c>
      <c r="W268"/>
      <c r="X268"/>
      <c r="Y268"/>
      <c r="Z268"/>
      <c r="AA268"/>
      <c r="AB268"/>
      <c r="AC268"/>
    </row>
    <row r="269" spans="1:29" s="64" customFormat="1" ht="16.5" x14ac:dyDescent="0.25">
      <c r="A269" s="63">
        <v>688</v>
      </c>
      <c r="C269" s="63">
        <v>15</v>
      </c>
      <c r="D269" s="64" t="s">
        <v>4255</v>
      </c>
      <c r="E269" s="65" t="s">
        <v>4263</v>
      </c>
      <c r="F269" s="65" t="s">
        <v>4263</v>
      </c>
      <c r="G269" s="63" t="s">
        <v>6141</v>
      </c>
      <c r="H269" s="64" t="s">
        <v>7713</v>
      </c>
      <c r="I269" s="63">
        <f>ROWS($L$2:L269)</f>
        <v>268</v>
      </c>
      <c r="J269" s="63" t="str">
        <f>IF(L269=WORKSHEET!$B$1,I269,"")</f>
        <v/>
      </c>
      <c r="K269" s="63" t="str">
        <f t="shared" si="4"/>
        <v/>
      </c>
      <c r="L269" s="93" t="s">
        <v>9343</v>
      </c>
      <c r="M269" s="94" t="s">
        <v>9637</v>
      </c>
      <c r="N269" s="64" t="s">
        <v>7469</v>
      </c>
      <c r="O269" s="64" t="s">
        <v>7469</v>
      </c>
      <c r="P269" s="64" t="s">
        <v>7469</v>
      </c>
      <c r="Q269" s="64" t="s">
        <v>7470</v>
      </c>
      <c r="R269" s="64">
        <v>15</v>
      </c>
      <c r="S269" s="66">
        <v>3.5873498773931679E-2</v>
      </c>
      <c r="T269" s="67">
        <v>0.11802232854864433</v>
      </c>
      <c r="W269"/>
      <c r="X269"/>
      <c r="Y269"/>
      <c r="Z269"/>
      <c r="AA269"/>
      <c r="AB269"/>
      <c r="AC269"/>
    </row>
    <row r="270" spans="1:29" s="64" customFormat="1" ht="16.5" x14ac:dyDescent="0.25">
      <c r="A270" s="63">
        <v>761</v>
      </c>
      <c r="C270" s="63">
        <v>15</v>
      </c>
      <c r="D270" s="64" t="s">
        <v>4615</v>
      </c>
      <c r="E270" s="65" t="s">
        <v>4617</v>
      </c>
      <c r="F270" s="65" t="s">
        <v>4617</v>
      </c>
      <c r="G270" s="63" t="s">
        <v>6164</v>
      </c>
      <c r="H270" s="64" t="s">
        <v>7714</v>
      </c>
      <c r="I270" s="63">
        <f>ROWS($L$2:L270)</f>
        <v>269</v>
      </c>
      <c r="J270" s="63" t="str">
        <f>IF(L270=WORKSHEET!$B$1,I270,"")</f>
        <v/>
      </c>
      <c r="K270" s="63" t="str">
        <f t="shared" si="4"/>
        <v/>
      </c>
      <c r="L270" s="93" t="s">
        <v>9343</v>
      </c>
      <c r="M270" s="94" t="s">
        <v>9638</v>
      </c>
      <c r="N270" s="64" t="s">
        <v>7469</v>
      </c>
      <c r="O270" s="64" t="s">
        <v>7469</v>
      </c>
      <c r="P270" s="64" t="s">
        <v>7469</v>
      </c>
      <c r="Q270" s="64" t="s">
        <v>7470</v>
      </c>
      <c r="R270" s="64" t="s">
        <v>7469</v>
      </c>
      <c r="S270" s="66">
        <v>3.5873498773931679E-2</v>
      </c>
      <c r="T270" s="67">
        <v>0.14634146341463414</v>
      </c>
      <c r="W270"/>
      <c r="X270"/>
      <c r="Y270"/>
      <c r="Z270"/>
      <c r="AA270"/>
      <c r="AB270"/>
      <c r="AC270"/>
    </row>
    <row r="271" spans="1:29" ht="16.5" x14ac:dyDescent="0.25">
      <c r="A271" s="3">
        <v>761</v>
      </c>
      <c r="C271" s="21">
        <v>15</v>
      </c>
      <c r="D271" t="s">
        <v>4615</v>
      </c>
      <c r="E271" s="4" t="s">
        <v>4618</v>
      </c>
      <c r="F271" s="4" t="s">
        <v>4618</v>
      </c>
      <c r="G271" s="3" t="s">
        <v>6165</v>
      </c>
      <c r="H271" s="59"/>
      <c r="I271" s="63">
        <f>ROWS($L$2:L271)</f>
        <v>270</v>
      </c>
      <c r="J271" s="63" t="str">
        <f>IF(L271=WORKSHEET!$B$1,I271,"")</f>
        <v/>
      </c>
      <c r="K271" s="63" t="str">
        <f t="shared" si="4"/>
        <v/>
      </c>
      <c r="L271" s="93" t="s">
        <v>9343</v>
      </c>
      <c r="M271" s="94" t="s">
        <v>9639</v>
      </c>
      <c r="N271" s="59"/>
      <c r="O271" s="59"/>
      <c r="P271" s="59"/>
      <c r="Q271" s="59"/>
      <c r="R271" s="59"/>
      <c r="S271" s="26">
        <v>3.5873498773931679E-2</v>
      </c>
      <c r="T271" s="41">
        <v>0.14634146341463414</v>
      </c>
    </row>
    <row r="272" spans="1:29" ht="16.5" x14ac:dyDescent="0.25">
      <c r="A272" s="3">
        <v>704</v>
      </c>
      <c r="C272" s="21">
        <v>15</v>
      </c>
      <c r="D272" t="s">
        <v>4368</v>
      </c>
      <c r="E272" s="4" t="s">
        <v>4369</v>
      </c>
      <c r="F272" s="4" t="s">
        <v>4369</v>
      </c>
      <c r="G272" s="3" t="s">
        <v>6174</v>
      </c>
      <c r="H272" s="10" t="s">
        <v>7715</v>
      </c>
      <c r="I272" s="63">
        <f>ROWS($L$2:L272)</f>
        <v>271</v>
      </c>
      <c r="J272" s="63" t="str">
        <f>IF(L272=WORKSHEET!$B$1,I272,"")</f>
        <v/>
      </c>
      <c r="K272" s="63" t="str">
        <f t="shared" si="4"/>
        <v/>
      </c>
      <c r="L272" s="93" t="s">
        <v>9343</v>
      </c>
      <c r="M272" s="94" t="s">
        <v>9640</v>
      </c>
      <c r="N272">
        <v>11</v>
      </c>
      <c r="O272" t="s">
        <v>7470</v>
      </c>
      <c r="P272" t="s">
        <v>7469</v>
      </c>
      <c r="Q272" t="s">
        <v>7470</v>
      </c>
      <c r="R272">
        <v>15</v>
      </c>
      <c r="S272" s="26">
        <v>3.5873498773931679E-2</v>
      </c>
      <c r="T272" s="41">
        <v>9.7826086956521743E-2</v>
      </c>
    </row>
    <row r="273" spans="1:29" s="64" customFormat="1" ht="16.5" x14ac:dyDescent="0.25">
      <c r="A273" s="63">
        <v>771</v>
      </c>
      <c r="C273" s="63">
        <v>15</v>
      </c>
      <c r="D273" s="64" t="s">
        <v>4647</v>
      </c>
      <c r="E273" s="65" t="s">
        <v>4648</v>
      </c>
      <c r="F273" s="65" t="s">
        <v>4648</v>
      </c>
      <c r="G273" s="63" t="s">
        <v>5681</v>
      </c>
      <c r="H273" s="64" t="s">
        <v>7505</v>
      </c>
      <c r="I273" s="63">
        <f>ROWS($L$2:L273)</f>
        <v>272</v>
      </c>
      <c r="J273" s="63" t="str">
        <f>IF(L273=WORKSHEET!$B$1,I273,"")</f>
        <v/>
      </c>
      <c r="K273" s="63" t="str">
        <f t="shared" si="4"/>
        <v/>
      </c>
      <c r="L273" s="93" t="s">
        <v>9343</v>
      </c>
      <c r="M273" s="94" t="s">
        <v>9452</v>
      </c>
      <c r="N273" s="64" t="s">
        <v>7469</v>
      </c>
      <c r="O273" s="64" t="s">
        <v>7470</v>
      </c>
      <c r="P273" s="64" t="s">
        <v>7469</v>
      </c>
      <c r="Q273" s="64" t="s">
        <v>7470</v>
      </c>
      <c r="R273" s="64" t="s">
        <v>7469</v>
      </c>
      <c r="S273" s="66">
        <v>3.5873498773931679E-2</v>
      </c>
      <c r="T273" s="67">
        <v>0.20689655172413793</v>
      </c>
      <c r="W273"/>
      <c r="X273"/>
      <c r="Y273"/>
      <c r="Z273"/>
      <c r="AA273"/>
      <c r="AB273"/>
      <c r="AC273"/>
    </row>
    <row r="274" spans="1:29" ht="16.5" x14ac:dyDescent="0.25">
      <c r="A274" s="3">
        <v>688</v>
      </c>
      <c r="C274" s="21">
        <v>15</v>
      </c>
      <c r="D274" t="s">
        <v>4255</v>
      </c>
      <c r="E274" s="4" t="s">
        <v>1607</v>
      </c>
      <c r="F274" s="4" t="s">
        <v>1607</v>
      </c>
      <c r="G274" s="3" t="s">
        <v>6143</v>
      </c>
      <c r="H274" t="s">
        <v>7506</v>
      </c>
      <c r="I274" s="63">
        <f>ROWS($L$2:L274)</f>
        <v>273</v>
      </c>
      <c r="J274" s="63" t="str">
        <f>IF(L274=WORKSHEET!$B$1,I274,"")</f>
        <v/>
      </c>
      <c r="K274" s="63" t="str">
        <f t="shared" si="4"/>
        <v/>
      </c>
      <c r="L274" s="93" t="s">
        <v>9343</v>
      </c>
      <c r="M274" s="94" t="s">
        <v>9453</v>
      </c>
      <c r="N274">
        <v>405</v>
      </c>
      <c r="O274">
        <v>69</v>
      </c>
      <c r="P274">
        <v>364</v>
      </c>
      <c r="Q274" t="s">
        <v>7469</v>
      </c>
      <c r="R274">
        <v>841</v>
      </c>
      <c r="S274" s="26">
        <v>3.5873498773931679E-2</v>
      </c>
      <c r="T274" s="41">
        <v>0.11802232854864433</v>
      </c>
    </row>
    <row r="275" spans="1:29" ht="16.5" x14ac:dyDescent="0.25">
      <c r="A275" s="3">
        <v>745</v>
      </c>
      <c r="C275" s="21">
        <v>15</v>
      </c>
      <c r="D275" t="s">
        <v>4550</v>
      </c>
      <c r="E275" s="4" t="s">
        <v>4553</v>
      </c>
      <c r="F275" s="4" t="s">
        <v>4553</v>
      </c>
      <c r="G275" s="3" t="s">
        <v>6171</v>
      </c>
      <c r="H275" s="59"/>
      <c r="I275" s="63">
        <f>ROWS($L$2:L275)</f>
        <v>274</v>
      </c>
      <c r="J275" s="63" t="str">
        <f>IF(L275=WORKSHEET!$B$1,I275,"")</f>
        <v/>
      </c>
      <c r="K275" s="63" t="str">
        <f t="shared" si="4"/>
        <v/>
      </c>
      <c r="L275" s="93" t="s">
        <v>9343</v>
      </c>
      <c r="M275" s="94" t="s">
        <v>9641</v>
      </c>
      <c r="N275" s="59"/>
      <c r="O275" s="59"/>
      <c r="P275" s="59"/>
      <c r="Q275" s="59"/>
      <c r="R275" s="59"/>
      <c r="S275" s="26">
        <v>3.5873498773931679E-2</v>
      </c>
      <c r="T275" s="41">
        <v>8.5714285714285715E-2</v>
      </c>
    </row>
    <row r="276" spans="1:29" s="64" customFormat="1" ht="16.5" x14ac:dyDescent="0.25">
      <c r="A276" s="63">
        <v>754</v>
      </c>
      <c r="C276" s="63">
        <v>15</v>
      </c>
      <c r="D276" s="64" t="s">
        <v>4586</v>
      </c>
      <c r="E276" s="65" t="s">
        <v>4589</v>
      </c>
      <c r="F276" s="65" t="s">
        <v>4589</v>
      </c>
      <c r="G276" s="63" t="s">
        <v>6148</v>
      </c>
      <c r="H276" s="64" t="s">
        <v>7716</v>
      </c>
      <c r="I276" s="63">
        <f>ROWS($L$2:L276)</f>
        <v>275</v>
      </c>
      <c r="J276" s="63" t="str">
        <f>IF(L276=WORKSHEET!$B$1,I276,"")</f>
        <v/>
      </c>
      <c r="K276" s="63" t="str">
        <f t="shared" si="4"/>
        <v/>
      </c>
      <c r="L276" s="93" t="s">
        <v>9343</v>
      </c>
      <c r="M276" s="94" t="s">
        <v>9642</v>
      </c>
      <c r="N276" s="64" t="s">
        <v>7469</v>
      </c>
      <c r="O276" s="64" t="s">
        <v>7469</v>
      </c>
      <c r="P276" s="64" t="s">
        <v>7469</v>
      </c>
      <c r="Q276" s="64" t="s">
        <v>7470</v>
      </c>
      <c r="R276" s="64" t="s">
        <v>7469</v>
      </c>
      <c r="S276" s="66">
        <v>3.5873498773931679E-2</v>
      </c>
      <c r="T276" s="67">
        <v>0.15340909090909091</v>
      </c>
      <c r="W276"/>
      <c r="X276"/>
      <c r="Y276"/>
      <c r="Z276"/>
      <c r="AA276"/>
      <c r="AB276"/>
      <c r="AC276"/>
    </row>
    <row r="277" spans="1:29" ht="16.5" x14ac:dyDescent="0.25">
      <c r="A277" s="3">
        <v>985</v>
      </c>
      <c r="B277">
        <v>740</v>
      </c>
      <c r="C277" s="21">
        <v>15</v>
      </c>
      <c r="D277" t="s">
        <v>2664</v>
      </c>
      <c r="E277" s="4" t="s">
        <v>2667</v>
      </c>
      <c r="F277" s="4" t="s">
        <v>2667</v>
      </c>
      <c r="G277" s="3" t="s">
        <v>3601</v>
      </c>
      <c r="H277" t="s">
        <v>7717</v>
      </c>
      <c r="I277" s="63">
        <f>ROWS($L$2:L277)</f>
        <v>276</v>
      </c>
      <c r="J277" s="63" t="str">
        <f>IF(L277=WORKSHEET!$B$1,I277,"")</f>
        <v/>
      </c>
      <c r="K277" s="63" t="str">
        <f t="shared" si="4"/>
        <v/>
      </c>
      <c r="L277" s="93" t="s">
        <v>9343</v>
      </c>
      <c r="M277" s="94" t="s">
        <v>9643</v>
      </c>
      <c r="N277">
        <v>33</v>
      </c>
      <c r="O277">
        <f>+R277-N277-P277</f>
        <v>9</v>
      </c>
      <c r="P277">
        <v>28</v>
      </c>
      <c r="Q277" t="s">
        <v>7470</v>
      </c>
      <c r="R277">
        <v>70</v>
      </c>
      <c r="S277" s="26">
        <v>3.5873498773931679E-2</v>
      </c>
      <c r="T277" s="46">
        <v>0.11010362694300518</v>
      </c>
    </row>
    <row r="278" spans="1:29" s="64" customFormat="1" ht="16.5" x14ac:dyDescent="0.25">
      <c r="A278" s="63">
        <v>786</v>
      </c>
      <c r="C278" s="63">
        <v>15</v>
      </c>
      <c r="D278" s="64" t="s">
        <v>4689</v>
      </c>
      <c r="E278" s="65" t="s">
        <v>4691</v>
      </c>
      <c r="F278" s="65" t="s">
        <v>4691</v>
      </c>
      <c r="G278" s="63" t="s">
        <v>6132</v>
      </c>
      <c r="H278" s="64" t="s">
        <v>7648</v>
      </c>
      <c r="I278" s="63">
        <f>ROWS($L$2:L278)</f>
        <v>277</v>
      </c>
      <c r="J278" s="63" t="str">
        <f>IF(L278=WORKSHEET!$B$1,I278,"")</f>
        <v/>
      </c>
      <c r="K278" s="63" t="str">
        <f t="shared" si="4"/>
        <v/>
      </c>
      <c r="L278" s="93" t="s">
        <v>9343</v>
      </c>
      <c r="M278" s="94" t="s">
        <v>9572</v>
      </c>
      <c r="N278" s="64" t="s">
        <v>7470</v>
      </c>
      <c r="O278" s="64" t="s">
        <v>7469</v>
      </c>
      <c r="P278" s="64" t="s">
        <v>7469</v>
      </c>
      <c r="Q278" s="64" t="s">
        <v>7470</v>
      </c>
      <c r="R278" s="64" t="s">
        <v>7469</v>
      </c>
      <c r="S278" s="66">
        <v>3.5873498773931679E-2</v>
      </c>
      <c r="T278" s="67">
        <v>9.0909090909090912E-2</v>
      </c>
      <c r="W278"/>
      <c r="X278"/>
      <c r="Y278"/>
      <c r="Z278"/>
      <c r="AA278"/>
      <c r="AB278"/>
      <c r="AC278"/>
    </row>
    <row r="279" spans="1:29" ht="16.5" x14ac:dyDescent="0.25">
      <c r="A279" s="3">
        <v>796</v>
      </c>
      <c r="C279" s="21">
        <v>15</v>
      </c>
      <c r="D279" t="s">
        <v>4714</v>
      </c>
      <c r="E279" s="4" t="s">
        <v>4715</v>
      </c>
      <c r="F279" s="4" t="s">
        <v>4715</v>
      </c>
      <c r="G279" s="3" t="s">
        <v>6153</v>
      </c>
      <c r="H279" t="s">
        <v>7718</v>
      </c>
      <c r="I279" s="63">
        <f>ROWS($L$2:L279)</f>
        <v>278</v>
      </c>
      <c r="J279" s="63" t="str">
        <f>IF(L279=WORKSHEET!$B$1,I279,"")</f>
        <v/>
      </c>
      <c r="K279" s="63" t="str">
        <f t="shared" si="4"/>
        <v/>
      </c>
      <c r="L279" s="93" t="s">
        <v>9343</v>
      </c>
      <c r="M279" s="94" t="s">
        <v>9644</v>
      </c>
      <c r="N279">
        <v>127</v>
      </c>
      <c r="O279">
        <v>26</v>
      </c>
      <c r="P279">
        <v>143</v>
      </c>
      <c r="Q279" t="s">
        <v>7469</v>
      </c>
      <c r="R279">
        <v>298</v>
      </c>
      <c r="S279" s="26">
        <v>3.5873498773931679E-2</v>
      </c>
      <c r="T279" s="41">
        <v>0.16993464052287582</v>
      </c>
    </row>
    <row r="280" spans="1:29" s="64" customFormat="1" ht="16.5" x14ac:dyDescent="0.25">
      <c r="A280" s="63">
        <v>704</v>
      </c>
      <c r="C280" s="63">
        <v>15</v>
      </c>
      <c r="D280" s="64" t="s">
        <v>4368</v>
      </c>
      <c r="E280" s="65" t="s">
        <v>4370</v>
      </c>
      <c r="F280" s="65" t="s">
        <v>4370</v>
      </c>
      <c r="G280" s="63" t="s">
        <v>6175</v>
      </c>
      <c r="H280" s="64" t="s">
        <v>7719</v>
      </c>
      <c r="I280" s="63">
        <f>ROWS($L$2:L280)</f>
        <v>279</v>
      </c>
      <c r="J280" s="63" t="str">
        <f>IF(L280=WORKSHEET!$B$1,I280,"")</f>
        <v/>
      </c>
      <c r="K280" s="63" t="str">
        <f t="shared" si="4"/>
        <v/>
      </c>
      <c r="L280" s="93" t="s">
        <v>9343</v>
      </c>
      <c r="M280" s="94" t="s">
        <v>9645</v>
      </c>
      <c r="N280" s="64" t="s">
        <v>7469</v>
      </c>
      <c r="O280" s="64" t="s">
        <v>7469</v>
      </c>
      <c r="P280" s="64" t="s">
        <v>7469</v>
      </c>
      <c r="Q280" s="64" t="s">
        <v>7470</v>
      </c>
      <c r="R280" s="64">
        <v>17</v>
      </c>
      <c r="S280" s="66">
        <v>3.5873498773931679E-2</v>
      </c>
      <c r="T280" s="67">
        <v>9.7826086956521743E-2</v>
      </c>
      <c r="W280"/>
      <c r="X280"/>
      <c r="Y280"/>
      <c r="Z280"/>
      <c r="AA280"/>
      <c r="AB280"/>
      <c r="AC280"/>
    </row>
    <row r="281" spans="1:29" s="64" customFormat="1" ht="16.5" x14ac:dyDescent="0.25">
      <c r="A281" s="63">
        <v>754</v>
      </c>
      <c r="C281" s="63">
        <v>15</v>
      </c>
      <c r="D281" s="64" t="s">
        <v>4586</v>
      </c>
      <c r="E281" s="65" t="s">
        <v>4590</v>
      </c>
      <c r="F281" s="65" t="s">
        <v>4590</v>
      </c>
      <c r="G281" s="63" t="s">
        <v>6149</v>
      </c>
      <c r="H281" s="64" t="s">
        <v>7604</v>
      </c>
      <c r="I281" s="63">
        <f>ROWS($L$2:L281)</f>
        <v>280</v>
      </c>
      <c r="J281" s="63" t="str">
        <f>IF(L281=WORKSHEET!$B$1,I281,"")</f>
        <v/>
      </c>
      <c r="K281" s="63" t="str">
        <f t="shared" si="4"/>
        <v/>
      </c>
      <c r="L281" s="93" t="s">
        <v>9343</v>
      </c>
      <c r="M281" s="94" t="s">
        <v>9513</v>
      </c>
      <c r="N281" s="64" t="s">
        <v>7469</v>
      </c>
      <c r="O281" s="64" t="s">
        <v>7469</v>
      </c>
      <c r="P281" s="64" t="s">
        <v>7469</v>
      </c>
      <c r="Q281" s="64" t="s">
        <v>7470</v>
      </c>
      <c r="R281" s="64" t="s">
        <v>7469</v>
      </c>
      <c r="S281" s="66">
        <v>3.5873498773931679E-2</v>
      </c>
      <c r="T281" s="67">
        <v>0.15340909090909091</v>
      </c>
      <c r="W281"/>
      <c r="X281"/>
      <c r="Y281"/>
      <c r="Z281"/>
      <c r="AA281"/>
      <c r="AB281"/>
      <c r="AC281"/>
    </row>
    <row r="282" spans="1:29" ht="16.5" x14ac:dyDescent="0.25">
      <c r="A282" s="3">
        <v>763</v>
      </c>
      <c r="C282" s="21">
        <v>15</v>
      </c>
      <c r="D282" t="s">
        <v>4622</v>
      </c>
      <c r="E282" s="4" t="s">
        <v>4623</v>
      </c>
      <c r="F282" s="4" t="s">
        <v>4623</v>
      </c>
      <c r="G282" s="3" t="s">
        <v>6154</v>
      </c>
      <c r="H282" t="s">
        <v>7606</v>
      </c>
      <c r="I282" s="63">
        <f>ROWS($L$2:L282)</f>
        <v>281</v>
      </c>
      <c r="J282" s="63" t="str">
        <f>IF(L282=WORKSHEET!$B$1,I282,"")</f>
        <v/>
      </c>
      <c r="K282" s="63" t="str">
        <f t="shared" si="4"/>
        <v/>
      </c>
      <c r="L282" s="93" t="s">
        <v>9343</v>
      </c>
      <c r="M282" s="94" t="s">
        <v>9515</v>
      </c>
      <c r="N282">
        <v>23</v>
      </c>
      <c r="O282" t="s">
        <v>7469</v>
      </c>
      <c r="P282" t="s">
        <v>7469</v>
      </c>
      <c r="Q282" t="s">
        <v>7470</v>
      </c>
      <c r="R282">
        <v>32</v>
      </c>
      <c r="S282" s="26">
        <v>3.5873498773931679E-2</v>
      </c>
      <c r="T282" s="41">
        <v>0.10714285714285714</v>
      </c>
    </row>
    <row r="283" spans="1:29" ht="16.5" x14ac:dyDescent="0.25">
      <c r="A283" s="3">
        <v>711</v>
      </c>
      <c r="C283" s="21">
        <v>15</v>
      </c>
      <c r="D283" t="s">
        <v>4397</v>
      </c>
      <c r="E283" s="4" t="s">
        <v>4400</v>
      </c>
      <c r="F283" s="4" t="s">
        <v>4400</v>
      </c>
      <c r="G283" s="3" t="s">
        <v>6159</v>
      </c>
      <c r="H283" t="s">
        <v>7720</v>
      </c>
      <c r="I283" s="63">
        <f>ROWS($L$2:L283)</f>
        <v>282</v>
      </c>
      <c r="J283" s="63" t="str">
        <f>IF(L283=WORKSHEET!$B$1,I283,"")</f>
        <v/>
      </c>
      <c r="K283" s="63" t="str">
        <f t="shared" si="4"/>
        <v/>
      </c>
      <c r="L283" s="93" t="s">
        <v>9343</v>
      </c>
      <c r="M283" s="94" t="s">
        <v>9646</v>
      </c>
      <c r="N283">
        <v>102</v>
      </c>
      <c r="O283">
        <v>20</v>
      </c>
      <c r="P283">
        <v>85</v>
      </c>
      <c r="Q283" t="s">
        <v>7469</v>
      </c>
      <c r="R283">
        <v>210</v>
      </c>
      <c r="S283" s="26">
        <v>3.5873498773931679E-2</v>
      </c>
      <c r="T283" s="41">
        <v>0.24675324675324675</v>
      </c>
    </row>
    <row r="284" spans="1:29" s="64" customFormat="1" ht="16.5" x14ac:dyDescent="0.25">
      <c r="A284" s="63">
        <v>731</v>
      </c>
      <c r="C284" s="63">
        <v>15</v>
      </c>
      <c r="D284" s="64" t="s">
        <v>4491</v>
      </c>
      <c r="E284" s="65" t="s">
        <v>4495</v>
      </c>
      <c r="F284" s="65" t="s">
        <v>4495</v>
      </c>
      <c r="G284" s="63" t="s">
        <v>6125</v>
      </c>
      <c r="H284" s="64" t="s">
        <v>7721</v>
      </c>
      <c r="I284" s="63">
        <f>ROWS($L$2:L284)</f>
        <v>283</v>
      </c>
      <c r="J284" s="63" t="str">
        <f>IF(L284=WORKSHEET!$B$1,I284,"")</f>
        <v/>
      </c>
      <c r="K284" s="63" t="str">
        <f t="shared" si="4"/>
        <v/>
      </c>
      <c r="L284" s="93" t="s">
        <v>9343</v>
      </c>
      <c r="M284" s="94" t="s">
        <v>9647</v>
      </c>
      <c r="N284" s="64" t="s">
        <v>7469</v>
      </c>
      <c r="O284" s="64" t="s">
        <v>7470</v>
      </c>
      <c r="P284" s="64" t="s">
        <v>7470</v>
      </c>
      <c r="Q284" s="64" t="s">
        <v>7470</v>
      </c>
      <c r="R284" s="64" t="s">
        <v>7469</v>
      </c>
      <c r="S284" s="66">
        <v>3.5873498773931679E-2</v>
      </c>
      <c r="T284" s="67">
        <v>0.16176470588235295</v>
      </c>
      <c r="W284"/>
      <c r="X284"/>
      <c r="Y284"/>
      <c r="Z284"/>
      <c r="AA284"/>
      <c r="AB284"/>
      <c r="AC284"/>
    </row>
    <row r="285" spans="1:29" s="64" customFormat="1" ht="16.5" x14ac:dyDescent="0.25">
      <c r="A285" s="63">
        <v>735</v>
      </c>
      <c r="C285" s="63">
        <v>15</v>
      </c>
      <c r="D285" s="64" t="s">
        <v>4511</v>
      </c>
      <c r="E285" s="65" t="s">
        <v>4512</v>
      </c>
      <c r="F285" s="65" t="s">
        <v>4512</v>
      </c>
      <c r="G285" s="63" t="s">
        <v>6178</v>
      </c>
      <c r="H285" s="64" t="s">
        <v>7722</v>
      </c>
      <c r="I285" s="63">
        <f>ROWS($L$2:L285)</f>
        <v>284</v>
      </c>
      <c r="J285" s="63" t="str">
        <f>IF(L285=WORKSHEET!$B$1,I285,"")</f>
        <v/>
      </c>
      <c r="K285" s="63" t="str">
        <f t="shared" si="4"/>
        <v/>
      </c>
      <c r="L285" s="93" t="s">
        <v>9343</v>
      </c>
      <c r="M285" s="94" t="s">
        <v>9648</v>
      </c>
      <c r="N285" s="64" t="s">
        <v>7469</v>
      </c>
      <c r="O285" s="64" t="s">
        <v>7469</v>
      </c>
      <c r="P285" s="64" t="s">
        <v>7469</v>
      </c>
      <c r="Q285" s="64" t="s">
        <v>7470</v>
      </c>
      <c r="R285" s="64" t="s">
        <v>7469</v>
      </c>
      <c r="S285" s="66">
        <v>3.5873498773931679E-2</v>
      </c>
      <c r="T285" s="67">
        <v>0.16666666666666666</v>
      </c>
      <c r="W285"/>
      <c r="X285"/>
      <c r="Y285"/>
      <c r="Z285"/>
      <c r="AA285"/>
      <c r="AB285"/>
      <c r="AC285"/>
    </row>
    <row r="286" spans="1:29" ht="16.5" x14ac:dyDescent="0.25">
      <c r="A286" s="3">
        <v>985</v>
      </c>
      <c r="B286">
        <v>740</v>
      </c>
      <c r="C286" s="21">
        <v>15</v>
      </c>
      <c r="D286" t="s">
        <v>2664</v>
      </c>
      <c r="E286" s="4" t="s">
        <v>2668</v>
      </c>
      <c r="F286" s="4" t="s">
        <v>2668</v>
      </c>
      <c r="G286" s="3" t="s">
        <v>3602</v>
      </c>
      <c r="H286" t="s">
        <v>7723</v>
      </c>
      <c r="I286" s="63">
        <f>ROWS($L$2:L286)</f>
        <v>285</v>
      </c>
      <c r="J286" s="63" t="str">
        <f>IF(L286=WORKSHEET!$B$1,I286,"")</f>
        <v/>
      </c>
      <c r="K286" s="63" t="str">
        <f t="shared" si="4"/>
        <v/>
      </c>
      <c r="L286" s="93" t="s">
        <v>9343</v>
      </c>
      <c r="M286" s="94" t="s">
        <v>9649</v>
      </c>
      <c r="N286">
        <v>49</v>
      </c>
      <c r="O286">
        <f>+R286-N286-P286</f>
        <v>8</v>
      </c>
      <c r="P286">
        <v>16</v>
      </c>
      <c r="Q286" t="s">
        <v>7470</v>
      </c>
      <c r="R286">
        <v>73</v>
      </c>
      <c r="S286" s="26">
        <v>3.5873498773931679E-2</v>
      </c>
      <c r="T286" s="47">
        <v>0.11010362694300518</v>
      </c>
    </row>
    <row r="287" spans="1:29" ht="16.5" x14ac:dyDescent="0.25">
      <c r="A287" s="3">
        <v>761</v>
      </c>
      <c r="C287" s="21">
        <v>15</v>
      </c>
      <c r="D287" t="s">
        <v>4615</v>
      </c>
      <c r="E287" s="4" t="s">
        <v>4619</v>
      </c>
      <c r="F287" s="4" t="s">
        <v>4619</v>
      </c>
      <c r="G287" s="3" t="s">
        <v>6166</v>
      </c>
      <c r="H287" t="s">
        <v>7724</v>
      </c>
      <c r="I287" s="63">
        <f>ROWS($L$2:L287)</f>
        <v>286</v>
      </c>
      <c r="J287" s="63" t="str">
        <f>IF(L287=WORKSHEET!$B$1,I287,"")</f>
        <v/>
      </c>
      <c r="K287" s="63" t="str">
        <f t="shared" si="4"/>
        <v/>
      </c>
      <c r="L287" s="93" t="s">
        <v>9343</v>
      </c>
      <c r="M287" s="94" t="s">
        <v>9650</v>
      </c>
      <c r="N287">
        <v>43</v>
      </c>
      <c r="O287">
        <f>+R287-N287-P287</f>
        <v>4</v>
      </c>
      <c r="P287">
        <v>27</v>
      </c>
      <c r="Q287" t="s">
        <v>7469</v>
      </c>
      <c r="R287">
        <v>74</v>
      </c>
      <c r="S287" s="26">
        <v>3.5873498773931679E-2</v>
      </c>
      <c r="T287" s="41">
        <v>0.14634146341463414</v>
      </c>
    </row>
    <row r="288" spans="1:29" ht="16.5" x14ac:dyDescent="0.25">
      <c r="A288" s="3">
        <v>760</v>
      </c>
      <c r="C288" s="21">
        <v>15</v>
      </c>
      <c r="D288" t="s">
        <v>4609</v>
      </c>
      <c r="E288" s="4" t="s">
        <v>4610</v>
      </c>
      <c r="F288" s="4" t="s">
        <v>4610</v>
      </c>
      <c r="G288" s="3" t="s">
        <v>6180</v>
      </c>
      <c r="H288" t="s">
        <v>7521</v>
      </c>
      <c r="I288" s="63">
        <f>ROWS($L$2:L288)</f>
        <v>287</v>
      </c>
      <c r="J288" s="63" t="str">
        <f>IF(L288=WORKSHEET!$B$1,I288,"")</f>
        <v/>
      </c>
      <c r="K288" s="63" t="str">
        <f t="shared" si="4"/>
        <v/>
      </c>
      <c r="L288" s="93" t="s">
        <v>9343</v>
      </c>
      <c r="M288" s="94" t="s">
        <v>9468</v>
      </c>
      <c r="N288">
        <v>15</v>
      </c>
      <c r="O288">
        <f>+R288-N288-P288</f>
        <v>6</v>
      </c>
      <c r="P288">
        <v>12</v>
      </c>
      <c r="Q288" t="s">
        <v>7470</v>
      </c>
      <c r="R288">
        <v>33</v>
      </c>
      <c r="S288" s="26">
        <v>3.5873498773931679E-2</v>
      </c>
      <c r="T288" s="41">
        <v>0.12847222222222221</v>
      </c>
    </row>
    <row r="289" spans="1:29" ht="16.5" x14ac:dyDescent="0.25">
      <c r="A289" s="3">
        <v>745</v>
      </c>
      <c r="C289" s="21">
        <v>15</v>
      </c>
      <c r="D289" t="s">
        <v>4550</v>
      </c>
      <c r="E289" s="4" t="s">
        <v>4554</v>
      </c>
      <c r="F289" s="4" t="s">
        <v>4554</v>
      </c>
      <c r="G289" s="3" t="s">
        <v>6172</v>
      </c>
      <c r="H289" t="s">
        <v>7725</v>
      </c>
      <c r="I289" s="63">
        <f>ROWS($L$2:L289)</f>
        <v>288</v>
      </c>
      <c r="J289" s="63" t="str">
        <f>IF(L289=WORKSHEET!$B$1,I289,"")</f>
        <v/>
      </c>
      <c r="K289" s="63" t="str">
        <f t="shared" si="4"/>
        <v/>
      </c>
      <c r="L289" s="93" t="s">
        <v>9343</v>
      </c>
      <c r="M289" s="94" t="s">
        <v>9651</v>
      </c>
      <c r="N289">
        <v>31</v>
      </c>
      <c r="O289" t="s">
        <v>7469</v>
      </c>
      <c r="P289" t="s">
        <v>7469</v>
      </c>
      <c r="Q289" t="s">
        <v>7469</v>
      </c>
      <c r="R289">
        <v>42</v>
      </c>
      <c r="S289" s="26">
        <v>3.5873498773931679E-2</v>
      </c>
      <c r="T289" s="41">
        <v>8.5714285714285715E-2</v>
      </c>
    </row>
    <row r="290" spans="1:29" s="64" customFormat="1" ht="16.5" x14ac:dyDescent="0.25">
      <c r="A290" s="63">
        <v>761</v>
      </c>
      <c r="C290" s="63">
        <v>15</v>
      </c>
      <c r="D290" s="64" t="s">
        <v>4615</v>
      </c>
      <c r="E290" s="65" t="s">
        <v>4620</v>
      </c>
      <c r="F290" s="65" t="s">
        <v>4620</v>
      </c>
      <c r="G290" s="63" t="s">
        <v>6167</v>
      </c>
      <c r="H290" s="64" t="s">
        <v>7726</v>
      </c>
      <c r="I290" s="63">
        <f>ROWS($L$2:L290)</f>
        <v>289</v>
      </c>
      <c r="J290" s="63" t="str">
        <f>IF(L290=WORKSHEET!$B$1,I290,"")</f>
        <v/>
      </c>
      <c r="K290" s="63" t="str">
        <f t="shared" si="4"/>
        <v/>
      </c>
      <c r="L290" s="93" t="s">
        <v>9343</v>
      </c>
      <c r="M290" s="94" t="s">
        <v>9652</v>
      </c>
      <c r="N290" s="64" t="s">
        <v>7469</v>
      </c>
      <c r="O290" s="64" t="s">
        <v>7470</v>
      </c>
      <c r="P290" s="64" t="s">
        <v>7470</v>
      </c>
      <c r="Q290" s="64" t="s">
        <v>7470</v>
      </c>
      <c r="R290" s="64" t="s">
        <v>7469</v>
      </c>
      <c r="S290" s="66">
        <v>3.5873498773931679E-2</v>
      </c>
      <c r="T290" s="67">
        <v>0.14634146341463414</v>
      </c>
      <c r="W290"/>
      <c r="X290"/>
      <c r="Y290"/>
      <c r="Z290"/>
      <c r="AA290"/>
      <c r="AB290"/>
      <c r="AC290"/>
    </row>
    <row r="291" spans="1:29" s="64" customFormat="1" ht="16.5" x14ac:dyDescent="0.25">
      <c r="A291" s="63">
        <v>688</v>
      </c>
      <c r="C291" s="63">
        <v>15</v>
      </c>
      <c r="D291" s="64" t="s">
        <v>4255</v>
      </c>
      <c r="E291" s="65" t="s">
        <v>1608</v>
      </c>
      <c r="F291" s="65" t="s">
        <v>1608</v>
      </c>
      <c r="G291" s="63" t="s">
        <v>6144</v>
      </c>
      <c r="H291" s="64" t="s">
        <v>7727</v>
      </c>
      <c r="I291" s="63">
        <f>ROWS($L$2:L291)</f>
        <v>290</v>
      </c>
      <c r="J291" s="63" t="str">
        <f>IF(L291=WORKSHEET!$B$1,I291,"")</f>
        <v/>
      </c>
      <c r="K291" s="63" t="str">
        <f t="shared" si="4"/>
        <v/>
      </c>
      <c r="L291" s="93" t="s">
        <v>9343</v>
      </c>
      <c r="M291" s="94" t="s">
        <v>9653</v>
      </c>
      <c r="N291" s="64" t="s">
        <v>7469</v>
      </c>
      <c r="O291" s="64" t="s">
        <v>7469</v>
      </c>
      <c r="P291" s="64" t="s">
        <v>7469</v>
      </c>
      <c r="Q291" s="64" t="s">
        <v>7470</v>
      </c>
      <c r="R291" s="64">
        <v>17</v>
      </c>
      <c r="S291" s="66">
        <v>3.5873498773931679E-2</v>
      </c>
      <c r="T291" s="67">
        <v>0.11802232854864433</v>
      </c>
      <c r="W291"/>
      <c r="X291"/>
      <c r="Y291"/>
      <c r="Z291"/>
      <c r="AA291"/>
      <c r="AB291"/>
      <c r="AC291"/>
    </row>
    <row r="292" spans="1:29" s="64" customFormat="1" ht="16.5" x14ac:dyDescent="0.25">
      <c r="A292" s="63">
        <v>763</v>
      </c>
      <c r="C292" s="63">
        <v>15</v>
      </c>
      <c r="D292" s="64" t="s">
        <v>4622</v>
      </c>
      <c r="E292" s="65" t="s">
        <v>4624</v>
      </c>
      <c r="F292" s="65" t="s">
        <v>4624</v>
      </c>
      <c r="G292" s="63" t="s">
        <v>6155</v>
      </c>
      <c r="H292" s="64" t="s">
        <v>7613</v>
      </c>
      <c r="I292" s="63">
        <f>ROWS($L$2:L292)</f>
        <v>291</v>
      </c>
      <c r="J292" s="63" t="str">
        <f>IF(L292=WORKSHEET!$B$1,I292,"")</f>
        <v/>
      </c>
      <c r="K292" s="63" t="str">
        <f t="shared" si="4"/>
        <v/>
      </c>
      <c r="L292" s="93" t="s">
        <v>9343</v>
      </c>
      <c r="M292" s="94" t="s">
        <v>9522</v>
      </c>
      <c r="N292" s="64" t="s">
        <v>7469</v>
      </c>
      <c r="O292" s="64" t="s">
        <v>7469</v>
      </c>
      <c r="P292" s="64" t="s">
        <v>7469</v>
      </c>
      <c r="Q292" s="64" t="s">
        <v>7470</v>
      </c>
      <c r="R292" s="64" t="s">
        <v>7469</v>
      </c>
      <c r="S292" s="66">
        <v>3.5873498773931679E-2</v>
      </c>
      <c r="T292" s="67">
        <v>0.10714285714285714</v>
      </c>
      <c r="W292"/>
      <c r="X292"/>
      <c r="Y292"/>
      <c r="Z292"/>
      <c r="AA292"/>
      <c r="AB292"/>
      <c r="AC292"/>
    </row>
    <row r="293" spans="1:29" s="64" customFormat="1" ht="16.5" x14ac:dyDescent="0.25">
      <c r="A293" s="63">
        <v>711</v>
      </c>
      <c r="C293" s="63">
        <v>15</v>
      </c>
      <c r="D293" s="64" t="s">
        <v>4397</v>
      </c>
      <c r="E293" s="65" t="s">
        <v>4401</v>
      </c>
      <c r="F293" s="65" t="s">
        <v>4401</v>
      </c>
      <c r="G293" s="63" t="s">
        <v>6160</v>
      </c>
      <c r="H293" s="64" t="s">
        <v>7728</v>
      </c>
      <c r="I293" s="63">
        <f>ROWS($L$2:L293)</f>
        <v>292</v>
      </c>
      <c r="J293" s="63" t="str">
        <f>IF(L293=WORKSHEET!$B$1,I293,"")</f>
        <v/>
      </c>
      <c r="K293" s="63" t="str">
        <f t="shared" si="4"/>
        <v/>
      </c>
      <c r="L293" s="93" t="s">
        <v>9343</v>
      </c>
      <c r="M293" s="94" t="s">
        <v>9654</v>
      </c>
      <c r="N293" s="64" t="s">
        <v>7469</v>
      </c>
      <c r="O293" s="64" t="s">
        <v>7470</v>
      </c>
      <c r="P293" s="64" t="s">
        <v>7469</v>
      </c>
      <c r="Q293" s="64" t="s">
        <v>7470</v>
      </c>
      <c r="R293" s="64" t="s">
        <v>7469</v>
      </c>
      <c r="S293" s="66">
        <v>3.5873498773931679E-2</v>
      </c>
      <c r="T293" s="67">
        <v>0.24675324675324675</v>
      </c>
      <c r="W293"/>
      <c r="X293"/>
      <c r="Y293"/>
      <c r="Z293"/>
      <c r="AA293"/>
      <c r="AB293"/>
      <c r="AC293"/>
    </row>
    <row r="294" spans="1:29" ht="16.5" x14ac:dyDescent="0.25">
      <c r="A294" s="3">
        <v>745</v>
      </c>
      <c r="C294" s="21">
        <v>15</v>
      </c>
      <c r="D294" t="s">
        <v>4550</v>
      </c>
      <c r="E294" s="4" t="s">
        <v>4555</v>
      </c>
      <c r="F294" s="4" t="s">
        <v>4555</v>
      </c>
      <c r="G294" s="3" t="s">
        <v>6173</v>
      </c>
      <c r="H294" t="s">
        <v>7729</v>
      </c>
      <c r="I294" s="63">
        <f>ROWS($L$2:L294)</f>
        <v>293</v>
      </c>
      <c r="J294" s="63" t="str">
        <f>IF(L294=WORKSHEET!$B$1,I294,"")</f>
        <v/>
      </c>
      <c r="K294" s="63" t="str">
        <f t="shared" si="4"/>
        <v/>
      </c>
      <c r="L294" s="93" t="s">
        <v>9343</v>
      </c>
      <c r="M294" s="94" t="s">
        <v>9655</v>
      </c>
      <c r="N294">
        <v>20</v>
      </c>
      <c r="O294" t="s">
        <v>7469</v>
      </c>
      <c r="P294" t="s">
        <v>7469</v>
      </c>
      <c r="Q294" t="s">
        <v>7470</v>
      </c>
      <c r="R294">
        <v>32</v>
      </c>
      <c r="S294" s="26">
        <v>3.5873498773931679E-2</v>
      </c>
      <c r="T294" s="41">
        <v>8.5714285714285715E-2</v>
      </c>
    </row>
    <row r="295" spans="1:29" ht="16.5" x14ac:dyDescent="0.25">
      <c r="A295" s="3">
        <v>704</v>
      </c>
      <c r="C295" s="21">
        <v>15</v>
      </c>
      <c r="D295" t="s">
        <v>4368</v>
      </c>
      <c r="E295" s="4" t="s">
        <v>4371</v>
      </c>
      <c r="F295" s="4" t="s">
        <v>4371</v>
      </c>
      <c r="G295" s="3" t="s">
        <v>6176</v>
      </c>
      <c r="H295" t="s">
        <v>7730</v>
      </c>
      <c r="I295" s="63">
        <f>ROWS($L$2:L295)</f>
        <v>294</v>
      </c>
      <c r="J295" s="63" t="str">
        <f>IF(L295=WORKSHEET!$B$1,I295,"")</f>
        <v/>
      </c>
      <c r="K295" s="63" t="str">
        <f t="shared" si="4"/>
        <v/>
      </c>
      <c r="L295" s="93" t="s">
        <v>9343</v>
      </c>
      <c r="M295" s="94" t="s">
        <v>9656</v>
      </c>
      <c r="N295">
        <v>212</v>
      </c>
      <c r="O295">
        <v>26</v>
      </c>
      <c r="P295">
        <v>105</v>
      </c>
      <c r="Q295" t="s">
        <v>7470</v>
      </c>
      <c r="R295">
        <v>343</v>
      </c>
      <c r="S295" s="26">
        <v>3.5873498773931679E-2</v>
      </c>
      <c r="T295" s="41">
        <v>9.7826086956521743E-2</v>
      </c>
    </row>
    <row r="296" spans="1:29" s="64" customFormat="1" ht="16.5" x14ac:dyDescent="0.25">
      <c r="A296" s="63">
        <v>711</v>
      </c>
      <c r="C296" s="63">
        <v>15</v>
      </c>
      <c r="D296" s="64" t="s">
        <v>4397</v>
      </c>
      <c r="E296" s="65" t="s">
        <v>4402</v>
      </c>
      <c r="F296" s="65" t="s">
        <v>4402</v>
      </c>
      <c r="G296" s="63" t="s">
        <v>6161</v>
      </c>
      <c r="H296" s="64" t="s">
        <v>7731</v>
      </c>
      <c r="I296" s="63">
        <f>ROWS($L$2:L296)</f>
        <v>295</v>
      </c>
      <c r="J296" s="63" t="str">
        <f>IF(L296=WORKSHEET!$B$1,I296,"")</f>
        <v/>
      </c>
      <c r="K296" s="63" t="str">
        <f t="shared" si="4"/>
        <v/>
      </c>
      <c r="L296" s="93" t="s">
        <v>9343</v>
      </c>
      <c r="M296" s="94" t="s">
        <v>9657</v>
      </c>
      <c r="N296" s="64" t="s">
        <v>7469</v>
      </c>
      <c r="O296" s="64" t="s">
        <v>7469</v>
      </c>
      <c r="P296" s="64" t="s">
        <v>7469</v>
      </c>
      <c r="Q296" s="64" t="s">
        <v>7470</v>
      </c>
      <c r="R296" s="64" t="s">
        <v>7469</v>
      </c>
      <c r="S296" s="66">
        <v>3.5873498773931679E-2</v>
      </c>
      <c r="T296" s="67">
        <v>0.24675324675324675</v>
      </c>
      <c r="W296"/>
      <c r="X296"/>
      <c r="Y296"/>
      <c r="Z296"/>
      <c r="AA296"/>
      <c r="AB296"/>
      <c r="AC296"/>
    </row>
    <row r="297" spans="1:29" ht="16.5" x14ac:dyDescent="0.25">
      <c r="A297" s="3">
        <v>731</v>
      </c>
      <c r="C297" s="21">
        <v>15</v>
      </c>
      <c r="D297" t="s">
        <v>4491</v>
      </c>
      <c r="E297" s="4" t="s">
        <v>4496</v>
      </c>
      <c r="F297" s="4" t="s">
        <v>4496</v>
      </c>
      <c r="G297" s="3" t="s">
        <v>6126</v>
      </c>
      <c r="H297" t="s">
        <v>7732</v>
      </c>
      <c r="I297" s="63">
        <f>ROWS($L$2:L297)</f>
        <v>296</v>
      </c>
      <c r="J297" s="63" t="str">
        <f>IF(L297=WORKSHEET!$B$1,I297,"")</f>
        <v/>
      </c>
      <c r="K297" s="63" t="str">
        <f t="shared" si="4"/>
        <v/>
      </c>
      <c r="L297" s="93" t="s">
        <v>9343</v>
      </c>
      <c r="M297" s="94" t="s">
        <v>9658</v>
      </c>
      <c r="N297">
        <v>16</v>
      </c>
      <c r="O297" t="s">
        <v>7469</v>
      </c>
      <c r="P297" t="s">
        <v>7469</v>
      </c>
      <c r="Q297" t="s">
        <v>7470</v>
      </c>
      <c r="R297">
        <v>27</v>
      </c>
      <c r="S297" s="26">
        <v>3.5873498773931679E-2</v>
      </c>
      <c r="T297" s="41">
        <v>0.16176470588235295</v>
      </c>
    </row>
    <row r="298" spans="1:29" s="64" customFormat="1" ht="16.5" x14ac:dyDescent="0.25">
      <c r="A298" s="63">
        <v>735</v>
      </c>
      <c r="C298" s="63">
        <v>15</v>
      </c>
      <c r="D298" s="64" t="s">
        <v>4511</v>
      </c>
      <c r="E298" s="65" t="s">
        <v>4513</v>
      </c>
      <c r="F298" s="65" t="s">
        <v>4513</v>
      </c>
      <c r="G298" s="63" t="s">
        <v>6179</v>
      </c>
      <c r="H298" s="64" t="s">
        <v>7733</v>
      </c>
      <c r="I298" s="63">
        <f>ROWS($L$2:L298)</f>
        <v>297</v>
      </c>
      <c r="J298" s="63" t="str">
        <f>IF(L298=WORKSHEET!$B$1,I298,"")</f>
        <v/>
      </c>
      <c r="K298" s="63" t="str">
        <f t="shared" si="4"/>
        <v/>
      </c>
      <c r="L298" s="93" t="s">
        <v>9343</v>
      </c>
      <c r="M298" s="94" t="s">
        <v>9659</v>
      </c>
      <c r="N298" s="64" t="s">
        <v>7469</v>
      </c>
      <c r="O298" s="64" t="s">
        <v>7469</v>
      </c>
      <c r="P298" s="64" t="s">
        <v>7469</v>
      </c>
      <c r="Q298" s="64" t="s">
        <v>7470</v>
      </c>
      <c r="R298" s="64">
        <v>12</v>
      </c>
      <c r="S298" s="66">
        <v>3.5873498773931679E-2</v>
      </c>
      <c r="T298" s="67">
        <v>0.16666666666666666</v>
      </c>
      <c r="W298"/>
      <c r="X298"/>
      <c r="Y298"/>
      <c r="Z298"/>
      <c r="AA298"/>
      <c r="AB298"/>
      <c r="AC298"/>
    </row>
    <row r="299" spans="1:29" s="64" customFormat="1" ht="16.5" x14ac:dyDescent="0.25">
      <c r="A299" s="63">
        <v>731</v>
      </c>
      <c r="C299" s="63">
        <v>15</v>
      </c>
      <c r="D299" s="64" t="s">
        <v>4491</v>
      </c>
      <c r="E299" s="65" t="s">
        <v>4497</v>
      </c>
      <c r="F299" s="65" t="s">
        <v>4497</v>
      </c>
      <c r="G299" s="63" t="s">
        <v>6127</v>
      </c>
      <c r="H299" s="64" t="s">
        <v>7734</v>
      </c>
      <c r="I299" s="63">
        <f>ROWS($L$2:L299)</f>
        <v>298</v>
      </c>
      <c r="J299" s="63" t="str">
        <f>IF(L299=WORKSHEET!$B$1,I299,"")</f>
        <v/>
      </c>
      <c r="K299" s="63" t="str">
        <f t="shared" si="4"/>
        <v/>
      </c>
      <c r="L299" s="93" t="s">
        <v>9343</v>
      </c>
      <c r="M299" s="94" t="s">
        <v>9660</v>
      </c>
      <c r="N299" s="64" t="s">
        <v>7469</v>
      </c>
      <c r="O299" s="64" t="s">
        <v>7470</v>
      </c>
      <c r="P299" s="64" t="s">
        <v>7469</v>
      </c>
      <c r="Q299" s="64" t="s">
        <v>7470</v>
      </c>
      <c r="R299" s="64" t="s">
        <v>7469</v>
      </c>
      <c r="S299" s="66">
        <v>3.5873498773931679E-2</v>
      </c>
      <c r="T299" s="67">
        <v>0.16176470588235295</v>
      </c>
      <c r="W299"/>
      <c r="X299"/>
      <c r="Y299"/>
      <c r="Z299"/>
      <c r="AA299"/>
      <c r="AB299"/>
      <c r="AC299"/>
    </row>
    <row r="300" spans="1:29" s="64" customFormat="1" ht="16.5" x14ac:dyDescent="0.25">
      <c r="A300" s="63">
        <v>985</v>
      </c>
      <c r="B300" s="64">
        <v>740</v>
      </c>
      <c r="C300" s="63">
        <v>15</v>
      </c>
      <c r="D300" s="64" t="s">
        <v>2664</v>
      </c>
      <c r="E300" s="65" t="s">
        <v>2669</v>
      </c>
      <c r="F300" s="65" t="s">
        <v>2669</v>
      </c>
      <c r="G300" s="63" t="s">
        <v>3603</v>
      </c>
      <c r="H300" s="75"/>
      <c r="I300" s="63">
        <f>ROWS($L$2:L300)</f>
        <v>299</v>
      </c>
      <c r="J300" s="63" t="str">
        <f>IF(L300=WORKSHEET!$B$1,I300,"")</f>
        <v/>
      </c>
      <c r="K300" s="63" t="str">
        <f t="shared" si="4"/>
        <v/>
      </c>
      <c r="L300" s="93" t="s">
        <v>9343</v>
      </c>
      <c r="M300" s="94" t="s">
        <v>9661</v>
      </c>
      <c r="N300" s="75"/>
      <c r="O300" s="75"/>
      <c r="P300" s="75"/>
      <c r="Q300" s="75"/>
      <c r="R300" s="75"/>
      <c r="S300" s="66">
        <v>3.5873498773931679E-2</v>
      </c>
      <c r="T300" s="74">
        <v>0.11010362694300518</v>
      </c>
      <c r="W300"/>
      <c r="X300"/>
      <c r="Y300"/>
      <c r="Z300"/>
      <c r="AA300"/>
      <c r="AB300"/>
      <c r="AC300"/>
    </row>
    <row r="301" spans="1:29" s="64" customFormat="1" ht="16.5" x14ac:dyDescent="0.25">
      <c r="A301" s="63">
        <v>761</v>
      </c>
      <c r="C301" s="63">
        <v>15</v>
      </c>
      <c r="D301" s="64" t="s">
        <v>4615</v>
      </c>
      <c r="E301" s="65" t="s">
        <v>4621</v>
      </c>
      <c r="F301" s="65" t="s">
        <v>4621</v>
      </c>
      <c r="G301" s="63" t="s">
        <v>6168</v>
      </c>
      <c r="H301" s="64" t="s">
        <v>7735</v>
      </c>
      <c r="I301" s="63">
        <f>ROWS($L$2:L301)</f>
        <v>300</v>
      </c>
      <c r="J301" s="63" t="str">
        <f>IF(L301=WORKSHEET!$B$1,I301,"")</f>
        <v/>
      </c>
      <c r="K301" s="63" t="str">
        <f t="shared" si="4"/>
        <v/>
      </c>
      <c r="L301" s="93" t="s">
        <v>9343</v>
      </c>
      <c r="M301" s="94" t="s">
        <v>9662</v>
      </c>
      <c r="N301" s="64" t="s">
        <v>7469</v>
      </c>
      <c r="O301" s="64" t="s">
        <v>7470</v>
      </c>
      <c r="P301" s="64" t="s">
        <v>7469</v>
      </c>
      <c r="Q301" s="64" t="s">
        <v>7470</v>
      </c>
      <c r="R301" s="64" t="s">
        <v>7469</v>
      </c>
      <c r="S301" s="66">
        <v>3.5873498773931679E-2</v>
      </c>
      <c r="T301" s="67">
        <v>0.14634146341463414</v>
      </c>
      <c r="W301"/>
      <c r="X301"/>
      <c r="Y301"/>
      <c r="Z301"/>
      <c r="AA301"/>
      <c r="AB301"/>
      <c r="AC301"/>
    </row>
    <row r="302" spans="1:29" s="64" customFormat="1" ht="16.5" x14ac:dyDescent="0.25">
      <c r="A302" s="63">
        <v>763</v>
      </c>
      <c r="C302" s="63">
        <v>15</v>
      </c>
      <c r="D302" s="64" t="s">
        <v>4622</v>
      </c>
      <c r="E302" s="65" t="s">
        <v>4625</v>
      </c>
      <c r="F302" s="65" t="s">
        <v>4625</v>
      </c>
      <c r="G302" s="63" t="s">
        <v>6156</v>
      </c>
      <c r="H302" s="64" t="s">
        <v>7736</v>
      </c>
      <c r="I302" s="63">
        <f>ROWS($L$2:L302)</f>
        <v>301</v>
      </c>
      <c r="J302" s="63" t="str">
        <f>IF(L302=WORKSHEET!$B$1,I302,"")</f>
        <v/>
      </c>
      <c r="K302" s="63" t="str">
        <f t="shared" si="4"/>
        <v/>
      </c>
      <c r="L302" s="93" t="s">
        <v>9343</v>
      </c>
      <c r="M302" s="94" t="s">
        <v>9663</v>
      </c>
      <c r="N302" s="64" t="s">
        <v>7469</v>
      </c>
      <c r="O302" s="64" t="s">
        <v>7470</v>
      </c>
      <c r="P302" s="64" t="s">
        <v>7470</v>
      </c>
      <c r="Q302" s="64" t="s">
        <v>7470</v>
      </c>
      <c r="R302" s="64" t="s">
        <v>7469</v>
      </c>
      <c r="S302" s="66">
        <v>3.5873498773931679E-2</v>
      </c>
      <c r="T302" s="67">
        <v>0.10714285714285714</v>
      </c>
      <c r="W302"/>
      <c r="X302"/>
      <c r="Y302"/>
      <c r="Z302"/>
      <c r="AA302"/>
      <c r="AB302"/>
      <c r="AC302"/>
    </row>
    <row r="303" spans="1:29" s="64" customFormat="1" ht="16.5" x14ac:dyDescent="0.25">
      <c r="A303" s="63">
        <v>688</v>
      </c>
      <c r="C303" s="63">
        <v>15</v>
      </c>
      <c r="D303" s="64" t="s">
        <v>4255</v>
      </c>
      <c r="E303" s="65" t="s">
        <v>1609</v>
      </c>
      <c r="F303" s="65" t="s">
        <v>1609</v>
      </c>
      <c r="G303" s="63" t="s">
        <v>6145</v>
      </c>
      <c r="H303" s="64" t="s">
        <v>7737</v>
      </c>
      <c r="I303" s="63">
        <f>ROWS($L$2:L303)</f>
        <v>302</v>
      </c>
      <c r="J303" s="63" t="str">
        <f>IF(L303=WORKSHEET!$B$1,I303,"")</f>
        <v/>
      </c>
      <c r="K303" s="63" t="str">
        <f t="shared" si="4"/>
        <v/>
      </c>
      <c r="L303" s="93" t="s">
        <v>9343</v>
      </c>
      <c r="M303" s="94" t="s">
        <v>9664</v>
      </c>
      <c r="N303" s="64" t="s">
        <v>7469</v>
      </c>
      <c r="O303" s="64" t="s">
        <v>7469</v>
      </c>
      <c r="P303" s="64" t="s">
        <v>7469</v>
      </c>
      <c r="Q303" s="64" t="s">
        <v>7470</v>
      </c>
      <c r="R303" s="64" t="s">
        <v>7469</v>
      </c>
      <c r="S303" s="66">
        <v>3.5873498773931679E-2</v>
      </c>
      <c r="T303" s="67">
        <v>0.11802232854864433</v>
      </c>
      <c r="W303"/>
      <c r="X303"/>
      <c r="Y303"/>
      <c r="Z303"/>
      <c r="AA303"/>
      <c r="AB303"/>
      <c r="AC303"/>
    </row>
    <row r="304" spans="1:29" s="64" customFormat="1" ht="16.5" x14ac:dyDescent="0.25">
      <c r="A304" s="63">
        <v>754</v>
      </c>
      <c r="C304" s="63">
        <v>15</v>
      </c>
      <c r="D304" s="64" t="s">
        <v>4586</v>
      </c>
      <c r="E304" s="65" t="s">
        <v>4591</v>
      </c>
      <c r="F304" s="65" t="s">
        <v>4591</v>
      </c>
      <c r="G304" s="63" t="s">
        <v>6150</v>
      </c>
      <c r="H304" s="64" t="s">
        <v>7738</v>
      </c>
      <c r="I304" s="63">
        <f>ROWS($L$2:L304)</f>
        <v>303</v>
      </c>
      <c r="J304" s="63" t="str">
        <f>IF(L304=WORKSHEET!$B$1,I304,"")</f>
        <v/>
      </c>
      <c r="K304" s="63" t="str">
        <f t="shared" si="4"/>
        <v/>
      </c>
      <c r="L304" s="93" t="s">
        <v>9343</v>
      </c>
      <c r="M304" s="94" t="s">
        <v>9665</v>
      </c>
      <c r="N304" s="64" t="s">
        <v>7469</v>
      </c>
      <c r="O304" s="64" t="s">
        <v>7469</v>
      </c>
      <c r="P304" s="64">
        <v>14</v>
      </c>
      <c r="Q304" s="64" t="s">
        <v>7470</v>
      </c>
      <c r="R304" s="64">
        <v>22</v>
      </c>
      <c r="S304" s="66">
        <v>3.5873498773931679E-2</v>
      </c>
      <c r="T304" s="67">
        <v>0.15340909090909091</v>
      </c>
      <c r="W304"/>
      <c r="X304"/>
      <c r="Y304"/>
      <c r="Z304"/>
      <c r="AA304"/>
      <c r="AB304"/>
      <c r="AC304"/>
    </row>
    <row r="305" spans="1:29" s="64" customFormat="1" ht="16.5" x14ac:dyDescent="0.25">
      <c r="A305" s="63">
        <v>760</v>
      </c>
      <c r="C305" s="63">
        <v>15</v>
      </c>
      <c r="D305" s="64" t="s">
        <v>4609</v>
      </c>
      <c r="E305" s="65" t="s">
        <v>4611</v>
      </c>
      <c r="F305" s="65" t="s">
        <v>4611</v>
      </c>
      <c r="G305" s="63" t="s">
        <v>6181</v>
      </c>
      <c r="H305" s="64" t="s">
        <v>7534</v>
      </c>
      <c r="I305" s="63">
        <f>ROWS($L$2:L305)</f>
        <v>304</v>
      </c>
      <c r="J305" s="63" t="str">
        <f>IF(L305=WORKSHEET!$B$1,I305,"")</f>
        <v/>
      </c>
      <c r="K305" s="63" t="str">
        <f t="shared" si="4"/>
        <v/>
      </c>
      <c r="L305" s="93" t="s">
        <v>9343</v>
      </c>
      <c r="M305" s="94" t="s">
        <v>9481</v>
      </c>
      <c r="N305" s="64" t="s">
        <v>7469</v>
      </c>
      <c r="O305" s="64" t="s">
        <v>7470</v>
      </c>
      <c r="P305" s="64" t="s">
        <v>7470</v>
      </c>
      <c r="Q305" s="64" t="s">
        <v>7470</v>
      </c>
      <c r="R305" s="64" t="s">
        <v>7469</v>
      </c>
      <c r="S305" s="66">
        <v>3.5873498773931679E-2</v>
      </c>
      <c r="T305" s="67">
        <v>0.12847222222222221</v>
      </c>
      <c r="W305"/>
      <c r="X305"/>
      <c r="Y305"/>
      <c r="Z305"/>
      <c r="AA305"/>
      <c r="AB305"/>
      <c r="AC305"/>
    </row>
    <row r="306" spans="1:29" ht="16.5" x14ac:dyDescent="0.25">
      <c r="A306" s="3">
        <v>760</v>
      </c>
      <c r="C306" s="21">
        <v>15</v>
      </c>
      <c r="D306" t="s">
        <v>4609</v>
      </c>
      <c r="E306" s="4" t="s">
        <v>4612</v>
      </c>
      <c r="F306" s="4" t="s">
        <v>4612</v>
      </c>
      <c r="G306" s="3" t="s">
        <v>6183</v>
      </c>
      <c r="H306" t="s">
        <v>7739</v>
      </c>
      <c r="I306" s="63">
        <f>ROWS($L$2:L306)</f>
        <v>305</v>
      </c>
      <c r="J306" s="63" t="str">
        <f>IF(L306=WORKSHEET!$B$1,I306,"")</f>
        <v/>
      </c>
      <c r="K306" s="63" t="str">
        <f t="shared" si="4"/>
        <v/>
      </c>
      <c r="L306" s="93" t="s">
        <v>9343</v>
      </c>
      <c r="M306" s="94" t="s">
        <v>9666</v>
      </c>
      <c r="N306">
        <v>233</v>
      </c>
      <c r="O306">
        <v>27</v>
      </c>
      <c r="P306">
        <v>122</v>
      </c>
      <c r="Q306" t="s">
        <v>7469</v>
      </c>
      <c r="R306">
        <v>383</v>
      </c>
      <c r="S306" s="27">
        <v>3.5873498773931679E-2</v>
      </c>
      <c r="T306" s="41">
        <v>0.12847222222222221</v>
      </c>
    </row>
    <row r="307" spans="1:29" s="64" customFormat="1" ht="16.5" x14ac:dyDescent="0.25">
      <c r="A307" s="63">
        <v>760</v>
      </c>
      <c r="C307" s="63">
        <v>15</v>
      </c>
      <c r="D307" s="64" t="s">
        <v>4609</v>
      </c>
      <c r="E307" s="65" t="s">
        <v>4613</v>
      </c>
      <c r="F307" s="65" t="s">
        <v>4613</v>
      </c>
      <c r="G307" s="63" t="s">
        <v>6184</v>
      </c>
      <c r="H307" s="64" t="s">
        <v>7574</v>
      </c>
      <c r="I307" s="63">
        <f>ROWS($L$2:L307)</f>
        <v>306</v>
      </c>
      <c r="J307" s="63" t="str">
        <f>IF(L307=WORKSHEET!$B$1,I307,"")</f>
        <v/>
      </c>
      <c r="K307" s="63" t="str">
        <f t="shared" si="4"/>
        <v/>
      </c>
      <c r="L307" s="93" t="s">
        <v>9343</v>
      </c>
      <c r="M307" s="94" t="s">
        <v>9555</v>
      </c>
      <c r="N307" s="64" t="s">
        <v>7469</v>
      </c>
      <c r="O307" s="64" t="s">
        <v>7469</v>
      </c>
      <c r="P307" s="64" t="s">
        <v>7469</v>
      </c>
      <c r="Q307" s="64" t="s">
        <v>7470</v>
      </c>
      <c r="R307" s="64" t="s">
        <v>7469</v>
      </c>
      <c r="S307" s="66">
        <v>3.5873498773931679E-2</v>
      </c>
      <c r="T307" s="67">
        <v>0.12847222222222221</v>
      </c>
      <c r="W307"/>
      <c r="X307"/>
      <c r="Y307"/>
      <c r="Z307"/>
      <c r="AA307"/>
      <c r="AB307"/>
      <c r="AC307"/>
    </row>
    <row r="308" spans="1:29" ht="16.5" x14ac:dyDescent="0.25">
      <c r="A308" s="3">
        <v>121</v>
      </c>
      <c r="C308" s="21">
        <v>1</v>
      </c>
      <c r="D308" t="s">
        <v>36</v>
      </c>
      <c r="E308" s="4" t="s">
        <v>37</v>
      </c>
      <c r="F308" s="4" t="s">
        <v>37</v>
      </c>
      <c r="G308" s="3" t="s">
        <v>6185</v>
      </c>
      <c r="H308" t="s">
        <v>7740</v>
      </c>
      <c r="I308" s="63">
        <f>ROWS($L$2:L308)</f>
        <v>307</v>
      </c>
      <c r="J308" s="63" t="str">
        <f>IF(L308=WORKSHEET!$B$1,I308,"")</f>
        <v/>
      </c>
      <c r="K308" s="63" t="str">
        <f t="shared" si="4"/>
        <v/>
      </c>
      <c r="L308" s="93" t="s">
        <v>9344</v>
      </c>
      <c r="M308" s="94" t="s">
        <v>9667</v>
      </c>
      <c r="N308">
        <v>941</v>
      </c>
      <c r="O308">
        <v>145</v>
      </c>
      <c r="P308">
        <v>510</v>
      </c>
      <c r="Q308" t="s">
        <v>7469</v>
      </c>
      <c r="R308" s="9">
        <v>1598</v>
      </c>
      <c r="S308" s="27">
        <v>2.1156934020173799E-2</v>
      </c>
      <c r="T308" s="41">
        <v>0.13351749539594843</v>
      </c>
    </row>
    <row r="309" spans="1:29" ht="16.5" x14ac:dyDescent="0.25">
      <c r="A309" s="3">
        <v>4</v>
      </c>
      <c r="C309" s="21">
        <v>1</v>
      </c>
      <c r="D309" t="s">
        <v>660</v>
      </c>
      <c r="E309" s="4" t="s">
        <v>661</v>
      </c>
      <c r="F309" s="4" t="s">
        <v>661</v>
      </c>
      <c r="G309" s="3" t="s">
        <v>6186</v>
      </c>
      <c r="H309" t="s">
        <v>7741</v>
      </c>
      <c r="I309" s="63">
        <f>ROWS($L$2:L309)</f>
        <v>308</v>
      </c>
      <c r="J309" s="63" t="str">
        <f>IF(L309=WORKSHEET!$B$1,I309,"")</f>
        <v/>
      </c>
      <c r="K309" s="63" t="str">
        <f t="shared" si="4"/>
        <v/>
      </c>
      <c r="L309" s="93" t="s">
        <v>9344</v>
      </c>
      <c r="M309" s="94" t="s">
        <v>9668</v>
      </c>
      <c r="N309" s="9">
        <v>1089</v>
      </c>
      <c r="O309">
        <v>133</v>
      </c>
      <c r="P309">
        <v>541</v>
      </c>
      <c r="Q309" t="s">
        <v>7469</v>
      </c>
      <c r="R309" s="9">
        <v>1770</v>
      </c>
      <c r="S309" s="27">
        <v>2.1156934020173799E-2</v>
      </c>
      <c r="T309" s="41">
        <v>0.11349036402569593</v>
      </c>
    </row>
    <row r="310" spans="1:29" ht="16.5" x14ac:dyDescent="0.25">
      <c r="A310" s="3">
        <v>85</v>
      </c>
      <c r="C310" s="21">
        <v>1</v>
      </c>
      <c r="D310" t="s">
        <v>1061</v>
      </c>
      <c r="E310" s="4" t="s">
        <v>1062</v>
      </c>
      <c r="F310" s="4" t="s">
        <v>1062</v>
      </c>
      <c r="G310" s="3" t="s">
        <v>6189</v>
      </c>
      <c r="H310" t="s">
        <v>7742</v>
      </c>
      <c r="I310" s="63">
        <f>ROWS($L$2:L310)</f>
        <v>309</v>
      </c>
      <c r="J310" s="63" t="str">
        <f>IF(L310=WORKSHEET!$B$1,I310,"")</f>
        <v/>
      </c>
      <c r="K310" s="63" t="str">
        <f t="shared" si="4"/>
        <v/>
      </c>
      <c r="L310" s="93" t="s">
        <v>9344</v>
      </c>
      <c r="M310" s="94" t="s">
        <v>9669</v>
      </c>
      <c r="N310">
        <v>86</v>
      </c>
      <c r="O310">
        <v>29</v>
      </c>
      <c r="P310">
        <v>100</v>
      </c>
      <c r="Q310" t="s">
        <v>7469</v>
      </c>
      <c r="R310">
        <v>217</v>
      </c>
      <c r="S310" s="27">
        <v>2.1156934020173799E-2</v>
      </c>
      <c r="T310" s="41">
        <v>0.15299479166666666</v>
      </c>
    </row>
    <row r="311" spans="1:29" ht="16.5" x14ac:dyDescent="0.25">
      <c r="A311" s="3">
        <v>85</v>
      </c>
      <c r="C311" s="21">
        <v>1</v>
      </c>
      <c r="D311" t="s">
        <v>1061</v>
      </c>
      <c r="E311" s="4" t="s">
        <v>1063</v>
      </c>
      <c r="F311" s="4" t="s">
        <v>1063</v>
      </c>
      <c r="G311" s="3" t="s">
        <v>6190</v>
      </c>
      <c r="H311" t="s">
        <v>7743</v>
      </c>
      <c r="I311" s="63">
        <f>ROWS($L$2:L311)</f>
        <v>310</v>
      </c>
      <c r="J311" s="63" t="str">
        <f>IF(L311=WORKSHEET!$B$1,I311,"")</f>
        <v/>
      </c>
      <c r="K311" s="63" t="str">
        <f t="shared" si="4"/>
        <v/>
      </c>
      <c r="L311" s="93" t="s">
        <v>9344</v>
      </c>
      <c r="M311" s="94" t="s">
        <v>9670</v>
      </c>
      <c r="N311">
        <v>114</v>
      </c>
      <c r="O311">
        <v>18</v>
      </c>
      <c r="P311">
        <v>90</v>
      </c>
      <c r="Q311" t="s">
        <v>7470</v>
      </c>
      <c r="R311">
        <v>222</v>
      </c>
      <c r="S311" s="27">
        <v>2.1156934020173799E-2</v>
      </c>
      <c r="T311" s="41">
        <v>0.15299479166666666</v>
      </c>
    </row>
    <row r="312" spans="1:29" ht="16.5" x14ac:dyDescent="0.25">
      <c r="A312" s="3">
        <v>85</v>
      </c>
      <c r="C312" s="21">
        <v>1</v>
      </c>
      <c r="D312" t="s">
        <v>1061</v>
      </c>
      <c r="E312" s="4" t="s">
        <v>1064</v>
      </c>
      <c r="F312" s="4" t="s">
        <v>1064</v>
      </c>
      <c r="G312" s="3" t="s">
        <v>6191</v>
      </c>
      <c r="H312" t="s">
        <v>7744</v>
      </c>
      <c r="I312" s="63">
        <f>ROWS($L$2:L312)</f>
        <v>311</v>
      </c>
      <c r="J312" s="63" t="str">
        <f>IF(L312=WORKSHEET!$B$1,I312,"")</f>
        <v/>
      </c>
      <c r="K312" s="63" t="str">
        <f t="shared" si="4"/>
        <v/>
      </c>
      <c r="L312" s="93" t="s">
        <v>9344</v>
      </c>
      <c r="M312" s="94" t="s">
        <v>9671</v>
      </c>
      <c r="N312" s="9">
        <v>1101</v>
      </c>
      <c r="O312">
        <v>188</v>
      </c>
      <c r="P312">
        <v>559</v>
      </c>
      <c r="Q312" t="s">
        <v>7469</v>
      </c>
      <c r="R312" s="9">
        <v>1851</v>
      </c>
      <c r="S312" s="27">
        <v>2.1156934020173799E-2</v>
      </c>
      <c r="T312" s="41">
        <v>0.15299479166666666</v>
      </c>
    </row>
    <row r="313" spans="1:29" ht="16.5" x14ac:dyDescent="0.25">
      <c r="A313" s="3">
        <v>20</v>
      </c>
      <c r="C313" s="21">
        <v>1</v>
      </c>
      <c r="D313" t="s">
        <v>753</v>
      </c>
      <c r="E313" s="4" t="s">
        <v>754</v>
      </c>
      <c r="F313" s="4" t="s">
        <v>754</v>
      </c>
      <c r="G313" s="3" t="s">
        <v>5153</v>
      </c>
      <c r="H313" t="s">
        <v>7745</v>
      </c>
      <c r="I313" s="63">
        <f>ROWS($L$2:L313)</f>
        <v>312</v>
      </c>
      <c r="J313" s="63" t="str">
        <f>IF(L313=WORKSHEET!$B$1,I313,"")</f>
        <v/>
      </c>
      <c r="K313" s="63" t="str">
        <f t="shared" si="4"/>
        <v/>
      </c>
      <c r="L313" s="93" t="s">
        <v>9344</v>
      </c>
      <c r="M313" s="94" t="s">
        <v>9672</v>
      </c>
      <c r="N313">
        <v>210</v>
      </c>
      <c r="O313">
        <v>36</v>
      </c>
      <c r="P313">
        <v>153</v>
      </c>
      <c r="Q313" t="s">
        <v>7469</v>
      </c>
      <c r="R313">
        <v>400</v>
      </c>
      <c r="S313" s="28">
        <v>2.1156934020173799E-2</v>
      </c>
      <c r="T313" s="41">
        <v>6.5977742448330684E-2</v>
      </c>
    </row>
    <row r="314" spans="1:29" ht="16.5" x14ac:dyDescent="0.25">
      <c r="A314" s="3">
        <v>4</v>
      </c>
      <c r="C314" s="21">
        <v>1</v>
      </c>
      <c r="D314" t="s">
        <v>660</v>
      </c>
      <c r="E314" s="4" t="s">
        <v>662</v>
      </c>
      <c r="F314" s="4" t="s">
        <v>662</v>
      </c>
      <c r="G314" s="3" t="s">
        <v>6187</v>
      </c>
      <c r="H314" t="s">
        <v>7746</v>
      </c>
      <c r="I314" s="63">
        <f>ROWS($L$2:L314)</f>
        <v>313</v>
      </c>
      <c r="J314" s="63" t="str">
        <f>IF(L314=WORKSHEET!$B$1,I314,"")</f>
        <v/>
      </c>
      <c r="K314" s="63" t="str">
        <f t="shared" si="4"/>
        <v/>
      </c>
      <c r="L314" s="93" t="s">
        <v>9344</v>
      </c>
      <c r="M314" s="94" t="s">
        <v>9673</v>
      </c>
      <c r="N314">
        <v>68</v>
      </c>
      <c r="O314">
        <v>16</v>
      </c>
      <c r="P314">
        <v>61</v>
      </c>
      <c r="Q314" t="s">
        <v>7470</v>
      </c>
      <c r="R314">
        <v>145</v>
      </c>
      <c r="S314" s="29">
        <v>2.1156934020173799E-2</v>
      </c>
      <c r="T314" s="41">
        <v>0.11349036402569593</v>
      </c>
    </row>
    <row r="315" spans="1:29" ht="16.5" x14ac:dyDescent="0.25">
      <c r="A315" s="3">
        <v>4</v>
      </c>
      <c r="C315" s="21">
        <v>1</v>
      </c>
      <c r="D315" t="s">
        <v>660</v>
      </c>
      <c r="E315" s="4" t="s">
        <v>663</v>
      </c>
      <c r="F315" s="4" t="s">
        <v>663</v>
      </c>
      <c r="G315" s="3" t="s">
        <v>6188</v>
      </c>
      <c r="H315" t="s">
        <v>7747</v>
      </c>
      <c r="I315" s="63">
        <f>ROWS($L$2:L315)</f>
        <v>314</v>
      </c>
      <c r="J315" s="63" t="str">
        <f>IF(L315=WORKSHEET!$B$1,I315,"")</f>
        <v/>
      </c>
      <c r="K315" s="63" t="str">
        <f t="shared" si="4"/>
        <v/>
      </c>
      <c r="L315" s="93" t="s">
        <v>9344</v>
      </c>
      <c r="M315" s="94" t="s">
        <v>9674</v>
      </c>
      <c r="N315">
        <v>85</v>
      </c>
      <c r="O315">
        <f>+R315-N315-P315</f>
        <v>10</v>
      </c>
      <c r="P315">
        <v>69</v>
      </c>
      <c r="Q315" t="s">
        <v>7470</v>
      </c>
      <c r="R315">
        <v>164</v>
      </c>
      <c r="S315" s="29">
        <v>2.1156934020173799E-2</v>
      </c>
      <c r="T315" s="41">
        <v>0.11349036402569593</v>
      </c>
    </row>
    <row r="316" spans="1:29" ht="16.5" x14ac:dyDescent="0.25">
      <c r="A316" s="3">
        <v>61</v>
      </c>
      <c r="C316" s="21">
        <v>5</v>
      </c>
      <c r="D316" t="s">
        <v>964</v>
      </c>
      <c r="E316" s="4" t="s">
        <v>965</v>
      </c>
      <c r="F316" s="4" t="s">
        <v>965</v>
      </c>
      <c r="G316" s="3" t="s">
        <v>7085</v>
      </c>
      <c r="H316" t="s">
        <v>7748</v>
      </c>
      <c r="I316" s="63">
        <f>ROWS($L$2:L316)</f>
        <v>315</v>
      </c>
      <c r="J316" s="63" t="str">
        <f>IF(L316=WORKSHEET!$B$1,I316,"")</f>
        <v/>
      </c>
      <c r="K316" s="63" t="str">
        <f t="shared" si="4"/>
        <v/>
      </c>
      <c r="L316" s="106" t="s">
        <v>9345</v>
      </c>
      <c r="M316" s="94" t="s">
        <v>9675</v>
      </c>
      <c r="N316" s="9">
        <v>2102</v>
      </c>
      <c r="O316">
        <v>73</v>
      </c>
      <c r="P316">
        <v>483</v>
      </c>
      <c r="Q316" t="s">
        <v>7469</v>
      </c>
      <c r="R316" s="9">
        <v>2668</v>
      </c>
      <c r="S316" s="29">
        <v>2.9657918208264081E-2</v>
      </c>
      <c r="T316" s="41">
        <v>6.4977973568281944E-2</v>
      </c>
    </row>
    <row r="317" spans="1:29" ht="16.5" x14ac:dyDescent="0.25">
      <c r="A317" s="3">
        <v>3</v>
      </c>
      <c r="C317" s="21">
        <v>4</v>
      </c>
      <c r="D317" t="s">
        <v>657</v>
      </c>
      <c r="E317" s="4" t="s">
        <v>658</v>
      </c>
      <c r="F317" s="4" t="s">
        <v>658</v>
      </c>
      <c r="G317" s="3" t="s">
        <v>6195</v>
      </c>
      <c r="H317" t="s">
        <v>7749</v>
      </c>
      <c r="I317" s="63">
        <f>ROWS($L$2:L317)</f>
        <v>316</v>
      </c>
      <c r="J317" s="63" t="str">
        <f>IF(L317=WORKSHEET!$B$1,I317,"")</f>
        <v/>
      </c>
      <c r="K317" s="63" t="str">
        <f t="shared" si="4"/>
        <v/>
      </c>
      <c r="L317" s="93" t="s">
        <v>9346</v>
      </c>
      <c r="M317" s="94" t="s">
        <v>9676</v>
      </c>
      <c r="N317">
        <v>291</v>
      </c>
      <c r="O317">
        <v>42</v>
      </c>
      <c r="P317">
        <v>112</v>
      </c>
      <c r="Q317" t="s">
        <v>7470</v>
      </c>
      <c r="R317">
        <v>445</v>
      </c>
      <c r="S317" s="30">
        <v>2.0498597240547433E-2</v>
      </c>
      <c r="T317" s="41">
        <v>0.11527904849039342</v>
      </c>
    </row>
    <row r="318" spans="1:29" ht="16.5" x14ac:dyDescent="0.25">
      <c r="A318" s="3">
        <v>75</v>
      </c>
      <c r="C318" s="21">
        <v>4</v>
      </c>
      <c r="D318" t="s">
        <v>1019</v>
      </c>
      <c r="E318" s="4" t="s">
        <v>1020</v>
      </c>
      <c r="F318" s="4" t="s">
        <v>1020</v>
      </c>
      <c r="G318" s="3" t="s">
        <v>6192</v>
      </c>
      <c r="H318" t="s">
        <v>7750</v>
      </c>
      <c r="I318" s="63">
        <f>ROWS($L$2:L318)</f>
        <v>317</v>
      </c>
      <c r="J318" s="63" t="str">
        <f>IF(L318=WORKSHEET!$B$1,I318,"")</f>
        <v/>
      </c>
      <c r="K318" s="63" t="str">
        <f t="shared" si="4"/>
        <v/>
      </c>
      <c r="L318" s="93" t="s">
        <v>9346</v>
      </c>
      <c r="M318" s="94" t="s">
        <v>9677</v>
      </c>
      <c r="N318">
        <v>857</v>
      </c>
      <c r="O318">
        <v>121</v>
      </c>
      <c r="P318">
        <v>420</v>
      </c>
      <c r="Q318" t="s">
        <v>7469</v>
      </c>
      <c r="R318" s="9">
        <v>1400</v>
      </c>
      <c r="S318" s="30">
        <v>2.0498597240547433E-2</v>
      </c>
      <c r="T318" s="41">
        <v>0.11607142857142858</v>
      </c>
    </row>
    <row r="319" spans="1:29" ht="16.5" x14ac:dyDescent="0.25">
      <c r="A319" s="3">
        <v>3</v>
      </c>
      <c r="C319" s="21">
        <v>4</v>
      </c>
      <c r="D319" t="s">
        <v>657</v>
      </c>
      <c r="E319" s="4" t="s">
        <v>659</v>
      </c>
      <c r="F319" s="4" t="s">
        <v>659</v>
      </c>
      <c r="G319" s="3" t="s">
        <v>6196</v>
      </c>
      <c r="H319" t="s">
        <v>7751</v>
      </c>
      <c r="I319" s="63">
        <f>ROWS($L$2:L319)</f>
        <v>318</v>
      </c>
      <c r="J319" s="63" t="str">
        <f>IF(L319=WORKSHEET!$B$1,I319,"")</f>
        <v/>
      </c>
      <c r="K319" s="63" t="str">
        <f t="shared" si="4"/>
        <v/>
      </c>
      <c r="L319" s="93" t="s">
        <v>9346</v>
      </c>
      <c r="M319" s="94" t="s">
        <v>9678</v>
      </c>
      <c r="N319">
        <v>360</v>
      </c>
      <c r="O319">
        <v>43</v>
      </c>
      <c r="P319">
        <v>140</v>
      </c>
      <c r="Q319" t="s">
        <v>7469</v>
      </c>
      <c r="R319">
        <v>544</v>
      </c>
      <c r="S319" s="30">
        <v>2.0498597240547433E-2</v>
      </c>
      <c r="T319" s="41">
        <v>0.11527904849039342</v>
      </c>
    </row>
    <row r="320" spans="1:29" ht="16.5" x14ac:dyDescent="0.25">
      <c r="A320" s="3">
        <v>159</v>
      </c>
      <c r="C320" s="21">
        <v>7</v>
      </c>
      <c r="D320" t="s">
        <v>1353</v>
      </c>
      <c r="E320" s="4" t="s">
        <v>1354</v>
      </c>
      <c r="F320" s="4" t="s">
        <v>1354</v>
      </c>
      <c r="G320" s="3" t="s">
        <v>6200</v>
      </c>
      <c r="H320" t="s">
        <v>7752</v>
      </c>
      <c r="I320" s="63">
        <f>ROWS($L$2:L320)</f>
        <v>319</v>
      </c>
      <c r="J320" s="63" t="str">
        <f>IF(L320=WORKSHEET!$B$1,I320,"")</f>
        <v/>
      </c>
      <c r="K320" s="63" t="str">
        <f t="shared" si="4"/>
        <v/>
      </c>
      <c r="L320" s="93" t="s">
        <v>9347</v>
      </c>
      <c r="M320" s="94" t="s">
        <v>9679</v>
      </c>
      <c r="N320">
        <v>340</v>
      </c>
      <c r="O320">
        <v>49</v>
      </c>
      <c r="P320">
        <v>129</v>
      </c>
      <c r="Q320" t="s">
        <v>7469</v>
      </c>
      <c r="R320">
        <v>521</v>
      </c>
      <c r="S320" s="30">
        <v>3.7455595845502301E-2</v>
      </c>
      <c r="T320" s="41">
        <v>0.12029161603888214</v>
      </c>
    </row>
    <row r="321" spans="1:29" ht="16.5" x14ac:dyDescent="0.25">
      <c r="A321" s="3">
        <v>158</v>
      </c>
      <c r="C321" s="21">
        <v>7</v>
      </c>
      <c r="D321" t="s">
        <v>1348</v>
      </c>
      <c r="E321" s="4" t="s">
        <v>1349</v>
      </c>
      <c r="F321" s="4" t="s">
        <v>1349</v>
      </c>
      <c r="G321" s="3" t="s">
        <v>6218</v>
      </c>
      <c r="H321" t="s">
        <v>7753</v>
      </c>
      <c r="I321" s="63">
        <f>ROWS($L$2:L321)</f>
        <v>320</v>
      </c>
      <c r="J321" s="63" t="str">
        <f>IF(L321=WORKSHEET!$B$1,I321,"")</f>
        <v/>
      </c>
      <c r="K321" s="63" t="str">
        <f t="shared" si="4"/>
        <v/>
      </c>
      <c r="L321" s="93" t="s">
        <v>9347</v>
      </c>
      <c r="M321" s="94" t="s">
        <v>9680</v>
      </c>
      <c r="N321">
        <v>35</v>
      </c>
      <c r="O321">
        <f>+R321-N321-P321</f>
        <v>1</v>
      </c>
      <c r="P321">
        <v>16</v>
      </c>
      <c r="Q321" t="s">
        <v>7470</v>
      </c>
      <c r="R321">
        <v>52</v>
      </c>
      <c r="S321" s="30">
        <v>3.7455595845502301E-2</v>
      </c>
      <c r="T321" s="41">
        <v>9.6146508966043501E-2</v>
      </c>
    </row>
    <row r="322" spans="1:29" ht="16.5" x14ac:dyDescent="0.25">
      <c r="A322" s="3">
        <v>155</v>
      </c>
      <c r="C322" s="21">
        <v>7</v>
      </c>
      <c r="D322" t="s">
        <v>1327</v>
      </c>
      <c r="E322" s="4" t="s">
        <v>1328</v>
      </c>
      <c r="F322" s="4" t="s">
        <v>1328</v>
      </c>
      <c r="G322" s="3" t="s">
        <v>6210</v>
      </c>
      <c r="H322" t="s">
        <v>7754</v>
      </c>
      <c r="I322" s="63">
        <f>ROWS($L$2:L322)</f>
        <v>321</v>
      </c>
      <c r="J322" s="63" t="str">
        <f>IF(L322=WORKSHEET!$B$1,I322,"")</f>
        <v/>
      </c>
      <c r="K322" s="63" t="str">
        <f t="shared" si="4"/>
        <v/>
      </c>
      <c r="L322" s="93" t="s">
        <v>9347</v>
      </c>
      <c r="M322" s="94" t="s">
        <v>9681</v>
      </c>
      <c r="N322">
        <v>233</v>
      </c>
      <c r="O322">
        <v>33</v>
      </c>
      <c r="P322">
        <v>81</v>
      </c>
      <c r="Q322" t="s">
        <v>7469</v>
      </c>
      <c r="R322">
        <v>348</v>
      </c>
      <c r="S322" s="30">
        <v>3.7455595845502301E-2</v>
      </c>
      <c r="T322" s="41">
        <v>0.12236286919831224</v>
      </c>
    </row>
    <row r="323" spans="1:29" ht="16.5" x14ac:dyDescent="0.25">
      <c r="A323" s="3">
        <v>159</v>
      </c>
      <c r="C323" s="21">
        <v>7</v>
      </c>
      <c r="D323" t="s">
        <v>1353</v>
      </c>
      <c r="E323" s="4" t="s">
        <v>1355</v>
      </c>
      <c r="F323" s="4" t="s">
        <v>1355</v>
      </c>
      <c r="G323" s="3" t="s">
        <v>6201</v>
      </c>
      <c r="H323" t="s">
        <v>7755</v>
      </c>
      <c r="I323" s="63">
        <f>ROWS($L$2:L323)</f>
        <v>322</v>
      </c>
      <c r="J323" s="63" t="str">
        <f>IF(L323=WORKSHEET!$B$1,I323,"")</f>
        <v/>
      </c>
      <c r="K323" s="63" t="str">
        <f t="shared" ref="K323:K386" si="5">IFERROR(SMALL($J$2:$J$3142,I323),"")</f>
        <v/>
      </c>
      <c r="L323" s="93" t="s">
        <v>9347</v>
      </c>
      <c r="M323" s="94" t="s">
        <v>9682</v>
      </c>
      <c r="N323">
        <v>48</v>
      </c>
      <c r="O323">
        <f>+R323-N323-P323</f>
        <v>5</v>
      </c>
      <c r="P323">
        <v>17</v>
      </c>
      <c r="Q323" t="s">
        <v>7470</v>
      </c>
      <c r="R323">
        <v>70</v>
      </c>
      <c r="S323" s="30">
        <v>3.7455595845502301E-2</v>
      </c>
      <c r="T323" s="41">
        <v>0.12029161603888214</v>
      </c>
    </row>
    <row r="324" spans="1:29" ht="16.5" x14ac:dyDescent="0.25">
      <c r="A324" s="3">
        <v>237</v>
      </c>
      <c r="C324" s="21">
        <v>7</v>
      </c>
      <c r="D324" t="s">
        <v>1733</v>
      </c>
      <c r="E324" s="4" t="s">
        <v>1734</v>
      </c>
      <c r="F324" s="4" t="s">
        <v>1734</v>
      </c>
      <c r="G324" s="3" t="s">
        <v>6216</v>
      </c>
      <c r="H324" t="s">
        <v>7756</v>
      </c>
      <c r="I324" s="63">
        <f>ROWS($L$2:L324)</f>
        <v>323</v>
      </c>
      <c r="J324" s="63" t="str">
        <f>IF(L324=WORKSHEET!$B$1,I324,"")</f>
        <v/>
      </c>
      <c r="K324" s="63" t="str">
        <f t="shared" si="5"/>
        <v/>
      </c>
      <c r="L324" s="93" t="s">
        <v>9347</v>
      </c>
      <c r="M324" s="94" t="s">
        <v>9683</v>
      </c>
      <c r="N324">
        <v>798</v>
      </c>
      <c r="O324">
        <v>82</v>
      </c>
      <c r="P324">
        <v>346</v>
      </c>
      <c r="Q324" t="s">
        <v>7469</v>
      </c>
      <c r="R324" s="9">
        <v>1228</v>
      </c>
      <c r="S324" s="30">
        <v>3.7455595845502301E-2</v>
      </c>
      <c r="T324" s="41">
        <v>0.10820559062218214</v>
      </c>
    </row>
    <row r="325" spans="1:29" ht="16.5" x14ac:dyDescent="0.25">
      <c r="A325" s="3">
        <v>200</v>
      </c>
      <c r="C325" s="21">
        <v>7</v>
      </c>
      <c r="D325" t="s">
        <v>1570</v>
      </c>
      <c r="E325" s="4" t="s">
        <v>1571</v>
      </c>
      <c r="F325" s="4" t="s">
        <v>1571</v>
      </c>
      <c r="G325" s="3" t="s">
        <v>6252</v>
      </c>
      <c r="H325" t="s">
        <v>7757</v>
      </c>
      <c r="I325" s="63">
        <f>ROWS($L$2:L325)</f>
        <v>324</v>
      </c>
      <c r="J325" s="63" t="str">
        <f>IF(L325=WORKSHEET!$B$1,I325,"")</f>
        <v/>
      </c>
      <c r="K325" s="63" t="str">
        <f t="shared" si="5"/>
        <v/>
      </c>
      <c r="L325" s="93" t="s">
        <v>9347</v>
      </c>
      <c r="M325" s="94" t="s">
        <v>9684</v>
      </c>
      <c r="N325" s="9">
        <v>2828</v>
      </c>
      <c r="O325">
        <v>257</v>
      </c>
      <c r="P325" s="9">
        <v>1094</v>
      </c>
      <c r="Q325">
        <v>13</v>
      </c>
      <c r="R325" s="9">
        <v>4192</v>
      </c>
      <c r="S325" s="30">
        <v>3.7455595845502301E-2</v>
      </c>
      <c r="T325" s="41">
        <v>5.868452146514376E-2</v>
      </c>
    </row>
    <row r="326" spans="1:29" s="64" customFormat="1" ht="16.5" x14ac:dyDescent="0.25">
      <c r="A326" s="63">
        <v>155</v>
      </c>
      <c r="C326" s="63">
        <v>7</v>
      </c>
      <c r="D326" s="64" t="s">
        <v>1327</v>
      </c>
      <c r="E326" s="65" t="s">
        <v>1329</v>
      </c>
      <c r="F326" s="65" t="s">
        <v>1329</v>
      </c>
      <c r="G326" s="63" t="s">
        <v>6211</v>
      </c>
      <c r="H326" s="64" t="s">
        <v>7477</v>
      </c>
      <c r="I326" s="63">
        <f>ROWS($L$2:L326)</f>
        <v>325</v>
      </c>
      <c r="J326" s="63" t="str">
        <f>IF(L326=WORKSHEET!$B$1,I326,"")</f>
        <v/>
      </c>
      <c r="K326" s="63" t="str">
        <f t="shared" si="5"/>
        <v/>
      </c>
      <c r="L326" s="93" t="s">
        <v>9347</v>
      </c>
      <c r="M326" s="94" t="s">
        <v>9424</v>
      </c>
      <c r="N326" s="64" t="s">
        <v>7469</v>
      </c>
      <c r="O326" s="64" t="s">
        <v>7469</v>
      </c>
      <c r="P326" s="64" t="s">
        <v>7469</v>
      </c>
      <c r="Q326" s="64" t="s">
        <v>7470</v>
      </c>
      <c r="R326" s="64">
        <v>16</v>
      </c>
      <c r="S326" s="66">
        <v>3.7455595845502301E-2</v>
      </c>
      <c r="T326" s="67">
        <v>0.12236286919831224</v>
      </c>
      <c r="W326"/>
      <c r="X326"/>
      <c r="Y326"/>
      <c r="Z326"/>
      <c r="AA326"/>
      <c r="AB326"/>
      <c r="AC326"/>
    </row>
    <row r="327" spans="1:29" ht="16.5" x14ac:dyDescent="0.25">
      <c r="A327" s="3">
        <v>213</v>
      </c>
      <c r="C327" s="21">
        <v>7</v>
      </c>
      <c r="D327" t="s">
        <v>573</v>
      </c>
      <c r="E327" s="4" t="s">
        <v>574</v>
      </c>
      <c r="F327" s="4" t="s">
        <v>574</v>
      </c>
      <c r="G327" s="3" t="s">
        <v>6269</v>
      </c>
      <c r="H327" t="s">
        <v>7758</v>
      </c>
      <c r="I327" s="63">
        <f>ROWS($L$2:L327)</f>
        <v>326</v>
      </c>
      <c r="J327" s="63" t="str">
        <f>IF(L327=WORKSHEET!$B$1,I327,"")</f>
        <v/>
      </c>
      <c r="K327" s="63" t="str">
        <f t="shared" si="5"/>
        <v/>
      </c>
      <c r="L327" s="93" t="s">
        <v>9347</v>
      </c>
      <c r="M327" s="94" t="s">
        <v>9685</v>
      </c>
      <c r="N327">
        <v>174</v>
      </c>
      <c r="O327">
        <v>25</v>
      </c>
      <c r="P327">
        <v>87</v>
      </c>
      <c r="Q327" t="s">
        <v>7470</v>
      </c>
      <c r="R327">
        <v>286</v>
      </c>
      <c r="S327" s="30">
        <v>3.7455595845502301E-2</v>
      </c>
      <c r="T327" s="41">
        <v>0.11901681759379043</v>
      </c>
    </row>
    <row r="328" spans="1:29" ht="16.5" x14ac:dyDescent="0.25">
      <c r="A328" s="3">
        <v>233</v>
      </c>
      <c r="C328" s="21">
        <v>7</v>
      </c>
      <c r="D328" t="s">
        <v>1718</v>
      </c>
      <c r="E328" s="4" t="s">
        <v>1719</v>
      </c>
      <c r="F328" s="4" t="s">
        <v>1719</v>
      </c>
      <c r="G328" s="3" t="s">
        <v>6250</v>
      </c>
      <c r="H328" t="s">
        <v>7759</v>
      </c>
      <c r="I328" s="63">
        <f>ROWS($L$2:L328)</f>
        <v>327</v>
      </c>
      <c r="J328" s="63" t="str">
        <f>IF(L328=WORKSHEET!$B$1,I328,"")</f>
        <v/>
      </c>
      <c r="K328" s="63" t="str">
        <f t="shared" si="5"/>
        <v/>
      </c>
      <c r="L328" s="93" t="s">
        <v>9347</v>
      </c>
      <c r="M328" s="94" t="s">
        <v>9686</v>
      </c>
      <c r="N328">
        <v>150</v>
      </c>
      <c r="O328">
        <v>33</v>
      </c>
      <c r="P328">
        <v>89</v>
      </c>
      <c r="Q328" t="s">
        <v>7469</v>
      </c>
      <c r="R328">
        <v>275</v>
      </c>
      <c r="S328" s="30">
        <v>3.7455595845502301E-2</v>
      </c>
      <c r="T328" s="41">
        <v>0.20615796519410978</v>
      </c>
    </row>
    <row r="329" spans="1:29" ht="16.5" x14ac:dyDescent="0.25">
      <c r="A329" s="3">
        <v>158</v>
      </c>
      <c r="C329" s="21">
        <v>7</v>
      </c>
      <c r="D329" t="s">
        <v>1348</v>
      </c>
      <c r="E329" s="4" t="s">
        <v>1350</v>
      </c>
      <c r="F329" s="4" t="s">
        <v>1350</v>
      </c>
      <c r="G329" s="3" t="s">
        <v>6219</v>
      </c>
      <c r="H329" t="s">
        <v>7483</v>
      </c>
      <c r="I329" s="63">
        <f>ROWS($L$2:L329)</f>
        <v>328</v>
      </c>
      <c r="J329" s="63" t="str">
        <f>IF(L329=WORKSHEET!$B$1,I329,"")</f>
        <v/>
      </c>
      <c r="K329" s="63" t="str">
        <f t="shared" si="5"/>
        <v/>
      </c>
      <c r="L329" s="93" t="s">
        <v>9347</v>
      </c>
      <c r="M329" s="94" t="s">
        <v>9430</v>
      </c>
      <c r="N329">
        <v>184</v>
      </c>
      <c r="O329">
        <v>20</v>
      </c>
      <c r="P329">
        <v>122</v>
      </c>
      <c r="Q329" t="s">
        <v>7469</v>
      </c>
      <c r="R329">
        <v>328</v>
      </c>
      <c r="S329" s="30">
        <v>3.7455595845502301E-2</v>
      </c>
      <c r="T329" s="41">
        <v>9.6146508966043501E-2</v>
      </c>
    </row>
    <row r="330" spans="1:29" ht="16.5" x14ac:dyDescent="0.25">
      <c r="A330" s="3">
        <v>165</v>
      </c>
      <c r="C330" s="21">
        <v>7</v>
      </c>
      <c r="D330" t="s">
        <v>1388</v>
      </c>
      <c r="E330" s="4" t="s">
        <v>1389</v>
      </c>
      <c r="F330" s="4" t="s">
        <v>1389</v>
      </c>
      <c r="G330" s="3" t="s">
        <v>6237</v>
      </c>
      <c r="H330" t="s">
        <v>7760</v>
      </c>
      <c r="I330" s="63">
        <f>ROWS($L$2:L330)</f>
        <v>329</v>
      </c>
      <c r="J330" s="63" t="str">
        <f>IF(L330=WORKSHEET!$B$1,I330,"")</f>
        <v/>
      </c>
      <c r="K330" s="63" t="str">
        <f t="shared" si="5"/>
        <v/>
      </c>
      <c r="L330" s="93" t="s">
        <v>9347</v>
      </c>
      <c r="M330" s="94" t="s">
        <v>9687</v>
      </c>
      <c r="N330">
        <v>321</v>
      </c>
      <c r="O330">
        <v>45</v>
      </c>
      <c r="P330">
        <v>153</v>
      </c>
      <c r="Q330" t="s">
        <v>7469</v>
      </c>
      <c r="R330">
        <v>521</v>
      </c>
      <c r="S330" s="30">
        <v>3.7455595845502301E-2</v>
      </c>
      <c r="T330" s="41">
        <v>0.14590163934426228</v>
      </c>
    </row>
    <row r="331" spans="1:29" ht="16.5" x14ac:dyDescent="0.25">
      <c r="A331" s="3">
        <v>159</v>
      </c>
      <c r="C331" s="21">
        <v>7</v>
      </c>
      <c r="D331" t="s">
        <v>1353</v>
      </c>
      <c r="E331" s="4" t="s">
        <v>1356</v>
      </c>
      <c r="F331" s="4" t="s">
        <v>1356</v>
      </c>
      <c r="G331" s="3" t="s">
        <v>6202</v>
      </c>
      <c r="H331" t="s">
        <v>7585</v>
      </c>
      <c r="I331" s="63">
        <f>ROWS($L$2:L331)</f>
        <v>330</v>
      </c>
      <c r="J331" s="63" t="str">
        <f>IF(L331=WORKSHEET!$B$1,I331,"")</f>
        <v/>
      </c>
      <c r="K331" s="63" t="str">
        <f t="shared" si="5"/>
        <v/>
      </c>
      <c r="L331" s="93" t="s">
        <v>9347</v>
      </c>
      <c r="M331" s="94" t="s">
        <v>9494</v>
      </c>
      <c r="N331">
        <v>129</v>
      </c>
      <c r="O331">
        <v>13</v>
      </c>
      <c r="P331">
        <v>38</v>
      </c>
      <c r="Q331" t="s">
        <v>7470</v>
      </c>
      <c r="R331">
        <v>180</v>
      </c>
      <c r="S331" s="30">
        <v>3.7455595845502301E-2</v>
      </c>
      <c r="T331" s="41">
        <v>0.12029161603888214</v>
      </c>
    </row>
    <row r="332" spans="1:29" ht="16.5" x14ac:dyDescent="0.25">
      <c r="A332" s="3">
        <v>213</v>
      </c>
      <c r="C332" s="21">
        <v>7</v>
      </c>
      <c r="D332" t="s">
        <v>573</v>
      </c>
      <c r="E332" s="4" t="s">
        <v>575</v>
      </c>
      <c r="F332" s="4" t="s">
        <v>575</v>
      </c>
      <c r="G332" s="3" t="s">
        <v>6270</v>
      </c>
      <c r="H332" t="s">
        <v>7761</v>
      </c>
      <c r="I332" s="63">
        <f>ROWS($L$2:L332)</f>
        <v>331</v>
      </c>
      <c r="J332" s="63" t="str">
        <f>IF(L332=WORKSHEET!$B$1,I332,"")</f>
        <v/>
      </c>
      <c r="K332" s="63" t="str">
        <f t="shared" si="5"/>
        <v/>
      </c>
      <c r="L332" s="93" t="s">
        <v>9347</v>
      </c>
      <c r="M332" s="94" t="s">
        <v>9688</v>
      </c>
      <c r="N332">
        <v>52</v>
      </c>
      <c r="O332">
        <f>+R332-N332-P332</f>
        <v>5</v>
      </c>
      <c r="P332">
        <v>14</v>
      </c>
      <c r="Q332" t="s">
        <v>7470</v>
      </c>
      <c r="R332">
        <v>71</v>
      </c>
      <c r="S332" s="30">
        <v>3.7455595845502301E-2</v>
      </c>
      <c r="T332" s="41">
        <v>0.11901681759379043</v>
      </c>
    </row>
    <row r="333" spans="1:29" ht="16.5" x14ac:dyDescent="0.25">
      <c r="A333" s="3">
        <v>159</v>
      </c>
      <c r="C333" s="21">
        <v>7</v>
      </c>
      <c r="D333" t="s">
        <v>1353</v>
      </c>
      <c r="E333" s="4" t="s">
        <v>1357</v>
      </c>
      <c r="F333" s="4" t="s">
        <v>1357</v>
      </c>
      <c r="G333" s="3" t="s">
        <v>6203</v>
      </c>
      <c r="H333" t="s">
        <v>7762</v>
      </c>
      <c r="I333" s="63">
        <f>ROWS($L$2:L333)</f>
        <v>332</v>
      </c>
      <c r="J333" s="63" t="str">
        <f>IF(L333=WORKSHEET!$B$1,I333,"")</f>
        <v/>
      </c>
      <c r="K333" s="63" t="str">
        <f t="shared" si="5"/>
        <v/>
      </c>
      <c r="L333" s="93" t="s">
        <v>9347</v>
      </c>
      <c r="M333" s="94" t="s">
        <v>9689</v>
      </c>
      <c r="N333">
        <v>21</v>
      </c>
      <c r="O333" t="s">
        <v>7469</v>
      </c>
      <c r="P333" t="s">
        <v>7469</v>
      </c>
      <c r="Q333" t="s">
        <v>7470</v>
      </c>
      <c r="R333">
        <v>29</v>
      </c>
      <c r="S333" s="30">
        <v>3.7455595845502301E-2</v>
      </c>
      <c r="T333" s="41">
        <v>0.12029161603888214</v>
      </c>
    </row>
    <row r="334" spans="1:29" ht="16.5" x14ac:dyDescent="0.25">
      <c r="A334" s="3">
        <v>158</v>
      </c>
      <c r="C334" s="21">
        <v>7</v>
      </c>
      <c r="D334" t="s">
        <v>1348</v>
      </c>
      <c r="E334" s="4" t="s">
        <v>1351</v>
      </c>
      <c r="F334" s="4" t="s">
        <v>1351</v>
      </c>
      <c r="G334" s="3" t="s">
        <v>6220</v>
      </c>
      <c r="H334" t="s">
        <v>7763</v>
      </c>
      <c r="I334" s="63">
        <f>ROWS($L$2:L334)</f>
        <v>333</v>
      </c>
      <c r="J334" s="63" t="str">
        <f>IF(L334=WORKSHEET!$B$1,I334,"")</f>
        <v/>
      </c>
      <c r="K334" s="63" t="str">
        <f t="shared" si="5"/>
        <v/>
      </c>
      <c r="L334" s="93" t="s">
        <v>9347</v>
      </c>
      <c r="M334" s="94" t="s">
        <v>9690</v>
      </c>
      <c r="N334" s="9">
        <v>1734</v>
      </c>
      <c r="O334">
        <v>173</v>
      </c>
      <c r="P334">
        <v>612</v>
      </c>
      <c r="Q334" t="s">
        <v>7469</v>
      </c>
      <c r="R334" s="9">
        <v>2528</v>
      </c>
      <c r="S334" s="30">
        <v>3.7455595845502301E-2</v>
      </c>
      <c r="T334" s="41">
        <v>9.6146508966043501E-2</v>
      </c>
    </row>
    <row r="335" spans="1:29" ht="16.5" x14ac:dyDescent="0.25">
      <c r="A335" s="3">
        <v>892</v>
      </c>
      <c r="B335">
        <v>163</v>
      </c>
      <c r="C335" s="21">
        <v>7</v>
      </c>
      <c r="D335" t="s">
        <v>5239</v>
      </c>
      <c r="E335" s="4" t="s">
        <v>5240</v>
      </c>
      <c r="F335" s="4" t="s">
        <v>5240</v>
      </c>
      <c r="G335" s="3" t="s">
        <v>6229</v>
      </c>
      <c r="H335" t="s">
        <v>7496</v>
      </c>
      <c r="I335" s="63">
        <f>ROWS($L$2:L335)</f>
        <v>334</v>
      </c>
      <c r="J335" s="63" t="str">
        <f>IF(L335=WORKSHEET!$B$1,I335,"")</f>
        <v/>
      </c>
      <c r="K335" s="63" t="str">
        <f t="shared" si="5"/>
        <v/>
      </c>
      <c r="L335" s="93" t="s">
        <v>9347</v>
      </c>
      <c r="M335" s="94" t="s">
        <v>9443</v>
      </c>
      <c r="N335">
        <v>594</v>
      </c>
      <c r="O335">
        <v>57</v>
      </c>
      <c r="P335">
        <v>164</v>
      </c>
      <c r="Q335" t="s">
        <v>7469</v>
      </c>
      <c r="R335">
        <v>818</v>
      </c>
      <c r="S335" s="30">
        <v>3.7455595845502301E-2</v>
      </c>
      <c r="T335" s="48">
        <v>9.8234842670759798E-2</v>
      </c>
    </row>
    <row r="336" spans="1:29" ht="16.5" x14ac:dyDescent="0.25">
      <c r="A336" s="3">
        <v>142</v>
      </c>
      <c r="C336" s="21">
        <v>7</v>
      </c>
      <c r="D336" t="s">
        <v>85</v>
      </c>
      <c r="E336" s="4" t="s">
        <v>86</v>
      </c>
      <c r="F336" s="4" t="s">
        <v>86</v>
      </c>
      <c r="G336" s="3" t="s">
        <v>6255</v>
      </c>
      <c r="H336" t="s">
        <v>7764</v>
      </c>
      <c r="I336" s="63">
        <f>ROWS($L$2:L336)</f>
        <v>335</v>
      </c>
      <c r="J336" s="63" t="str">
        <f>IF(L336=WORKSHEET!$B$1,I336,"")</f>
        <v/>
      </c>
      <c r="K336" s="63" t="str">
        <f t="shared" si="5"/>
        <v/>
      </c>
      <c r="L336" s="93" t="s">
        <v>9347</v>
      </c>
      <c r="M336" s="94" t="s">
        <v>9691</v>
      </c>
      <c r="N336">
        <v>100</v>
      </c>
      <c r="O336">
        <v>25</v>
      </c>
      <c r="P336">
        <v>63</v>
      </c>
      <c r="Q336" t="s">
        <v>7470</v>
      </c>
      <c r="R336">
        <v>188</v>
      </c>
      <c r="S336" s="30">
        <v>3.7455595845502301E-2</v>
      </c>
      <c r="T336" s="41">
        <v>0.12601214574898786</v>
      </c>
    </row>
    <row r="337" spans="1:29" s="64" customFormat="1" ht="16.5" x14ac:dyDescent="0.25">
      <c r="A337" s="63">
        <v>183</v>
      </c>
      <c r="C337" s="63">
        <v>7</v>
      </c>
      <c r="D337" s="64" t="s">
        <v>343</v>
      </c>
      <c r="E337" s="65" t="s">
        <v>344</v>
      </c>
      <c r="F337" s="65" t="s">
        <v>344</v>
      </c>
      <c r="G337" s="63" t="s">
        <v>6241</v>
      </c>
      <c r="H337" s="64" t="s">
        <v>7499</v>
      </c>
      <c r="I337" s="63">
        <f>ROWS($L$2:L337)</f>
        <v>336</v>
      </c>
      <c r="J337" s="63" t="str">
        <f>IF(L337=WORKSHEET!$B$1,I337,"")</f>
        <v/>
      </c>
      <c r="K337" s="63" t="str">
        <f t="shared" si="5"/>
        <v/>
      </c>
      <c r="L337" s="93" t="s">
        <v>9347</v>
      </c>
      <c r="M337" s="94" t="s">
        <v>9446</v>
      </c>
      <c r="N337" s="64" t="s">
        <v>7469</v>
      </c>
      <c r="O337" s="64" t="s">
        <v>7469</v>
      </c>
      <c r="P337" s="64" t="s">
        <v>7469</v>
      </c>
      <c r="Q337" s="64" t="s">
        <v>7470</v>
      </c>
      <c r="R337" s="64">
        <v>16</v>
      </c>
      <c r="S337" s="66">
        <v>3.7455595845502301E-2</v>
      </c>
      <c r="T337" s="67">
        <v>0.12829525483304041</v>
      </c>
      <c r="W337"/>
      <c r="X337"/>
      <c r="Y337"/>
      <c r="Z337"/>
      <c r="AA337"/>
      <c r="AB337"/>
      <c r="AC337"/>
    </row>
    <row r="338" spans="1:29" ht="16.5" x14ac:dyDescent="0.25">
      <c r="A338" s="3">
        <v>183</v>
      </c>
      <c r="C338" s="21">
        <v>7</v>
      </c>
      <c r="D338" t="s">
        <v>343</v>
      </c>
      <c r="E338" s="4" t="s">
        <v>345</v>
      </c>
      <c r="F338" s="4" t="s">
        <v>345</v>
      </c>
      <c r="G338" s="3" t="s">
        <v>6242</v>
      </c>
      <c r="H338" t="s">
        <v>7765</v>
      </c>
      <c r="I338" s="63">
        <f>ROWS($L$2:L338)</f>
        <v>337</v>
      </c>
      <c r="J338" s="63" t="str">
        <f>IF(L338=WORKSHEET!$B$1,I338,"")</f>
        <v/>
      </c>
      <c r="K338" s="63" t="str">
        <f t="shared" si="5"/>
        <v/>
      </c>
      <c r="L338" s="93" t="s">
        <v>9347</v>
      </c>
      <c r="M338" s="94" t="s">
        <v>9692</v>
      </c>
      <c r="N338">
        <v>106</v>
      </c>
      <c r="O338">
        <f>+R338-N338-P338</f>
        <v>11</v>
      </c>
      <c r="P338">
        <v>31</v>
      </c>
      <c r="Q338" t="s">
        <v>7469</v>
      </c>
      <c r="R338">
        <v>148</v>
      </c>
      <c r="S338" s="30">
        <v>3.7455595845502301E-2</v>
      </c>
      <c r="T338" s="41">
        <v>0.12829525483304041</v>
      </c>
    </row>
    <row r="339" spans="1:29" ht="16.5" x14ac:dyDescent="0.25">
      <c r="A339" s="3">
        <v>159</v>
      </c>
      <c r="C339" s="21">
        <v>7</v>
      </c>
      <c r="D339" t="s">
        <v>1353</v>
      </c>
      <c r="E339" s="4" t="s">
        <v>1358</v>
      </c>
      <c r="F339" s="4" t="s">
        <v>1358</v>
      </c>
      <c r="G339" s="3" t="s">
        <v>6204</v>
      </c>
      <c r="H339" t="s">
        <v>7766</v>
      </c>
      <c r="I339" s="63">
        <f>ROWS($L$2:L339)</f>
        <v>338</v>
      </c>
      <c r="J339" s="63" t="str">
        <f>IF(L339=WORKSHEET!$B$1,I339,"")</f>
        <v/>
      </c>
      <c r="K339" s="63" t="str">
        <f t="shared" si="5"/>
        <v/>
      </c>
      <c r="L339" s="93" t="s">
        <v>9347</v>
      </c>
      <c r="M339" s="94" t="s">
        <v>9693</v>
      </c>
      <c r="N339">
        <v>17</v>
      </c>
      <c r="O339" t="s">
        <v>7469</v>
      </c>
      <c r="P339" t="s">
        <v>7469</v>
      </c>
      <c r="Q339" t="s">
        <v>7470</v>
      </c>
      <c r="R339">
        <v>27</v>
      </c>
      <c r="S339" s="30">
        <v>3.7455595845502301E-2</v>
      </c>
      <c r="T339" s="41">
        <v>0.12029161603888214</v>
      </c>
    </row>
    <row r="340" spans="1:29" ht="16.5" x14ac:dyDescent="0.25">
      <c r="A340" s="3">
        <v>165</v>
      </c>
      <c r="C340" s="21">
        <v>7</v>
      </c>
      <c r="D340" t="s">
        <v>1388</v>
      </c>
      <c r="E340" s="4" t="s">
        <v>1390</v>
      </c>
      <c r="F340" s="4" t="s">
        <v>1390</v>
      </c>
      <c r="G340" s="3" t="s">
        <v>6238</v>
      </c>
      <c r="H340" t="s">
        <v>7767</v>
      </c>
      <c r="I340" s="63">
        <f>ROWS($L$2:L340)</f>
        <v>339</v>
      </c>
      <c r="J340" s="63" t="str">
        <f>IF(L340=WORKSHEET!$B$1,I340,"")</f>
        <v/>
      </c>
      <c r="K340" s="63" t="str">
        <f t="shared" si="5"/>
        <v/>
      </c>
      <c r="L340" s="93" t="s">
        <v>9347</v>
      </c>
      <c r="M340" s="94" t="s">
        <v>9694</v>
      </c>
      <c r="N340">
        <v>11</v>
      </c>
      <c r="O340" t="s">
        <v>7469</v>
      </c>
      <c r="P340" t="s">
        <v>7469</v>
      </c>
      <c r="Q340" t="s">
        <v>7470</v>
      </c>
      <c r="R340">
        <v>21</v>
      </c>
      <c r="S340" s="30">
        <v>3.7455595845502301E-2</v>
      </c>
      <c r="T340" s="41">
        <v>0.14590163934426228</v>
      </c>
    </row>
    <row r="341" spans="1:29" ht="16.5" x14ac:dyDescent="0.25">
      <c r="A341" s="3">
        <v>155</v>
      </c>
      <c r="C341" s="21">
        <v>7</v>
      </c>
      <c r="D341" t="s">
        <v>1327</v>
      </c>
      <c r="E341" s="4" t="s">
        <v>1330</v>
      </c>
      <c r="F341" s="4" t="s">
        <v>1330</v>
      </c>
      <c r="G341" s="3" t="s">
        <v>6212</v>
      </c>
      <c r="H341" t="s">
        <v>7768</v>
      </c>
      <c r="I341" s="63">
        <f>ROWS($L$2:L341)</f>
        <v>340</v>
      </c>
      <c r="J341" s="63" t="str">
        <f>IF(L341=WORKSHEET!$B$1,I341,"")</f>
        <v/>
      </c>
      <c r="K341" s="63" t="str">
        <f t="shared" si="5"/>
        <v/>
      </c>
      <c r="L341" s="93" t="s">
        <v>9347</v>
      </c>
      <c r="M341" s="94" t="s">
        <v>9695</v>
      </c>
      <c r="N341">
        <v>27</v>
      </c>
      <c r="O341" t="s">
        <v>7469</v>
      </c>
      <c r="P341" t="s">
        <v>7469</v>
      </c>
      <c r="Q341" t="s">
        <v>7470</v>
      </c>
      <c r="R341">
        <v>35</v>
      </c>
      <c r="S341" s="30">
        <v>3.7455595845502301E-2</v>
      </c>
      <c r="T341" s="41">
        <v>0.12236286919831224</v>
      </c>
    </row>
    <row r="342" spans="1:29" ht="16.5" x14ac:dyDescent="0.25">
      <c r="A342" s="3">
        <v>159</v>
      </c>
      <c r="C342" s="21">
        <v>7</v>
      </c>
      <c r="D342" t="s">
        <v>1353</v>
      </c>
      <c r="E342" s="4" t="s">
        <v>1359</v>
      </c>
      <c r="F342" s="4" t="s">
        <v>1359</v>
      </c>
      <c r="G342" s="3" t="s">
        <v>6205</v>
      </c>
      <c r="H342" t="s">
        <v>7769</v>
      </c>
      <c r="I342" s="63">
        <f>ROWS($L$2:L342)</f>
        <v>341</v>
      </c>
      <c r="J342" s="63" t="str">
        <f>IF(L342=WORKSHEET!$B$1,I342,"")</f>
        <v/>
      </c>
      <c r="K342" s="63" t="str">
        <f t="shared" si="5"/>
        <v/>
      </c>
      <c r="L342" s="93" t="s">
        <v>9347</v>
      </c>
      <c r="M342" s="94" t="s">
        <v>9696</v>
      </c>
      <c r="N342">
        <v>13</v>
      </c>
      <c r="O342" t="s">
        <v>7469</v>
      </c>
      <c r="P342" t="s">
        <v>7469</v>
      </c>
      <c r="Q342" t="s">
        <v>7470</v>
      </c>
      <c r="R342">
        <v>24</v>
      </c>
      <c r="S342" s="30">
        <v>3.7455595845502301E-2</v>
      </c>
      <c r="T342" s="41">
        <v>0.12029161603888214</v>
      </c>
    </row>
    <row r="343" spans="1:29" ht="16.5" x14ac:dyDescent="0.25">
      <c r="A343" s="3">
        <v>202</v>
      </c>
      <c r="C343" s="21">
        <v>7</v>
      </c>
      <c r="D343" t="s">
        <v>1577</v>
      </c>
      <c r="E343" s="4" t="s">
        <v>1578</v>
      </c>
      <c r="F343" s="4" t="s">
        <v>1578</v>
      </c>
      <c r="G343" s="3" t="s">
        <v>6266</v>
      </c>
      <c r="H343" t="s">
        <v>7770</v>
      </c>
      <c r="I343" s="63">
        <f>ROWS($L$2:L343)</f>
        <v>342</v>
      </c>
      <c r="J343" s="63" t="str">
        <f>IF(L343=WORKSHEET!$B$1,I343,"")</f>
        <v/>
      </c>
      <c r="K343" s="63" t="str">
        <f t="shared" si="5"/>
        <v/>
      </c>
      <c r="L343" s="93" t="s">
        <v>9347</v>
      </c>
      <c r="M343" s="94" t="s">
        <v>9697</v>
      </c>
      <c r="N343">
        <v>47</v>
      </c>
      <c r="O343">
        <f>+R343-N343-P343</f>
        <v>7</v>
      </c>
      <c r="P343">
        <v>17</v>
      </c>
      <c r="Q343" t="s">
        <v>7469</v>
      </c>
      <c r="R343">
        <v>71</v>
      </c>
      <c r="S343" s="30">
        <v>3.7455595845502301E-2</v>
      </c>
      <c r="T343" s="41">
        <v>0.11594202898550725</v>
      </c>
    </row>
    <row r="344" spans="1:29" ht="16.5" x14ac:dyDescent="0.25">
      <c r="A344" s="3">
        <v>165</v>
      </c>
      <c r="C344" s="21">
        <v>7</v>
      </c>
      <c r="D344" t="s">
        <v>1388</v>
      </c>
      <c r="E344" s="4" t="s">
        <v>1391</v>
      </c>
      <c r="F344" s="4" t="s">
        <v>1391</v>
      </c>
      <c r="G344" s="3" t="s">
        <v>6239</v>
      </c>
      <c r="H344" t="s">
        <v>7771</v>
      </c>
      <c r="I344" s="63">
        <f>ROWS($L$2:L344)</f>
        <v>343</v>
      </c>
      <c r="J344" s="63" t="str">
        <f>IF(L344=WORKSHEET!$B$1,I344,"")</f>
        <v/>
      </c>
      <c r="K344" s="63" t="str">
        <f t="shared" si="5"/>
        <v/>
      </c>
      <c r="L344" s="93" t="s">
        <v>9347</v>
      </c>
      <c r="M344" s="94" t="s">
        <v>9698</v>
      </c>
      <c r="N344">
        <v>52</v>
      </c>
      <c r="O344">
        <f>+R344-N344-P344</f>
        <v>6</v>
      </c>
      <c r="P344">
        <v>23</v>
      </c>
      <c r="Q344" t="s">
        <v>7470</v>
      </c>
      <c r="R344">
        <v>81</v>
      </c>
      <c r="S344" s="30">
        <v>3.7455595845502301E-2</v>
      </c>
      <c r="T344" s="41">
        <v>0.14590163934426228</v>
      </c>
    </row>
    <row r="345" spans="1:29" ht="16.5" x14ac:dyDescent="0.25">
      <c r="A345" s="3">
        <v>227</v>
      </c>
      <c r="C345" s="21">
        <v>7</v>
      </c>
      <c r="D345" t="s">
        <v>1692</v>
      </c>
      <c r="E345" s="4" t="s">
        <v>1693</v>
      </c>
      <c r="F345" s="4" t="s">
        <v>1693</v>
      </c>
      <c r="G345" s="3" t="s">
        <v>6233</v>
      </c>
      <c r="H345" t="s">
        <v>7772</v>
      </c>
      <c r="I345" s="63">
        <f>ROWS($L$2:L345)</f>
        <v>344</v>
      </c>
      <c r="J345" s="63" t="str">
        <f>IF(L345=WORKSHEET!$B$1,I345,"")</f>
        <v/>
      </c>
      <c r="K345" s="63" t="str">
        <f t="shared" si="5"/>
        <v/>
      </c>
      <c r="L345" s="93" t="s">
        <v>9347</v>
      </c>
      <c r="M345" s="94" t="s">
        <v>9699</v>
      </c>
      <c r="N345">
        <v>147</v>
      </c>
      <c r="O345">
        <v>30</v>
      </c>
      <c r="P345">
        <v>116</v>
      </c>
      <c r="Q345" t="s">
        <v>7470</v>
      </c>
      <c r="R345">
        <v>293</v>
      </c>
      <c r="S345" s="30">
        <v>3.7455595845502301E-2</v>
      </c>
      <c r="T345" s="41">
        <v>0.1118043424007986</v>
      </c>
    </row>
    <row r="346" spans="1:29" ht="16.5" x14ac:dyDescent="0.25">
      <c r="A346" s="3">
        <v>202</v>
      </c>
      <c r="C346" s="21">
        <v>7</v>
      </c>
      <c r="D346" t="s">
        <v>1577</v>
      </c>
      <c r="E346" s="4" t="s">
        <v>1579</v>
      </c>
      <c r="F346" s="4" t="s">
        <v>1579</v>
      </c>
      <c r="G346" s="3" t="s">
        <v>6267</v>
      </c>
      <c r="H346" t="s">
        <v>7773</v>
      </c>
      <c r="I346" s="63">
        <f>ROWS($L$2:L346)</f>
        <v>345</v>
      </c>
      <c r="J346" s="63" t="str">
        <f>IF(L346=WORKSHEET!$B$1,I346,"")</f>
        <v/>
      </c>
      <c r="K346" s="63" t="str">
        <f t="shared" si="5"/>
        <v/>
      </c>
      <c r="L346" s="93" t="s">
        <v>9347</v>
      </c>
      <c r="M346" s="94" t="s">
        <v>9700</v>
      </c>
      <c r="N346">
        <v>195</v>
      </c>
      <c r="O346">
        <f>+R346-N346-P346</f>
        <v>8</v>
      </c>
      <c r="P346">
        <v>84</v>
      </c>
      <c r="Q346" t="s">
        <v>7470</v>
      </c>
      <c r="R346">
        <v>287</v>
      </c>
      <c r="S346" s="54">
        <v>3.7455595845502301E-2</v>
      </c>
      <c r="T346" s="41">
        <v>0.11594202898550725</v>
      </c>
    </row>
    <row r="347" spans="1:29" ht="16.5" x14ac:dyDescent="0.25">
      <c r="A347" s="3">
        <v>227</v>
      </c>
      <c r="C347" s="21">
        <v>7</v>
      </c>
      <c r="D347" t="s">
        <v>1692</v>
      </c>
      <c r="E347" s="4" t="s">
        <v>1694</v>
      </c>
      <c r="F347" s="4" t="s">
        <v>1694</v>
      </c>
      <c r="G347" s="3" t="s">
        <v>6234</v>
      </c>
      <c r="H347" t="s">
        <v>7774</v>
      </c>
      <c r="I347" s="63">
        <f>ROWS($L$2:L347)</f>
        <v>346</v>
      </c>
      <c r="J347" s="63" t="str">
        <f>IF(L347=WORKSHEET!$B$1,I347,"")</f>
        <v/>
      </c>
      <c r="K347" s="63" t="str">
        <f t="shared" si="5"/>
        <v/>
      </c>
      <c r="L347" s="93" t="s">
        <v>9347</v>
      </c>
      <c r="M347" s="94" t="s">
        <v>9701</v>
      </c>
      <c r="N347" s="9">
        <v>1595</v>
      </c>
      <c r="O347">
        <v>180</v>
      </c>
      <c r="P347">
        <v>815</v>
      </c>
      <c r="Q347">
        <v>14</v>
      </c>
      <c r="R347" s="9">
        <v>2604</v>
      </c>
      <c r="S347" s="54">
        <v>3.7455595845502301E-2</v>
      </c>
      <c r="T347" s="41">
        <v>0.1118043424007986</v>
      </c>
    </row>
    <row r="348" spans="1:29" ht="16.5" x14ac:dyDescent="0.25">
      <c r="A348" s="3">
        <v>155</v>
      </c>
      <c r="C348" s="21">
        <v>7</v>
      </c>
      <c r="D348" t="s">
        <v>1327</v>
      </c>
      <c r="E348" s="4" t="s">
        <v>1331</v>
      </c>
      <c r="F348" s="4" t="s">
        <v>1331</v>
      </c>
      <c r="G348" s="3" t="s">
        <v>6213</v>
      </c>
      <c r="H348" t="s">
        <v>7775</v>
      </c>
      <c r="I348" s="63">
        <f>ROWS($L$2:L348)</f>
        <v>347</v>
      </c>
      <c r="J348" s="63" t="str">
        <f>IF(L348=WORKSHEET!$B$1,I348,"")</f>
        <v/>
      </c>
      <c r="K348" s="63" t="str">
        <f t="shared" si="5"/>
        <v/>
      </c>
      <c r="L348" s="93" t="s">
        <v>9347</v>
      </c>
      <c r="M348" s="94" t="s">
        <v>9702</v>
      </c>
      <c r="N348">
        <v>22</v>
      </c>
      <c r="O348" t="s">
        <v>7469</v>
      </c>
      <c r="P348" t="s">
        <v>7469</v>
      </c>
      <c r="Q348" t="s">
        <v>7470</v>
      </c>
      <c r="R348">
        <v>34</v>
      </c>
      <c r="S348" s="30">
        <v>3.7455595845502301E-2</v>
      </c>
      <c r="T348" s="41">
        <v>0.12236286919831224</v>
      </c>
    </row>
    <row r="349" spans="1:29" ht="16.5" x14ac:dyDescent="0.25">
      <c r="A349" s="3">
        <v>237</v>
      </c>
      <c r="C349" s="21">
        <v>7</v>
      </c>
      <c r="D349" t="s">
        <v>1733</v>
      </c>
      <c r="E349" s="4" t="s">
        <v>1735</v>
      </c>
      <c r="F349" s="4" t="s">
        <v>1735</v>
      </c>
      <c r="G349" s="3" t="s">
        <v>6217</v>
      </c>
      <c r="H349" t="s">
        <v>7776</v>
      </c>
      <c r="I349" s="63">
        <f>ROWS($L$2:L349)</f>
        <v>348</v>
      </c>
      <c r="J349" s="63" t="str">
        <f>IF(L349=WORKSHEET!$B$1,I349,"")</f>
        <v/>
      </c>
      <c r="K349" s="63" t="str">
        <f t="shared" si="5"/>
        <v/>
      </c>
      <c r="L349" s="93" t="s">
        <v>9347</v>
      </c>
      <c r="M349" s="94" t="s">
        <v>9703</v>
      </c>
      <c r="N349">
        <v>191</v>
      </c>
      <c r="O349">
        <v>38</v>
      </c>
      <c r="P349">
        <v>82</v>
      </c>
      <c r="Q349" t="s">
        <v>7469</v>
      </c>
      <c r="R349">
        <v>312</v>
      </c>
      <c r="S349" s="30">
        <v>3.7455595845502301E-2</v>
      </c>
      <c r="T349" s="41">
        <v>0.10820559062218214</v>
      </c>
    </row>
    <row r="350" spans="1:29" ht="16.5" x14ac:dyDescent="0.25">
      <c r="A350" s="3">
        <v>155</v>
      </c>
      <c r="C350" s="21">
        <v>7</v>
      </c>
      <c r="D350" t="s">
        <v>1327</v>
      </c>
      <c r="E350" s="4" t="s">
        <v>1332</v>
      </c>
      <c r="F350" s="4" t="s">
        <v>1332</v>
      </c>
      <c r="G350" s="3" t="s">
        <v>6214</v>
      </c>
      <c r="H350" t="s">
        <v>7505</v>
      </c>
      <c r="I350" s="63">
        <f>ROWS($L$2:L350)</f>
        <v>349</v>
      </c>
      <c r="J350" s="63" t="str">
        <f>IF(L350=WORKSHEET!$B$1,I350,"")</f>
        <v/>
      </c>
      <c r="K350" s="63" t="str">
        <f t="shared" si="5"/>
        <v/>
      </c>
      <c r="L350" s="93" t="s">
        <v>9347</v>
      </c>
      <c r="M350" s="94" t="s">
        <v>9452</v>
      </c>
      <c r="N350">
        <v>83</v>
      </c>
      <c r="O350">
        <v>16</v>
      </c>
      <c r="P350">
        <v>23</v>
      </c>
      <c r="Q350" t="s">
        <v>7470</v>
      </c>
      <c r="R350">
        <v>122</v>
      </c>
      <c r="S350" s="30">
        <v>3.7455595845502301E-2</v>
      </c>
      <c r="T350" s="41">
        <v>0.12236286919831224</v>
      </c>
    </row>
    <row r="351" spans="1:29" ht="16.5" x14ac:dyDescent="0.25">
      <c r="A351" s="3">
        <v>183</v>
      </c>
      <c r="C351" s="21">
        <v>7</v>
      </c>
      <c r="D351" t="s">
        <v>343</v>
      </c>
      <c r="E351" s="4" t="s">
        <v>346</v>
      </c>
      <c r="F351" s="4" t="s">
        <v>346</v>
      </c>
      <c r="G351" s="3" t="s">
        <v>6243</v>
      </c>
      <c r="H351" t="s">
        <v>7506</v>
      </c>
      <c r="I351" s="63">
        <f>ROWS($L$2:L351)</f>
        <v>350</v>
      </c>
      <c r="J351" s="63" t="str">
        <f>IF(L351=WORKSHEET!$B$1,I351,"")</f>
        <v/>
      </c>
      <c r="K351" s="63" t="str">
        <f t="shared" si="5"/>
        <v/>
      </c>
      <c r="L351" s="93" t="s">
        <v>9347</v>
      </c>
      <c r="M351" s="94" t="s">
        <v>9453</v>
      </c>
      <c r="N351">
        <v>21</v>
      </c>
      <c r="O351" t="s">
        <v>7469</v>
      </c>
      <c r="P351" t="s">
        <v>7469</v>
      </c>
      <c r="Q351" t="s">
        <v>7470</v>
      </c>
      <c r="R351">
        <v>29</v>
      </c>
      <c r="S351" s="30">
        <v>3.7455595845502301E-2</v>
      </c>
      <c r="T351" s="41">
        <v>0.12829525483304041</v>
      </c>
    </row>
    <row r="352" spans="1:29" s="64" customFormat="1" ht="16.5" x14ac:dyDescent="0.25">
      <c r="A352" s="63">
        <v>159</v>
      </c>
      <c r="C352" s="63">
        <v>7</v>
      </c>
      <c r="D352" s="64" t="s">
        <v>1353</v>
      </c>
      <c r="E352" s="65" t="s">
        <v>1360</v>
      </c>
      <c r="F352" s="65" t="s">
        <v>1360</v>
      </c>
      <c r="G352" s="63" t="s">
        <v>6206</v>
      </c>
      <c r="H352" s="64" t="s">
        <v>7603</v>
      </c>
      <c r="I352" s="63">
        <f>ROWS($L$2:L352)</f>
        <v>351</v>
      </c>
      <c r="J352" s="63" t="str">
        <f>IF(L352=WORKSHEET!$B$1,I352,"")</f>
        <v/>
      </c>
      <c r="K352" s="63" t="str">
        <f t="shared" si="5"/>
        <v/>
      </c>
      <c r="L352" s="93" t="s">
        <v>9347</v>
      </c>
      <c r="M352" s="94" t="s">
        <v>9512</v>
      </c>
      <c r="N352" s="64" t="s">
        <v>7469</v>
      </c>
      <c r="O352" s="64" t="s">
        <v>7469</v>
      </c>
      <c r="P352" s="64" t="s">
        <v>7469</v>
      </c>
      <c r="Q352" s="64" t="s">
        <v>7470</v>
      </c>
      <c r="R352" s="64" t="s">
        <v>7469</v>
      </c>
      <c r="S352" s="66">
        <v>3.7455595845502301E-2</v>
      </c>
      <c r="T352" s="67">
        <v>0.12029161603888214</v>
      </c>
      <c r="W352"/>
      <c r="X352"/>
      <c r="Y352"/>
      <c r="Z352"/>
      <c r="AA352"/>
      <c r="AB352"/>
      <c r="AC352"/>
    </row>
    <row r="353" spans="1:29" ht="16.5" x14ac:dyDescent="0.25">
      <c r="A353" s="3">
        <v>142</v>
      </c>
      <c r="C353" s="21">
        <v>7</v>
      </c>
      <c r="D353" t="s">
        <v>85</v>
      </c>
      <c r="E353" s="4" t="s">
        <v>87</v>
      </c>
      <c r="F353" s="4" t="s">
        <v>87</v>
      </c>
      <c r="G353" s="3" t="s">
        <v>6256</v>
      </c>
      <c r="H353" t="s">
        <v>7648</v>
      </c>
      <c r="I353" s="63">
        <f>ROWS($L$2:L353)</f>
        <v>352</v>
      </c>
      <c r="J353" s="63" t="str">
        <f>IF(L353=WORKSHEET!$B$1,I353,"")</f>
        <v/>
      </c>
      <c r="K353" s="63" t="str">
        <f t="shared" si="5"/>
        <v/>
      </c>
      <c r="L353" s="93" t="s">
        <v>9347</v>
      </c>
      <c r="M353" s="94" t="s">
        <v>9572</v>
      </c>
      <c r="N353">
        <v>483</v>
      </c>
      <c r="O353">
        <v>82</v>
      </c>
      <c r="P353">
        <v>242</v>
      </c>
      <c r="Q353" t="s">
        <v>7469</v>
      </c>
      <c r="R353">
        <v>809</v>
      </c>
      <c r="S353" s="30">
        <v>3.7455595845502301E-2</v>
      </c>
      <c r="T353" s="41">
        <v>0.12601214574898786</v>
      </c>
    </row>
    <row r="354" spans="1:29" ht="16.5" x14ac:dyDescent="0.25">
      <c r="A354" s="3">
        <v>165</v>
      </c>
      <c r="C354" s="21">
        <v>7</v>
      </c>
      <c r="D354" t="s">
        <v>1388</v>
      </c>
      <c r="E354" s="4" t="s">
        <v>1392</v>
      </c>
      <c r="F354" s="4" t="s">
        <v>1392</v>
      </c>
      <c r="G354" s="3" t="s">
        <v>6240</v>
      </c>
      <c r="H354" t="s">
        <v>7510</v>
      </c>
      <c r="I354" s="63">
        <f>ROWS($L$2:L354)</f>
        <v>353</v>
      </c>
      <c r="J354" s="63" t="str">
        <f>IF(L354=WORKSHEET!$B$1,I354,"")</f>
        <v/>
      </c>
      <c r="K354" s="63" t="str">
        <f t="shared" si="5"/>
        <v/>
      </c>
      <c r="L354" s="93" t="s">
        <v>9347</v>
      </c>
      <c r="M354" s="94" t="s">
        <v>9457</v>
      </c>
      <c r="N354">
        <v>658</v>
      </c>
      <c r="O354">
        <v>122</v>
      </c>
      <c r="P354">
        <v>385</v>
      </c>
      <c r="Q354" t="s">
        <v>7469</v>
      </c>
      <c r="R354" s="9">
        <v>1169</v>
      </c>
      <c r="S354" s="30">
        <v>3.7455595845502301E-2</v>
      </c>
      <c r="T354" s="41">
        <v>0.14590163934426228</v>
      </c>
    </row>
    <row r="355" spans="1:29" ht="16.5" x14ac:dyDescent="0.25">
      <c r="A355" s="3">
        <v>183</v>
      </c>
      <c r="C355" s="21">
        <v>7</v>
      </c>
      <c r="D355" t="s">
        <v>343</v>
      </c>
      <c r="E355" s="4" t="s">
        <v>347</v>
      </c>
      <c r="F355" s="4" t="s">
        <v>347</v>
      </c>
      <c r="G355" s="3" t="s">
        <v>6244</v>
      </c>
      <c r="H355" t="s">
        <v>7777</v>
      </c>
      <c r="I355" s="63">
        <f>ROWS($L$2:L355)</f>
        <v>354</v>
      </c>
      <c r="J355" s="63" t="str">
        <f>IF(L355=WORKSHEET!$B$1,I355,"")</f>
        <v/>
      </c>
      <c r="K355" s="63" t="str">
        <f t="shared" si="5"/>
        <v/>
      </c>
      <c r="L355" s="93" t="s">
        <v>9347</v>
      </c>
      <c r="M355" s="94" t="s">
        <v>9704</v>
      </c>
      <c r="N355">
        <v>251</v>
      </c>
      <c r="O355">
        <v>46</v>
      </c>
      <c r="P355">
        <v>125</v>
      </c>
      <c r="Q355" t="s">
        <v>7470</v>
      </c>
      <c r="R355">
        <v>422</v>
      </c>
      <c r="S355" s="30">
        <v>3.7455595845502301E-2</v>
      </c>
      <c r="T355" s="41">
        <v>0.12829525483304041</v>
      </c>
    </row>
    <row r="356" spans="1:29" ht="16.5" x14ac:dyDescent="0.25">
      <c r="A356" s="3">
        <v>159</v>
      </c>
      <c r="C356" s="21">
        <v>7</v>
      </c>
      <c r="D356" t="s">
        <v>1353</v>
      </c>
      <c r="E356" s="4" t="s">
        <v>1361</v>
      </c>
      <c r="F356" s="4" t="s">
        <v>1361</v>
      </c>
      <c r="G356" s="3" t="s">
        <v>6207</v>
      </c>
      <c r="H356" t="s">
        <v>7778</v>
      </c>
      <c r="I356" s="63">
        <f>ROWS($L$2:L356)</f>
        <v>355</v>
      </c>
      <c r="J356" s="63" t="str">
        <f>IF(L356=WORKSHEET!$B$1,I356,"")</f>
        <v/>
      </c>
      <c r="K356" s="63" t="str">
        <f t="shared" si="5"/>
        <v/>
      </c>
      <c r="L356" s="93" t="s">
        <v>9347</v>
      </c>
      <c r="M356" s="94" t="s">
        <v>9705</v>
      </c>
      <c r="N356">
        <v>48</v>
      </c>
      <c r="O356" t="s">
        <v>7469</v>
      </c>
      <c r="P356">
        <v>25</v>
      </c>
      <c r="Q356" t="s">
        <v>7470</v>
      </c>
      <c r="R356">
        <v>76</v>
      </c>
      <c r="S356" s="30">
        <v>3.7455595845502301E-2</v>
      </c>
      <c r="T356" s="41">
        <v>0.12029161603888214</v>
      </c>
    </row>
    <row r="357" spans="1:29" s="64" customFormat="1" ht="16.5" x14ac:dyDescent="0.25">
      <c r="A357" s="63">
        <v>183</v>
      </c>
      <c r="C357" s="63">
        <v>7</v>
      </c>
      <c r="D357" s="64" t="s">
        <v>343</v>
      </c>
      <c r="E357" s="65" t="s">
        <v>348</v>
      </c>
      <c r="F357" s="65" t="s">
        <v>348</v>
      </c>
      <c r="G357" s="63" t="s">
        <v>6245</v>
      </c>
      <c r="H357" s="64" t="s">
        <v>7779</v>
      </c>
      <c r="I357" s="63">
        <f>ROWS($L$2:L357)</f>
        <v>356</v>
      </c>
      <c r="J357" s="63" t="str">
        <f>IF(L357=WORKSHEET!$B$1,I357,"")</f>
        <v/>
      </c>
      <c r="K357" s="63" t="str">
        <f t="shared" si="5"/>
        <v/>
      </c>
      <c r="L357" s="93" t="s">
        <v>9347</v>
      </c>
      <c r="M357" s="94" t="s">
        <v>9706</v>
      </c>
      <c r="N357" s="64" t="s">
        <v>7469</v>
      </c>
      <c r="O357" s="64" t="s">
        <v>7470</v>
      </c>
      <c r="P357" s="64" t="s">
        <v>7469</v>
      </c>
      <c r="Q357" s="64" t="s">
        <v>7469</v>
      </c>
      <c r="R357" s="64">
        <v>12</v>
      </c>
      <c r="S357" s="66">
        <v>3.7455595845502301E-2</v>
      </c>
      <c r="T357" s="67">
        <v>0.12829525483304041</v>
      </c>
      <c r="W357"/>
      <c r="X357"/>
      <c r="Y357"/>
      <c r="Z357"/>
      <c r="AA357"/>
      <c r="AB357"/>
      <c r="AC357"/>
    </row>
    <row r="358" spans="1:29" ht="16.5" x14ac:dyDescent="0.25">
      <c r="A358" s="3">
        <v>183</v>
      </c>
      <c r="C358" s="21">
        <v>7</v>
      </c>
      <c r="D358" t="s">
        <v>343</v>
      </c>
      <c r="E358" s="4" t="s">
        <v>349</v>
      </c>
      <c r="F358" s="4" t="s">
        <v>349</v>
      </c>
      <c r="G358" s="3" t="s">
        <v>6246</v>
      </c>
      <c r="H358" t="s">
        <v>7514</v>
      </c>
      <c r="I358" s="63">
        <f>ROWS($L$2:L358)</f>
        <v>357</v>
      </c>
      <c r="J358" s="63" t="str">
        <f>IF(L358=WORKSHEET!$B$1,I358,"")</f>
        <v/>
      </c>
      <c r="K358" s="63" t="str">
        <f t="shared" si="5"/>
        <v/>
      </c>
      <c r="L358" s="93" t="s">
        <v>9347</v>
      </c>
      <c r="M358" s="94" t="s">
        <v>9461</v>
      </c>
      <c r="N358">
        <v>49</v>
      </c>
      <c r="O358" t="s">
        <v>7469</v>
      </c>
      <c r="P358" t="s">
        <v>7469</v>
      </c>
      <c r="Q358" t="s">
        <v>7470</v>
      </c>
      <c r="R358">
        <v>58</v>
      </c>
      <c r="S358" s="30">
        <v>3.7455595845502301E-2</v>
      </c>
      <c r="T358" s="41">
        <v>0.12829525483304041</v>
      </c>
    </row>
    <row r="359" spans="1:29" ht="16.5" x14ac:dyDescent="0.25">
      <c r="A359" s="3">
        <v>266</v>
      </c>
      <c r="C359" s="21">
        <v>7</v>
      </c>
      <c r="D359" t="s">
        <v>1821</v>
      </c>
      <c r="E359" s="4" t="s">
        <v>1822</v>
      </c>
      <c r="F359" s="4" t="s">
        <v>1822</v>
      </c>
      <c r="G359" s="3" t="s">
        <v>6249</v>
      </c>
      <c r="H359" t="s">
        <v>7780</v>
      </c>
      <c r="I359" s="63">
        <f>ROWS($L$2:L359)</f>
        <v>358</v>
      </c>
      <c r="J359" s="63" t="str">
        <f>IF(L359=WORKSHEET!$B$1,I359,"")</f>
        <v/>
      </c>
      <c r="K359" s="63" t="str">
        <f t="shared" si="5"/>
        <v/>
      </c>
      <c r="L359" s="93" t="s">
        <v>9347</v>
      </c>
      <c r="M359" s="94" t="s">
        <v>9707</v>
      </c>
      <c r="N359">
        <v>415</v>
      </c>
      <c r="O359">
        <v>69</v>
      </c>
      <c r="P359">
        <v>171</v>
      </c>
      <c r="Q359" t="s">
        <v>7469</v>
      </c>
      <c r="R359">
        <v>659</v>
      </c>
      <c r="S359" s="30">
        <v>3.7455595845502301E-2</v>
      </c>
      <c r="T359" s="41">
        <v>0.14256198347107438</v>
      </c>
    </row>
    <row r="360" spans="1:29" ht="16.5" x14ac:dyDescent="0.25">
      <c r="A360" s="3">
        <v>233</v>
      </c>
      <c r="C360" s="21">
        <v>7</v>
      </c>
      <c r="D360" t="s">
        <v>1718</v>
      </c>
      <c r="E360" s="4" t="s">
        <v>1720</v>
      </c>
      <c r="F360" s="4" t="s">
        <v>1720</v>
      </c>
      <c r="G360" s="3" t="s">
        <v>6251</v>
      </c>
      <c r="H360" t="s">
        <v>7516</v>
      </c>
      <c r="I360" s="63">
        <f>ROWS($L$2:L360)</f>
        <v>359</v>
      </c>
      <c r="J360" s="63" t="str">
        <f>IF(L360=WORKSHEET!$B$1,I360,"")</f>
        <v/>
      </c>
      <c r="K360" s="63" t="str">
        <f t="shared" si="5"/>
        <v/>
      </c>
      <c r="L360" s="93" t="s">
        <v>9347</v>
      </c>
      <c r="M360" s="94" t="s">
        <v>9463</v>
      </c>
      <c r="N360">
        <v>443</v>
      </c>
      <c r="O360">
        <v>121</v>
      </c>
      <c r="P360">
        <v>188</v>
      </c>
      <c r="Q360" t="s">
        <v>7469</v>
      </c>
      <c r="R360">
        <v>754</v>
      </c>
      <c r="S360" s="30">
        <v>3.7455595845502301E-2</v>
      </c>
      <c r="T360" s="41">
        <v>0.20615796519410978</v>
      </c>
    </row>
    <row r="361" spans="1:29" ht="16.5" x14ac:dyDescent="0.25">
      <c r="A361" s="3">
        <v>221</v>
      </c>
      <c r="C361" s="21">
        <v>7</v>
      </c>
      <c r="D361" t="s">
        <v>1661</v>
      </c>
      <c r="E361" s="4" t="s">
        <v>1662</v>
      </c>
      <c r="F361" s="4" t="s">
        <v>1662</v>
      </c>
      <c r="G361" s="3" t="s">
        <v>6262</v>
      </c>
      <c r="H361" t="s">
        <v>7781</v>
      </c>
      <c r="I361" s="63">
        <f>ROWS($L$2:L361)</f>
        <v>360</v>
      </c>
      <c r="J361" s="63" t="str">
        <f>IF(L361=WORKSHEET!$B$1,I361,"")</f>
        <v/>
      </c>
      <c r="K361" s="63" t="str">
        <f t="shared" si="5"/>
        <v/>
      </c>
      <c r="L361" s="93" t="s">
        <v>9347</v>
      </c>
      <c r="M361" s="94" t="s">
        <v>9708</v>
      </c>
      <c r="N361">
        <v>138</v>
      </c>
      <c r="O361">
        <v>15</v>
      </c>
      <c r="P361">
        <v>60</v>
      </c>
      <c r="Q361" t="s">
        <v>7469</v>
      </c>
      <c r="R361">
        <v>214</v>
      </c>
      <c r="S361" s="30">
        <v>3.7455595845502301E-2</v>
      </c>
      <c r="T361" s="41">
        <v>8.644126873475079E-2</v>
      </c>
    </row>
    <row r="362" spans="1:29" ht="16.5" x14ac:dyDescent="0.25">
      <c r="A362" s="3">
        <v>200</v>
      </c>
      <c r="C362" s="21">
        <v>7</v>
      </c>
      <c r="D362" t="s">
        <v>1570</v>
      </c>
      <c r="E362" s="4" t="s">
        <v>1572</v>
      </c>
      <c r="F362" s="4" t="s">
        <v>1572</v>
      </c>
      <c r="G362" s="3" t="s">
        <v>6253</v>
      </c>
      <c r="H362" t="s">
        <v>7782</v>
      </c>
      <c r="I362" s="63">
        <f>ROWS($L$2:L362)</f>
        <v>361</v>
      </c>
      <c r="J362" s="63" t="str">
        <f>IF(L362=WORKSHEET!$B$1,I362,"")</f>
        <v/>
      </c>
      <c r="K362" s="63" t="str">
        <f t="shared" si="5"/>
        <v/>
      </c>
      <c r="L362" s="93" t="s">
        <v>9347</v>
      </c>
      <c r="M362" s="94" t="s">
        <v>9709</v>
      </c>
      <c r="N362" s="9">
        <v>4280</v>
      </c>
      <c r="O362">
        <v>180</v>
      </c>
      <c r="P362" s="9">
        <v>1595</v>
      </c>
      <c r="Q362">
        <v>22</v>
      </c>
      <c r="R362" s="9">
        <v>6077</v>
      </c>
      <c r="S362" s="30">
        <v>3.7455595845502301E-2</v>
      </c>
      <c r="T362" s="41">
        <v>5.868452146514376E-2</v>
      </c>
    </row>
    <row r="363" spans="1:29" ht="16.5" x14ac:dyDescent="0.25">
      <c r="A363" s="3">
        <v>200</v>
      </c>
      <c r="C363" s="21">
        <v>7</v>
      </c>
      <c r="D363" t="s">
        <v>1570</v>
      </c>
      <c r="E363" s="4" t="s">
        <v>1573</v>
      </c>
      <c r="F363" s="4" t="s">
        <v>1573</v>
      </c>
      <c r="G363" s="3" t="s">
        <v>6254</v>
      </c>
      <c r="H363" t="s">
        <v>7519</v>
      </c>
      <c r="I363" s="63">
        <f>ROWS($L$2:L363)</f>
        <v>362</v>
      </c>
      <c r="J363" s="63" t="str">
        <f>IF(L363=WORKSHEET!$B$1,I363,"")</f>
        <v/>
      </c>
      <c r="K363" s="63" t="str">
        <f t="shared" si="5"/>
        <v/>
      </c>
      <c r="L363" s="93" t="s">
        <v>9347</v>
      </c>
      <c r="M363" s="94" t="s">
        <v>9466</v>
      </c>
      <c r="N363">
        <v>62</v>
      </c>
      <c r="O363">
        <f>+R363-N363-P363</f>
        <v>10</v>
      </c>
      <c r="P363">
        <v>27</v>
      </c>
      <c r="Q363" t="s">
        <v>7470</v>
      </c>
      <c r="R363">
        <v>99</v>
      </c>
      <c r="S363" s="30">
        <v>3.7455595845502301E-2</v>
      </c>
      <c r="T363" s="41">
        <v>5.868452146514376E-2</v>
      </c>
    </row>
    <row r="364" spans="1:29" ht="16.5" x14ac:dyDescent="0.25">
      <c r="A364" s="3">
        <v>158</v>
      </c>
      <c r="C364" s="21">
        <v>7</v>
      </c>
      <c r="D364" t="s">
        <v>1348</v>
      </c>
      <c r="E364" s="4" t="s">
        <v>1352</v>
      </c>
      <c r="F364" s="4" t="s">
        <v>1352</v>
      </c>
      <c r="G364" s="3" t="s">
        <v>6221</v>
      </c>
      <c r="H364" t="s">
        <v>7783</v>
      </c>
      <c r="I364" s="63">
        <f>ROWS($L$2:L364)</f>
        <v>363</v>
      </c>
      <c r="J364" s="63" t="str">
        <f>IF(L364=WORKSHEET!$B$1,I364,"")</f>
        <v/>
      </c>
      <c r="K364" s="63" t="str">
        <f t="shared" si="5"/>
        <v/>
      </c>
      <c r="L364" s="93" t="s">
        <v>9347</v>
      </c>
      <c r="M364" s="94" t="s">
        <v>9710</v>
      </c>
      <c r="N364">
        <v>69</v>
      </c>
      <c r="O364">
        <v>11</v>
      </c>
      <c r="P364">
        <v>50</v>
      </c>
      <c r="Q364" t="s">
        <v>7470</v>
      </c>
      <c r="R364">
        <v>130</v>
      </c>
      <c r="S364" s="30">
        <v>3.7455595845502301E-2</v>
      </c>
      <c r="T364" s="41">
        <v>9.6146508966043501E-2</v>
      </c>
    </row>
    <row r="365" spans="1:29" ht="16.5" x14ac:dyDescent="0.25">
      <c r="A365" s="3">
        <v>892</v>
      </c>
      <c r="B365">
        <v>163</v>
      </c>
      <c r="C365" s="21">
        <v>7</v>
      </c>
      <c r="D365" t="s">
        <v>5239</v>
      </c>
      <c r="E365" s="4" t="s">
        <v>5241</v>
      </c>
      <c r="F365" s="4" t="s">
        <v>5241</v>
      </c>
      <c r="G365" s="3" t="s">
        <v>6230</v>
      </c>
      <c r="H365" t="s">
        <v>7784</v>
      </c>
      <c r="I365" s="63">
        <f>ROWS($L$2:L365)</f>
        <v>364</v>
      </c>
      <c r="J365" s="63" t="str">
        <f>IF(L365=WORKSHEET!$B$1,I365,"")</f>
        <v/>
      </c>
      <c r="K365" s="63" t="str">
        <f t="shared" si="5"/>
        <v/>
      </c>
      <c r="L365" s="93" t="s">
        <v>9347</v>
      </c>
      <c r="M365" s="94" t="s">
        <v>9711</v>
      </c>
      <c r="N365">
        <v>246</v>
      </c>
      <c r="O365">
        <v>28</v>
      </c>
      <c r="P365">
        <v>99</v>
      </c>
      <c r="Q365" t="s">
        <v>7469</v>
      </c>
      <c r="R365">
        <v>375</v>
      </c>
      <c r="S365" s="30">
        <v>3.7455595845502301E-2</v>
      </c>
      <c r="T365" s="49">
        <v>9.8234842670759784E-2</v>
      </c>
    </row>
    <row r="366" spans="1:29" ht="16.5" x14ac:dyDescent="0.25">
      <c r="A366" s="3">
        <v>221</v>
      </c>
      <c r="C366" s="21">
        <v>7</v>
      </c>
      <c r="D366" t="s">
        <v>1661</v>
      </c>
      <c r="E366" s="4" t="s">
        <v>1663</v>
      </c>
      <c r="F366" s="4" t="s">
        <v>1663</v>
      </c>
      <c r="G366" s="3" t="s">
        <v>6263</v>
      </c>
      <c r="H366" t="s">
        <v>7785</v>
      </c>
      <c r="I366" s="63">
        <f>ROWS($L$2:L366)</f>
        <v>365</v>
      </c>
      <c r="J366" s="63" t="str">
        <f>IF(L366=WORKSHEET!$B$1,I366,"")</f>
        <v/>
      </c>
      <c r="K366" s="63" t="str">
        <f t="shared" si="5"/>
        <v/>
      </c>
      <c r="L366" s="93" t="s">
        <v>9347</v>
      </c>
      <c r="M366" s="94" t="s">
        <v>9712</v>
      </c>
      <c r="N366">
        <v>62</v>
      </c>
      <c r="O366">
        <f>+R366-N366-P366</f>
        <v>6</v>
      </c>
      <c r="P366">
        <v>20</v>
      </c>
      <c r="Q366" t="s">
        <v>7470</v>
      </c>
      <c r="R366">
        <v>88</v>
      </c>
      <c r="S366" s="30">
        <v>3.7455595845502301E-2</v>
      </c>
      <c r="T366" s="41">
        <v>8.644126873475079E-2</v>
      </c>
    </row>
    <row r="367" spans="1:29" ht="16.5" x14ac:dyDescent="0.25">
      <c r="A367" s="3">
        <v>142</v>
      </c>
      <c r="C367" s="21">
        <v>7</v>
      </c>
      <c r="D367" t="s">
        <v>85</v>
      </c>
      <c r="E367" s="4" t="s">
        <v>88</v>
      </c>
      <c r="F367" s="4" t="s">
        <v>88</v>
      </c>
      <c r="G367" s="3" t="s">
        <v>6257</v>
      </c>
      <c r="H367" t="s">
        <v>7660</v>
      </c>
      <c r="I367" s="63">
        <f>ROWS($L$2:L367)</f>
        <v>366</v>
      </c>
      <c r="J367" s="63" t="str">
        <f>IF(L367=WORKSHEET!$B$1,I367,"")</f>
        <v/>
      </c>
      <c r="K367" s="63" t="str">
        <f t="shared" si="5"/>
        <v/>
      </c>
      <c r="L367" s="93" t="s">
        <v>9347</v>
      </c>
      <c r="M367" s="94" t="s">
        <v>9584</v>
      </c>
      <c r="N367" s="9">
        <v>1691</v>
      </c>
      <c r="O367">
        <v>208</v>
      </c>
      <c r="P367">
        <v>732</v>
      </c>
      <c r="Q367" t="s">
        <v>7469</v>
      </c>
      <c r="R367" s="9">
        <v>2640</v>
      </c>
      <c r="S367" s="30">
        <v>3.7455595845502301E-2</v>
      </c>
      <c r="T367" s="41">
        <v>0.12601214574898786</v>
      </c>
    </row>
    <row r="368" spans="1:29" ht="16.5" x14ac:dyDescent="0.25">
      <c r="A368" s="3">
        <v>257</v>
      </c>
      <c r="C368" s="21">
        <v>7</v>
      </c>
      <c r="D368" t="s">
        <v>1800</v>
      </c>
      <c r="E368" s="4" t="s">
        <v>1801</v>
      </c>
      <c r="F368" s="4" t="s">
        <v>1801</v>
      </c>
      <c r="G368" s="3" t="s">
        <v>6261</v>
      </c>
      <c r="H368" t="s">
        <v>7786</v>
      </c>
      <c r="I368" s="63">
        <f>ROWS($L$2:L368)</f>
        <v>367</v>
      </c>
      <c r="J368" s="63" t="str">
        <f>IF(L368=WORKSHEET!$B$1,I368,"")</f>
        <v/>
      </c>
      <c r="K368" s="63" t="str">
        <f t="shared" si="5"/>
        <v/>
      </c>
      <c r="L368" s="93" t="s">
        <v>9347</v>
      </c>
      <c r="M368" s="94" t="s">
        <v>9713</v>
      </c>
      <c r="N368">
        <v>452</v>
      </c>
      <c r="O368">
        <v>88</v>
      </c>
      <c r="P368">
        <v>221</v>
      </c>
      <c r="Q368" t="s">
        <v>7469</v>
      </c>
      <c r="R368">
        <v>763</v>
      </c>
      <c r="S368" s="30">
        <v>3.7455595845502301E-2</v>
      </c>
      <c r="T368" s="41">
        <v>0.16296296296296298</v>
      </c>
    </row>
    <row r="369" spans="1:20" ht="16.5" x14ac:dyDescent="0.25">
      <c r="A369" s="3">
        <v>221</v>
      </c>
      <c r="C369" s="21">
        <v>7</v>
      </c>
      <c r="D369" t="s">
        <v>1661</v>
      </c>
      <c r="E369" s="4" t="s">
        <v>1664</v>
      </c>
      <c r="F369" s="4" t="s">
        <v>1664</v>
      </c>
      <c r="G369" s="3" t="s">
        <v>6264</v>
      </c>
      <c r="H369" t="s">
        <v>7787</v>
      </c>
      <c r="I369" s="63">
        <f>ROWS($L$2:L369)</f>
        <v>368</v>
      </c>
      <c r="J369" s="63" t="str">
        <f>IF(L369=WORKSHEET!$B$1,I369,"")</f>
        <v/>
      </c>
      <c r="K369" s="63" t="str">
        <f t="shared" si="5"/>
        <v/>
      </c>
      <c r="L369" s="93" t="s">
        <v>9347</v>
      </c>
      <c r="M369" s="94" t="s">
        <v>9714</v>
      </c>
      <c r="N369" s="9">
        <v>1943</v>
      </c>
      <c r="O369">
        <v>186</v>
      </c>
      <c r="P369">
        <v>779</v>
      </c>
      <c r="Q369" t="s">
        <v>7469</v>
      </c>
      <c r="R369" s="9">
        <v>2914</v>
      </c>
      <c r="S369" s="30">
        <v>3.7455595845502301E-2</v>
      </c>
      <c r="T369" s="41">
        <v>8.644126873475079E-2</v>
      </c>
    </row>
    <row r="370" spans="1:20" ht="16.5" x14ac:dyDescent="0.25">
      <c r="A370" s="3">
        <v>227</v>
      </c>
      <c r="C370" s="21">
        <v>7</v>
      </c>
      <c r="D370" t="s">
        <v>1692</v>
      </c>
      <c r="E370" s="4" t="s">
        <v>1695</v>
      </c>
      <c r="F370" s="4" t="s">
        <v>1695</v>
      </c>
      <c r="G370" s="3" t="s">
        <v>6235</v>
      </c>
      <c r="H370" t="s">
        <v>7788</v>
      </c>
      <c r="I370" s="63">
        <f>ROWS($L$2:L370)</f>
        <v>369</v>
      </c>
      <c r="J370" s="63" t="str">
        <f>IF(L370=WORKSHEET!$B$1,I370,"")</f>
        <v/>
      </c>
      <c r="K370" s="63" t="str">
        <f t="shared" si="5"/>
        <v/>
      </c>
      <c r="L370" s="93" t="s">
        <v>9347</v>
      </c>
      <c r="M370" s="94" t="s">
        <v>9715</v>
      </c>
      <c r="N370">
        <v>497</v>
      </c>
      <c r="O370">
        <v>89</v>
      </c>
      <c r="P370">
        <v>263</v>
      </c>
      <c r="Q370" t="s">
        <v>7469</v>
      </c>
      <c r="R370">
        <v>857</v>
      </c>
      <c r="S370" s="30">
        <v>3.7455595845502301E-2</v>
      </c>
      <c r="T370" s="41">
        <v>0.1118043424007986</v>
      </c>
    </row>
    <row r="371" spans="1:20" ht="16.5" x14ac:dyDescent="0.25">
      <c r="A371" s="3">
        <v>227</v>
      </c>
      <c r="C371" s="21">
        <v>7</v>
      </c>
      <c r="D371" t="s">
        <v>1692</v>
      </c>
      <c r="E371" s="4" t="s">
        <v>1696</v>
      </c>
      <c r="F371" s="4" t="s">
        <v>1696</v>
      </c>
      <c r="G371" s="3" t="s">
        <v>6236</v>
      </c>
      <c r="H371" t="s">
        <v>7789</v>
      </c>
      <c r="I371" s="63">
        <f>ROWS($L$2:L371)</f>
        <v>370</v>
      </c>
      <c r="J371" s="63" t="str">
        <f>IF(L371=WORKSHEET!$B$1,I371,"")</f>
        <v/>
      </c>
      <c r="K371" s="63" t="str">
        <f t="shared" si="5"/>
        <v/>
      </c>
      <c r="L371" s="93" t="s">
        <v>9347</v>
      </c>
      <c r="M371" s="94" t="s">
        <v>9716</v>
      </c>
      <c r="N371" s="9">
        <v>1320</v>
      </c>
      <c r="O371">
        <v>149</v>
      </c>
      <c r="P371">
        <v>568</v>
      </c>
      <c r="Q371" t="s">
        <v>7469</v>
      </c>
      <c r="R371" s="9">
        <v>2047</v>
      </c>
      <c r="S371" s="30">
        <v>3.7455595845502301E-2</v>
      </c>
      <c r="T371" s="41">
        <v>0.1118043424007986</v>
      </c>
    </row>
    <row r="372" spans="1:20" ht="16.5" x14ac:dyDescent="0.25">
      <c r="A372" s="3">
        <v>202</v>
      </c>
      <c r="C372" s="21">
        <v>7</v>
      </c>
      <c r="D372" t="s">
        <v>1577</v>
      </c>
      <c r="E372" s="4" t="s">
        <v>1580</v>
      </c>
      <c r="F372" s="4" t="s">
        <v>1580</v>
      </c>
      <c r="G372" s="3" t="s">
        <v>6268</v>
      </c>
      <c r="H372" t="s">
        <v>7615</v>
      </c>
      <c r="I372" s="63">
        <f>ROWS($L$2:L372)</f>
        <v>371</v>
      </c>
      <c r="J372" s="63" t="str">
        <f>IF(L372=WORKSHEET!$B$1,I372,"")</f>
        <v/>
      </c>
      <c r="K372" s="63" t="str">
        <f t="shared" si="5"/>
        <v/>
      </c>
      <c r="L372" s="93" t="s">
        <v>9347</v>
      </c>
      <c r="M372" s="94" t="s">
        <v>9524</v>
      </c>
      <c r="N372">
        <v>856</v>
      </c>
      <c r="O372">
        <v>131</v>
      </c>
      <c r="P372">
        <v>313</v>
      </c>
      <c r="Q372" t="s">
        <v>7469</v>
      </c>
      <c r="R372" s="9">
        <v>1304</v>
      </c>
      <c r="S372" s="30">
        <v>3.7455595845502301E-2</v>
      </c>
      <c r="T372" s="41">
        <v>0.11594202898550725</v>
      </c>
    </row>
    <row r="373" spans="1:20" ht="16.5" x14ac:dyDescent="0.25">
      <c r="A373" s="3">
        <v>251</v>
      </c>
      <c r="C373" s="21">
        <v>7</v>
      </c>
      <c r="D373" t="s">
        <v>1787</v>
      </c>
      <c r="E373" s="4" t="s">
        <v>1788</v>
      </c>
      <c r="F373" s="4" t="s">
        <v>1788</v>
      </c>
      <c r="G373" s="3" t="s">
        <v>6272</v>
      </c>
      <c r="H373" t="s">
        <v>7790</v>
      </c>
      <c r="I373" s="63">
        <f>ROWS($L$2:L373)</f>
        <v>372</v>
      </c>
      <c r="J373" s="63" t="str">
        <f>IF(L373=WORKSHEET!$B$1,I373,"")</f>
        <v/>
      </c>
      <c r="K373" s="63" t="str">
        <f t="shared" si="5"/>
        <v/>
      </c>
      <c r="L373" s="93" t="s">
        <v>9347</v>
      </c>
      <c r="M373" s="94" t="s">
        <v>9717</v>
      </c>
      <c r="N373">
        <v>125</v>
      </c>
      <c r="O373">
        <v>13</v>
      </c>
      <c r="P373">
        <v>48</v>
      </c>
      <c r="Q373" t="s">
        <v>7469</v>
      </c>
      <c r="R373">
        <v>187</v>
      </c>
      <c r="S373" s="30">
        <v>3.7455595845502301E-2</v>
      </c>
      <c r="T373" s="41">
        <v>0.12640449438202248</v>
      </c>
    </row>
    <row r="374" spans="1:20" ht="16.5" x14ac:dyDescent="0.25">
      <c r="A374" s="3">
        <v>892</v>
      </c>
      <c r="B374">
        <v>163</v>
      </c>
      <c r="C374" s="21">
        <v>7</v>
      </c>
      <c r="D374" t="s">
        <v>5239</v>
      </c>
      <c r="E374" s="4" t="s">
        <v>5242</v>
      </c>
      <c r="F374" s="4" t="s">
        <v>5242</v>
      </c>
      <c r="G374" s="3" t="s">
        <v>6231</v>
      </c>
      <c r="H374" t="s">
        <v>7791</v>
      </c>
      <c r="I374" s="63">
        <f>ROWS($L$2:L374)</f>
        <v>373</v>
      </c>
      <c r="J374" s="63" t="str">
        <f>IF(L374=WORKSHEET!$B$1,I374,"")</f>
        <v/>
      </c>
      <c r="K374" s="63" t="str">
        <f t="shared" si="5"/>
        <v/>
      </c>
      <c r="L374" s="93" t="s">
        <v>9347</v>
      </c>
      <c r="M374" s="94" t="s">
        <v>9718</v>
      </c>
      <c r="N374">
        <v>137</v>
      </c>
      <c r="O374">
        <v>26</v>
      </c>
      <c r="P374">
        <v>80</v>
      </c>
      <c r="Q374" t="s">
        <v>7469</v>
      </c>
      <c r="R374">
        <v>244</v>
      </c>
      <c r="S374" s="30">
        <v>3.7455595845502301E-2</v>
      </c>
      <c r="T374" s="50">
        <v>9.8234842670759784E-2</v>
      </c>
    </row>
    <row r="375" spans="1:20" ht="16.5" x14ac:dyDescent="0.25">
      <c r="A375" s="3">
        <v>213</v>
      </c>
      <c r="C375" s="21">
        <v>7</v>
      </c>
      <c r="D375" t="s">
        <v>573</v>
      </c>
      <c r="E375" s="4" t="s">
        <v>576</v>
      </c>
      <c r="F375" s="4" t="s">
        <v>576</v>
      </c>
      <c r="G375" s="3" t="s">
        <v>6271</v>
      </c>
      <c r="H375" t="s">
        <v>7792</v>
      </c>
      <c r="I375" s="63">
        <f>ROWS($L$2:L375)</f>
        <v>374</v>
      </c>
      <c r="J375" s="63" t="str">
        <f>IF(L375=WORKSHEET!$B$1,I375,"")</f>
        <v/>
      </c>
      <c r="K375" s="63" t="str">
        <f t="shared" si="5"/>
        <v/>
      </c>
      <c r="L375" s="93" t="s">
        <v>9347</v>
      </c>
      <c r="M375" s="94" t="s">
        <v>9719</v>
      </c>
      <c r="N375">
        <v>455</v>
      </c>
      <c r="O375">
        <v>62</v>
      </c>
      <c r="P375">
        <v>234</v>
      </c>
      <c r="Q375" t="s">
        <v>7469</v>
      </c>
      <c r="R375">
        <v>754</v>
      </c>
      <c r="S375" s="30">
        <v>3.7455595845502301E-2</v>
      </c>
      <c r="T375" s="41">
        <v>0.11901681759379043</v>
      </c>
    </row>
    <row r="376" spans="1:20" ht="16.5" x14ac:dyDescent="0.25">
      <c r="A376" s="3">
        <v>142</v>
      </c>
      <c r="C376" s="21">
        <v>7</v>
      </c>
      <c r="D376" t="s">
        <v>85</v>
      </c>
      <c r="E376" s="4" t="s">
        <v>89</v>
      </c>
      <c r="F376" s="4" t="s">
        <v>89</v>
      </c>
      <c r="G376" s="3" t="s">
        <v>6258</v>
      </c>
      <c r="H376" t="s">
        <v>7793</v>
      </c>
      <c r="I376" s="63">
        <f>ROWS($L$2:L376)</f>
        <v>375</v>
      </c>
      <c r="J376" s="63" t="str">
        <f>IF(L376=WORKSHEET!$B$1,I376,"")</f>
        <v/>
      </c>
      <c r="K376" s="63" t="str">
        <f t="shared" si="5"/>
        <v/>
      </c>
      <c r="L376" s="93" t="s">
        <v>9347</v>
      </c>
      <c r="M376" s="94" t="s">
        <v>9720</v>
      </c>
      <c r="N376">
        <v>447</v>
      </c>
      <c r="O376">
        <v>37</v>
      </c>
      <c r="P376">
        <v>221</v>
      </c>
      <c r="Q376" t="s">
        <v>7469</v>
      </c>
      <c r="R376">
        <v>706</v>
      </c>
      <c r="S376" s="30">
        <v>3.7455595845502301E-2</v>
      </c>
      <c r="T376" s="41">
        <v>0.12601214574898786</v>
      </c>
    </row>
    <row r="377" spans="1:20" ht="16.5" x14ac:dyDescent="0.25">
      <c r="A377" s="3">
        <v>251</v>
      </c>
      <c r="C377" s="21">
        <v>7</v>
      </c>
      <c r="D377" t="s">
        <v>1787</v>
      </c>
      <c r="E377" s="4" t="s">
        <v>1789</v>
      </c>
      <c r="F377" s="4" t="s">
        <v>1789</v>
      </c>
      <c r="G377" s="3" t="s">
        <v>6273</v>
      </c>
      <c r="H377" t="s">
        <v>7794</v>
      </c>
      <c r="I377" s="63">
        <f>ROWS($L$2:L377)</f>
        <v>376</v>
      </c>
      <c r="J377" s="63" t="str">
        <f>IF(L377=WORKSHEET!$B$1,I377,"")</f>
        <v/>
      </c>
      <c r="K377" s="63" t="str">
        <f t="shared" si="5"/>
        <v/>
      </c>
      <c r="L377" s="93" t="s">
        <v>9347</v>
      </c>
      <c r="M377" s="94" t="s">
        <v>9721</v>
      </c>
      <c r="N377">
        <v>186</v>
      </c>
      <c r="O377">
        <v>32</v>
      </c>
      <c r="P377">
        <v>118</v>
      </c>
      <c r="Q377" t="s">
        <v>7470</v>
      </c>
      <c r="R377">
        <v>336</v>
      </c>
      <c r="S377" s="30">
        <v>3.7455595845502301E-2</v>
      </c>
      <c r="T377" s="41">
        <v>0.12640449438202248</v>
      </c>
    </row>
    <row r="378" spans="1:20" ht="16.5" x14ac:dyDescent="0.25">
      <c r="A378" s="3">
        <v>221</v>
      </c>
      <c r="C378" s="21">
        <v>7</v>
      </c>
      <c r="D378" t="s">
        <v>1661</v>
      </c>
      <c r="E378" s="4" t="s">
        <v>1665</v>
      </c>
      <c r="F378" s="4" t="s">
        <v>1665</v>
      </c>
      <c r="G378" s="3" t="s">
        <v>6265</v>
      </c>
      <c r="H378" t="s">
        <v>7795</v>
      </c>
      <c r="I378" s="63">
        <f>ROWS($L$2:L378)</f>
        <v>377</v>
      </c>
      <c r="J378" s="63" t="str">
        <f>IF(L378=WORKSHEET!$B$1,I378,"")</f>
        <v/>
      </c>
      <c r="K378" s="63" t="str">
        <f t="shared" si="5"/>
        <v/>
      </c>
      <c r="L378" s="93" t="s">
        <v>9347</v>
      </c>
      <c r="M378" s="94" t="s">
        <v>9722</v>
      </c>
      <c r="N378">
        <v>478</v>
      </c>
      <c r="O378">
        <v>41</v>
      </c>
      <c r="P378">
        <v>174</v>
      </c>
      <c r="Q378" t="s">
        <v>7469</v>
      </c>
      <c r="R378">
        <v>694</v>
      </c>
      <c r="S378" s="30">
        <v>3.7455595845502301E-2</v>
      </c>
      <c r="T378" s="41">
        <v>8.644126873475079E-2</v>
      </c>
    </row>
    <row r="379" spans="1:20" ht="16.5" x14ac:dyDescent="0.25">
      <c r="A379" s="3">
        <v>142</v>
      </c>
      <c r="C379" s="21">
        <v>7</v>
      </c>
      <c r="D379" t="s">
        <v>85</v>
      </c>
      <c r="E379" s="4" t="s">
        <v>90</v>
      </c>
      <c r="F379" s="4" t="s">
        <v>90</v>
      </c>
      <c r="G379" s="3" t="s">
        <v>6259</v>
      </c>
      <c r="H379" t="s">
        <v>7529</v>
      </c>
      <c r="I379" s="63">
        <f>ROWS($L$2:L379)</f>
        <v>378</v>
      </c>
      <c r="J379" s="63" t="str">
        <f>IF(L379=WORKSHEET!$B$1,I379,"")</f>
        <v/>
      </c>
      <c r="K379" s="63" t="str">
        <f t="shared" si="5"/>
        <v/>
      </c>
      <c r="L379" s="93" t="s">
        <v>9347</v>
      </c>
      <c r="M379" s="94" t="s">
        <v>9476</v>
      </c>
      <c r="N379">
        <v>72</v>
      </c>
      <c r="O379">
        <v>11</v>
      </c>
      <c r="P379">
        <v>28</v>
      </c>
      <c r="Q379" t="s">
        <v>7470</v>
      </c>
      <c r="R379">
        <v>111</v>
      </c>
      <c r="S379" s="30">
        <v>3.7455595845502301E-2</v>
      </c>
      <c r="T379" s="41">
        <v>0.12601214574898786</v>
      </c>
    </row>
    <row r="380" spans="1:20" ht="16.5" x14ac:dyDescent="0.25">
      <c r="A380" s="3">
        <v>159</v>
      </c>
      <c r="C380" s="21">
        <v>7</v>
      </c>
      <c r="D380" t="s">
        <v>1353</v>
      </c>
      <c r="E380" s="4" t="s">
        <v>1362</v>
      </c>
      <c r="F380" s="4" t="s">
        <v>1362</v>
      </c>
      <c r="G380" s="3" t="s">
        <v>6208</v>
      </c>
      <c r="H380" t="s">
        <v>7796</v>
      </c>
      <c r="I380" s="63">
        <f>ROWS($L$2:L380)</f>
        <v>379</v>
      </c>
      <c r="J380" s="63" t="str">
        <f>IF(L380=WORKSHEET!$B$1,I380,"")</f>
        <v/>
      </c>
      <c r="K380" s="63" t="str">
        <f t="shared" si="5"/>
        <v/>
      </c>
      <c r="L380" s="93" t="s">
        <v>9347</v>
      </c>
      <c r="M380" s="94" t="s">
        <v>9723</v>
      </c>
      <c r="N380">
        <v>51</v>
      </c>
      <c r="O380">
        <f>+R380-N380-P380</f>
        <v>8</v>
      </c>
      <c r="P380">
        <v>19</v>
      </c>
      <c r="Q380" t="s">
        <v>7470</v>
      </c>
      <c r="R380">
        <v>78</v>
      </c>
      <c r="S380" s="30">
        <v>3.7455595845502301E-2</v>
      </c>
      <c r="T380" s="41">
        <v>0.12029161603888214</v>
      </c>
    </row>
    <row r="381" spans="1:20" ht="16.5" x14ac:dyDescent="0.25">
      <c r="A381" s="3">
        <v>183</v>
      </c>
      <c r="C381" s="21">
        <v>7</v>
      </c>
      <c r="D381" t="s">
        <v>343</v>
      </c>
      <c r="E381" s="4" t="s">
        <v>350</v>
      </c>
      <c r="F381" s="4" t="s">
        <v>350</v>
      </c>
      <c r="G381" s="3" t="s">
        <v>6247</v>
      </c>
      <c r="H381" t="s">
        <v>7797</v>
      </c>
      <c r="I381" s="63">
        <f>ROWS($L$2:L381)</f>
        <v>380</v>
      </c>
      <c r="J381" s="63" t="str">
        <f>IF(L381=WORKSHEET!$B$1,I381,"")</f>
        <v/>
      </c>
      <c r="K381" s="63" t="str">
        <f t="shared" si="5"/>
        <v/>
      </c>
      <c r="L381" s="93" t="s">
        <v>9347</v>
      </c>
      <c r="M381" s="94" t="s">
        <v>9724</v>
      </c>
      <c r="N381">
        <v>22</v>
      </c>
      <c r="O381" t="s">
        <v>7469</v>
      </c>
      <c r="P381" t="s">
        <v>7469</v>
      </c>
      <c r="Q381" t="s">
        <v>7470</v>
      </c>
      <c r="R381">
        <v>33</v>
      </c>
      <c r="S381" s="30">
        <v>3.7455595845502301E-2</v>
      </c>
      <c r="T381" s="41">
        <v>0.12829525483304041</v>
      </c>
    </row>
    <row r="382" spans="1:20" ht="16.5" x14ac:dyDescent="0.25">
      <c r="A382" s="3">
        <v>159</v>
      </c>
      <c r="C382" s="21">
        <v>7</v>
      </c>
      <c r="D382" t="s">
        <v>1353</v>
      </c>
      <c r="E382" s="4" t="s">
        <v>1363</v>
      </c>
      <c r="F382" s="4" t="s">
        <v>1363</v>
      </c>
      <c r="G382" s="3" t="s">
        <v>6209</v>
      </c>
      <c r="H382" t="s">
        <v>7627</v>
      </c>
      <c r="I382" s="63">
        <f>ROWS($L$2:L382)</f>
        <v>381</v>
      </c>
      <c r="J382" s="63" t="str">
        <f>IF(L382=WORKSHEET!$B$1,I382,"")</f>
        <v/>
      </c>
      <c r="K382" s="63" t="str">
        <f t="shared" si="5"/>
        <v/>
      </c>
      <c r="L382" s="93" t="s">
        <v>9347</v>
      </c>
      <c r="M382" s="94" t="s">
        <v>9536</v>
      </c>
      <c r="N382">
        <v>53</v>
      </c>
      <c r="O382" t="s">
        <v>7469</v>
      </c>
      <c r="P382" t="s">
        <v>7469</v>
      </c>
      <c r="Q382" t="s">
        <v>7470</v>
      </c>
      <c r="R382">
        <v>67</v>
      </c>
      <c r="S382" s="30">
        <v>3.7455595845502301E-2</v>
      </c>
      <c r="T382" s="41">
        <v>0.12029161603888214</v>
      </c>
    </row>
    <row r="383" spans="1:20" ht="16.5" x14ac:dyDescent="0.25">
      <c r="A383" s="3">
        <v>142</v>
      </c>
      <c r="C383" s="21">
        <v>7</v>
      </c>
      <c r="D383" t="s">
        <v>85</v>
      </c>
      <c r="E383" s="4" t="s">
        <v>91</v>
      </c>
      <c r="F383" s="4" t="s">
        <v>91</v>
      </c>
      <c r="G383" s="3" t="s">
        <v>6260</v>
      </c>
      <c r="H383" t="s">
        <v>7798</v>
      </c>
      <c r="I383" s="63">
        <f>ROWS($L$2:L383)</f>
        <v>382</v>
      </c>
      <c r="J383" s="63" t="str">
        <f>IF(L383=WORKSHEET!$B$1,I383,"")</f>
        <v/>
      </c>
      <c r="K383" s="63" t="str">
        <f t="shared" si="5"/>
        <v/>
      </c>
      <c r="L383" s="93" t="s">
        <v>9347</v>
      </c>
      <c r="M383" s="94" t="s">
        <v>9725</v>
      </c>
      <c r="N383">
        <v>661</v>
      </c>
      <c r="O383">
        <v>135</v>
      </c>
      <c r="P383">
        <v>311</v>
      </c>
      <c r="Q383" t="s">
        <v>7469</v>
      </c>
      <c r="R383" s="9">
        <v>1111</v>
      </c>
      <c r="S383" s="30">
        <v>3.7455595845502301E-2</v>
      </c>
      <c r="T383" s="41">
        <v>0.12601214574898786</v>
      </c>
    </row>
    <row r="384" spans="1:20" ht="16.5" x14ac:dyDescent="0.25">
      <c r="A384" s="3">
        <v>183</v>
      </c>
      <c r="C384" s="21">
        <v>7</v>
      </c>
      <c r="D384" t="s">
        <v>343</v>
      </c>
      <c r="E384" s="4" t="s">
        <v>351</v>
      </c>
      <c r="F384" s="4" t="s">
        <v>351</v>
      </c>
      <c r="G384" s="3" t="s">
        <v>6248</v>
      </c>
      <c r="H384" t="s">
        <v>7799</v>
      </c>
      <c r="I384" s="63">
        <f>ROWS($L$2:L384)</f>
        <v>383</v>
      </c>
      <c r="J384" s="63" t="str">
        <f>IF(L384=WORKSHEET!$B$1,I384,"")</f>
        <v/>
      </c>
      <c r="K384" s="63" t="str">
        <f t="shared" si="5"/>
        <v/>
      </c>
      <c r="L384" s="93" t="s">
        <v>9347</v>
      </c>
      <c r="M384" s="94" t="s">
        <v>9726</v>
      </c>
      <c r="N384">
        <v>30</v>
      </c>
      <c r="O384">
        <f>+R384-N384-P384</f>
        <v>6</v>
      </c>
      <c r="P384">
        <v>11</v>
      </c>
      <c r="Q384" t="s">
        <v>7470</v>
      </c>
      <c r="R384">
        <v>47</v>
      </c>
      <c r="S384" s="33">
        <v>3.7455595845502301E-2</v>
      </c>
      <c r="T384" s="41">
        <v>0.12829525483304041</v>
      </c>
    </row>
    <row r="385" spans="1:20" ht="16.5" x14ac:dyDescent="0.25">
      <c r="A385" s="3">
        <v>892</v>
      </c>
      <c r="B385">
        <v>163</v>
      </c>
      <c r="C385" s="21">
        <v>7</v>
      </c>
      <c r="D385" t="s">
        <v>5239</v>
      </c>
      <c r="E385" s="4" t="s">
        <v>5243</v>
      </c>
      <c r="F385" s="4" t="s">
        <v>5243</v>
      </c>
      <c r="G385" s="3" t="s">
        <v>6232</v>
      </c>
      <c r="H385" t="s">
        <v>7800</v>
      </c>
      <c r="I385" s="63">
        <f>ROWS($L$2:L385)</f>
        <v>384</v>
      </c>
      <c r="J385" s="63" t="str">
        <f>IF(L385=WORKSHEET!$B$1,I385,"")</f>
        <v/>
      </c>
      <c r="K385" s="63" t="str">
        <f t="shared" si="5"/>
        <v/>
      </c>
      <c r="L385" s="93" t="s">
        <v>9347</v>
      </c>
      <c r="M385" s="94" t="s">
        <v>9727</v>
      </c>
      <c r="N385">
        <v>60</v>
      </c>
      <c r="O385">
        <f>+R385-N385-P385</f>
        <v>8</v>
      </c>
      <c r="P385">
        <v>26</v>
      </c>
      <c r="Q385" t="s">
        <v>7470</v>
      </c>
      <c r="R385">
        <v>94</v>
      </c>
      <c r="S385" s="33">
        <v>3.7455595845502301E-2</v>
      </c>
      <c r="T385" s="51">
        <v>9.8234842670759784E-2</v>
      </c>
    </row>
    <row r="386" spans="1:20" ht="16.5" x14ac:dyDescent="0.25">
      <c r="A386" s="3">
        <v>155</v>
      </c>
      <c r="C386" s="21">
        <v>7</v>
      </c>
      <c r="D386" t="s">
        <v>1327</v>
      </c>
      <c r="E386" s="4" t="s">
        <v>1333</v>
      </c>
      <c r="F386" s="4" t="s">
        <v>1333</v>
      </c>
      <c r="G386" s="3" t="s">
        <v>6215</v>
      </c>
      <c r="H386" t="s">
        <v>7534</v>
      </c>
      <c r="I386" s="63">
        <f>ROWS($L$2:L386)</f>
        <v>385</v>
      </c>
      <c r="J386" s="63" t="str">
        <f>IF(L386=WORKSHEET!$B$1,I386,"")</f>
        <v/>
      </c>
      <c r="K386" s="63" t="str">
        <f t="shared" si="5"/>
        <v/>
      </c>
      <c r="L386" s="93" t="s">
        <v>9347</v>
      </c>
      <c r="M386" s="94" t="s">
        <v>9481</v>
      </c>
      <c r="N386">
        <v>41</v>
      </c>
      <c r="O386">
        <f>+R386-N386-P386</f>
        <v>4</v>
      </c>
      <c r="P386">
        <v>14</v>
      </c>
      <c r="Q386" t="s">
        <v>7470</v>
      </c>
      <c r="R386">
        <v>59</v>
      </c>
      <c r="S386" s="33">
        <v>3.7455595845502301E-2</v>
      </c>
      <c r="T386" s="41">
        <v>0.12236286919831224</v>
      </c>
    </row>
    <row r="387" spans="1:20" ht="16.5" x14ac:dyDescent="0.25">
      <c r="A387" s="3">
        <v>230</v>
      </c>
      <c r="C387" s="21">
        <v>6</v>
      </c>
      <c r="D387" t="s">
        <v>1705</v>
      </c>
      <c r="E387" s="4" t="s">
        <v>1706</v>
      </c>
      <c r="F387" s="4" t="s">
        <v>1706</v>
      </c>
      <c r="G387" s="3" t="s">
        <v>6424</v>
      </c>
      <c r="H387" t="s">
        <v>7801</v>
      </c>
      <c r="I387" s="63">
        <f>ROWS($L$2:L387)</f>
        <v>386</v>
      </c>
      <c r="J387" s="63" t="str">
        <f>IF(L387=WORKSHEET!$B$1,I387,"")</f>
        <v/>
      </c>
      <c r="K387" s="63" t="str">
        <f t="shared" ref="K387:K450" si="6">IFERROR(SMALL($J$2:$J$3142,I387),"")</f>
        <v/>
      </c>
      <c r="L387" s="93" t="s">
        <v>9348</v>
      </c>
      <c r="M387" s="94" t="s">
        <v>9728</v>
      </c>
      <c r="N387">
        <v>34</v>
      </c>
      <c r="O387">
        <f>+R387-N387-P387</f>
        <v>6</v>
      </c>
      <c r="P387">
        <v>14</v>
      </c>
      <c r="Q387" t="s">
        <v>7469</v>
      </c>
      <c r="R387">
        <v>54</v>
      </c>
      <c r="S387" s="33">
        <v>3.316512684006382E-2</v>
      </c>
      <c r="T387" s="41">
        <v>0.13207547169811321</v>
      </c>
    </row>
    <row r="388" spans="1:20" ht="16.5" x14ac:dyDescent="0.25">
      <c r="A388" s="3">
        <v>236</v>
      </c>
      <c r="C388" s="21">
        <v>6</v>
      </c>
      <c r="D388" t="s">
        <v>1729</v>
      </c>
      <c r="E388" s="4" t="s">
        <v>1730</v>
      </c>
      <c r="F388" s="4" t="s">
        <v>1730</v>
      </c>
      <c r="G388" s="3" t="s">
        <v>6314</v>
      </c>
      <c r="H388" t="s">
        <v>7802</v>
      </c>
      <c r="I388" s="63">
        <f>ROWS($L$2:L388)</f>
        <v>387</v>
      </c>
      <c r="J388" s="63" t="str">
        <f>IF(L388=WORKSHEET!$B$1,I388,"")</f>
        <v/>
      </c>
      <c r="K388" s="63" t="str">
        <f t="shared" si="6"/>
        <v/>
      </c>
      <c r="L388" s="93" t="s">
        <v>9348</v>
      </c>
      <c r="M388" s="94" t="s">
        <v>9729</v>
      </c>
      <c r="N388">
        <v>16</v>
      </c>
      <c r="O388" t="s">
        <v>7469</v>
      </c>
      <c r="P388" t="s">
        <v>7469</v>
      </c>
      <c r="Q388" t="s">
        <v>7470</v>
      </c>
      <c r="R388">
        <v>22</v>
      </c>
      <c r="S388" s="33">
        <v>3.316512684006382E-2</v>
      </c>
      <c r="T388" s="41">
        <v>9.2436974789915971E-2</v>
      </c>
    </row>
    <row r="389" spans="1:20" ht="16.5" x14ac:dyDescent="0.25">
      <c r="A389" s="3">
        <v>174</v>
      </c>
      <c r="C389" s="21">
        <v>6</v>
      </c>
      <c r="D389" t="s">
        <v>302</v>
      </c>
      <c r="E389" s="4" t="s">
        <v>303</v>
      </c>
      <c r="F389" s="4" t="s">
        <v>303</v>
      </c>
      <c r="G389" s="3" t="s">
        <v>6418</v>
      </c>
      <c r="H389" t="s">
        <v>7803</v>
      </c>
      <c r="I389" s="63">
        <f>ROWS($L$2:L389)</f>
        <v>388</v>
      </c>
      <c r="J389" s="63" t="str">
        <f>IF(L389=WORKSHEET!$B$1,I389,"")</f>
        <v/>
      </c>
      <c r="K389" s="63" t="str">
        <f t="shared" si="6"/>
        <v/>
      </c>
      <c r="L389" s="93" t="s">
        <v>9348</v>
      </c>
      <c r="M389" s="94" t="s">
        <v>9730</v>
      </c>
      <c r="N389">
        <v>21</v>
      </c>
      <c r="O389" t="s">
        <v>7469</v>
      </c>
      <c r="P389" t="s">
        <v>7469</v>
      </c>
      <c r="Q389" t="s">
        <v>7470</v>
      </c>
      <c r="R389">
        <v>27</v>
      </c>
      <c r="S389" s="33">
        <v>3.316512684006382E-2</v>
      </c>
      <c r="T389" s="41">
        <v>5.5214723926380369E-2</v>
      </c>
    </row>
    <row r="390" spans="1:20" ht="16.5" x14ac:dyDescent="0.25">
      <c r="A390" s="3">
        <v>144</v>
      </c>
      <c r="C390" s="21">
        <v>6</v>
      </c>
      <c r="D390" t="s">
        <v>100</v>
      </c>
      <c r="E390" s="4" t="s">
        <v>101</v>
      </c>
      <c r="F390" s="4" t="s">
        <v>101</v>
      </c>
      <c r="G390" s="3" t="s">
        <v>6327</v>
      </c>
      <c r="H390" t="s">
        <v>7753</v>
      </c>
      <c r="I390" s="63">
        <f>ROWS($L$2:L390)</f>
        <v>389</v>
      </c>
      <c r="J390" s="63" t="str">
        <f>IF(L390=WORKSHEET!$B$1,I390,"")</f>
        <v/>
      </c>
      <c r="K390" s="63" t="str">
        <f t="shared" si="6"/>
        <v/>
      </c>
      <c r="L390" s="93" t="s">
        <v>9348</v>
      </c>
      <c r="M390" s="94" t="s">
        <v>9680</v>
      </c>
      <c r="N390">
        <v>12</v>
      </c>
      <c r="O390" t="s">
        <v>7469</v>
      </c>
      <c r="P390" t="s">
        <v>7470</v>
      </c>
      <c r="Q390" t="s">
        <v>7470</v>
      </c>
      <c r="R390">
        <v>14</v>
      </c>
      <c r="S390" s="33">
        <v>3.316512684006382E-2</v>
      </c>
      <c r="T390" s="41">
        <v>0.12917933130699089</v>
      </c>
    </row>
    <row r="391" spans="1:20" ht="16.5" x14ac:dyDescent="0.25">
      <c r="A391" s="3">
        <v>828</v>
      </c>
      <c r="B391">
        <v>201</v>
      </c>
      <c r="C391" s="21">
        <v>6</v>
      </c>
      <c r="D391" t="s">
        <v>4787</v>
      </c>
      <c r="E391" s="4" t="s">
        <v>4788</v>
      </c>
      <c r="F391" s="4" t="s">
        <v>4788</v>
      </c>
      <c r="G391" s="3" t="s">
        <v>6274</v>
      </c>
      <c r="H391" t="s">
        <v>7471</v>
      </c>
      <c r="I391" s="63">
        <f>ROWS($L$2:L391)</f>
        <v>390</v>
      </c>
      <c r="J391" s="63" t="str">
        <f>IF(L391=WORKSHEET!$B$1,I391,"")</f>
        <v/>
      </c>
      <c r="K391" s="63" t="str">
        <f t="shared" si="6"/>
        <v/>
      </c>
      <c r="L391" s="93" t="s">
        <v>9348</v>
      </c>
      <c r="M391" s="94" t="s">
        <v>9418</v>
      </c>
      <c r="N391">
        <v>123</v>
      </c>
      <c r="O391">
        <f>+R391-N391-P391</f>
        <v>10</v>
      </c>
      <c r="P391">
        <v>32</v>
      </c>
      <c r="Q391" t="s">
        <v>7470</v>
      </c>
      <c r="R391">
        <v>165</v>
      </c>
      <c r="S391" s="33">
        <v>3.316512684006382E-2</v>
      </c>
      <c r="T391" s="52">
        <v>6.222222222222222E-2</v>
      </c>
    </row>
    <row r="392" spans="1:20" ht="16.5" x14ac:dyDescent="0.25">
      <c r="A392" s="3">
        <v>157</v>
      </c>
      <c r="C392" s="21">
        <v>6</v>
      </c>
      <c r="D392" t="s">
        <v>1339</v>
      </c>
      <c r="E392" s="4" t="s">
        <v>1340</v>
      </c>
      <c r="F392" s="4" t="s">
        <v>1340</v>
      </c>
      <c r="G392" s="3" t="s">
        <v>6352</v>
      </c>
      <c r="H392" t="s">
        <v>7804</v>
      </c>
      <c r="I392" s="63">
        <f>ROWS($L$2:L392)</f>
        <v>391</v>
      </c>
      <c r="J392" s="63" t="str">
        <f>IF(L392=WORKSHEET!$B$1,I392,"")</f>
        <v/>
      </c>
      <c r="K392" s="63" t="str">
        <f t="shared" si="6"/>
        <v/>
      </c>
      <c r="L392" s="93" t="s">
        <v>9348</v>
      </c>
      <c r="M392" s="94" t="s">
        <v>9731</v>
      </c>
      <c r="N392">
        <v>12</v>
      </c>
      <c r="O392" t="s">
        <v>7469</v>
      </c>
      <c r="P392" t="s">
        <v>7469</v>
      </c>
      <c r="Q392" t="s">
        <v>7470</v>
      </c>
      <c r="R392">
        <v>24</v>
      </c>
      <c r="S392" s="33">
        <v>3.316512684006382E-2</v>
      </c>
      <c r="T392" s="41">
        <v>0.14420803782505912</v>
      </c>
    </row>
    <row r="393" spans="1:20" ht="16.5" x14ac:dyDescent="0.25">
      <c r="A393" s="3">
        <v>829</v>
      </c>
      <c r="B393">
        <v>164</v>
      </c>
      <c r="C393" s="21">
        <v>6</v>
      </c>
      <c r="D393" t="s">
        <v>4789</v>
      </c>
      <c r="E393" s="4" t="s">
        <v>4790</v>
      </c>
      <c r="F393" s="4" t="s">
        <v>4790</v>
      </c>
      <c r="G393" s="3" t="s">
        <v>6301</v>
      </c>
      <c r="H393" t="s">
        <v>7805</v>
      </c>
      <c r="I393" s="63">
        <f>ROWS($L$2:L393)</f>
        <v>392</v>
      </c>
      <c r="J393" s="63" t="str">
        <f>IF(L393=WORKSHEET!$B$1,I393,"")</f>
        <v/>
      </c>
      <c r="K393" s="63" t="str">
        <f t="shared" si="6"/>
        <v/>
      </c>
      <c r="L393" s="93" t="s">
        <v>9348</v>
      </c>
      <c r="M393" s="94" t="s">
        <v>9732</v>
      </c>
      <c r="N393">
        <v>88</v>
      </c>
      <c r="O393">
        <v>15</v>
      </c>
      <c r="P393">
        <v>43</v>
      </c>
      <c r="Q393" t="s">
        <v>7469</v>
      </c>
      <c r="R393">
        <v>148</v>
      </c>
      <c r="S393" s="33">
        <v>3.316512684006382E-2</v>
      </c>
      <c r="T393" s="53">
        <v>9.0909090909090912E-2</v>
      </c>
    </row>
    <row r="394" spans="1:20" ht="16.5" x14ac:dyDescent="0.25">
      <c r="A394" s="3">
        <v>154</v>
      </c>
      <c r="C394" s="21">
        <v>6</v>
      </c>
      <c r="D394" t="s">
        <v>1321</v>
      </c>
      <c r="E394" s="4" t="s">
        <v>1322</v>
      </c>
      <c r="F394" s="4" t="s">
        <v>1322</v>
      </c>
      <c r="G394" s="3" t="s">
        <v>6338</v>
      </c>
      <c r="H394" t="s">
        <v>7806</v>
      </c>
      <c r="I394" s="63">
        <f>ROWS($L$2:L394)</f>
        <v>393</v>
      </c>
      <c r="J394" s="63" t="str">
        <f>IF(L394=WORKSHEET!$B$1,I394,"")</f>
        <v/>
      </c>
      <c r="K394" s="63" t="str">
        <f t="shared" si="6"/>
        <v/>
      </c>
      <c r="L394" s="93" t="s">
        <v>9348</v>
      </c>
      <c r="M394" s="94" t="s">
        <v>9733</v>
      </c>
      <c r="N394">
        <v>153</v>
      </c>
      <c r="O394">
        <v>24</v>
      </c>
      <c r="P394">
        <v>53</v>
      </c>
      <c r="Q394" t="s">
        <v>7469</v>
      </c>
      <c r="R394">
        <v>231</v>
      </c>
      <c r="S394" s="33">
        <v>3.316512684006382E-2</v>
      </c>
      <c r="T394" s="41">
        <v>0.11052631578947368</v>
      </c>
    </row>
    <row r="395" spans="1:20" ht="16.5" x14ac:dyDescent="0.25">
      <c r="A395" s="3">
        <v>189</v>
      </c>
      <c r="C395" s="21">
        <v>6</v>
      </c>
      <c r="D395" t="s">
        <v>381</v>
      </c>
      <c r="E395" s="4" t="s">
        <v>382</v>
      </c>
      <c r="F395" s="4" t="s">
        <v>382</v>
      </c>
      <c r="G395" s="3" t="s">
        <v>6411</v>
      </c>
      <c r="H395" t="s">
        <v>7807</v>
      </c>
      <c r="I395" s="63">
        <f>ROWS($L$2:L395)</f>
        <v>394</v>
      </c>
      <c r="J395" s="63" t="str">
        <f>IF(L395=WORKSHEET!$B$1,I395,"")</f>
        <v/>
      </c>
      <c r="K395" s="63" t="str">
        <f t="shared" si="6"/>
        <v/>
      </c>
      <c r="L395" s="93" t="s">
        <v>9348</v>
      </c>
      <c r="M395" s="94" t="s">
        <v>9734</v>
      </c>
      <c r="N395">
        <v>50</v>
      </c>
      <c r="O395">
        <f>+R395-N395-P395</f>
        <v>6</v>
      </c>
      <c r="P395">
        <v>13</v>
      </c>
      <c r="Q395" t="s">
        <v>7469</v>
      </c>
      <c r="R395">
        <v>69</v>
      </c>
      <c r="S395" s="33">
        <v>3.316512684006382E-2</v>
      </c>
      <c r="T395" s="41">
        <v>9.5000000000000001E-2</v>
      </c>
    </row>
    <row r="396" spans="1:20" ht="16.5" x14ac:dyDescent="0.25">
      <c r="A396" s="3">
        <v>180</v>
      </c>
      <c r="C396" s="21">
        <v>6</v>
      </c>
      <c r="D396" t="s">
        <v>329</v>
      </c>
      <c r="E396" s="4" t="s">
        <v>330</v>
      </c>
      <c r="F396" s="4" t="s">
        <v>330</v>
      </c>
      <c r="G396" s="3" t="s">
        <v>6368</v>
      </c>
      <c r="H396" t="s">
        <v>7808</v>
      </c>
      <c r="I396" s="63">
        <f>ROWS($L$2:L396)</f>
        <v>395</v>
      </c>
      <c r="J396" s="63" t="str">
        <f>IF(L396=WORKSHEET!$B$1,I396,"")</f>
        <v/>
      </c>
      <c r="K396" s="63" t="str">
        <f t="shared" si="6"/>
        <v/>
      </c>
      <c r="L396" s="93" t="s">
        <v>9348</v>
      </c>
      <c r="M396" s="94" t="s">
        <v>9735</v>
      </c>
      <c r="N396">
        <v>29</v>
      </c>
      <c r="O396">
        <f>+R396-N396-P396</f>
        <v>3</v>
      </c>
      <c r="P396">
        <v>11</v>
      </c>
      <c r="Q396" t="s">
        <v>7470</v>
      </c>
      <c r="R396">
        <v>43</v>
      </c>
      <c r="S396" s="33">
        <v>3.316512684006382E-2</v>
      </c>
      <c r="T396" s="41">
        <v>8.9552238805970144E-2</v>
      </c>
    </row>
    <row r="397" spans="1:20" ht="16.5" x14ac:dyDescent="0.25">
      <c r="A397" s="3">
        <v>193</v>
      </c>
      <c r="C397" s="21">
        <v>6</v>
      </c>
      <c r="D397" t="s">
        <v>393</v>
      </c>
      <c r="E397" s="4" t="s">
        <v>394</v>
      </c>
      <c r="F397" s="4" t="s">
        <v>394</v>
      </c>
      <c r="G397" s="3" t="s">
        <v>6277</v>
      </c>
      <c r="H397" t="s">
        <v>7473</v>
      </c>
      <c r="I397" s="63">
        <f>ROWS($L$2:L397)</f>
        <v>396</v>
      </c>
      <c r="J397" s="63" t="str">
        <f>IF(L397=WORKSHEET!$B$1,I397,"")</f>
        <v/>
      </c>
      <c r="K397" s="63" t="str">
        <f t="shared" si="6"/>
        <v/>
      </c>
      <c r="L397" s="93" t="s">
        <v>9348</v>
      </c>
      <c r="M397" s="94" t="s">
        <v>9420</v>
      </c>
      <c r="N397">
        <v>605</v>
      </c>
      <c r="O397">
        <v>56</v>
      </c>
      <c r="P397">
        <v>106</v>
      </c>
      <c r="Q397" t="s">
        <v>7469</v>
      </c>
      <c r="R397">
        <v>768</v>
      </c>
      <c r="S397" s="33">
        <v>3.316512684006382E-2</v>
      </c>
      <c r="T397" s="41">
        <v>0.10352264557872035</v>
      </c>
    </row>
    <row r="398" spans="1:20" ht="16.5" x14ac:dyDescent="0.25">
      <c r="A398" s="3">
        <v>193</v>
      </c>
      <c r="C398" s="21">
        <v>6</v>
      </c>
      <c r="D398" t="s">
        <v>393</v>
      </c>
      <c r="E398" s="4" t="s">
        <v>395</v>
      </c>
      <c r="F398" s="4" t="s">
        <v>395</v>
      </c>
      <c r="G398" s="3" t="s">
        <v>6278</v>
      </c>
      <c r="H398" t="s">
        <v>7809</v>
      </c>
      <c r="I398" s="63">
        <f>ROWS($L$2:L398)</f>
        <v>397</v>
      </c>
      <c r="J398" s="63" t="str">
        <f>IF(L398=WORKSHEET!$B$1,I398,"")</f>
        <v/>
      </c>
      <c r="K398" s="63" t="str">
        <f t="shared" si="6"/>
        <v/>
      </c>
      <c r="L398" s="93" t="s">
        <v>9348</v>
      </c>
      <c r="M398" s="94" t="s">
        <v>9736</v>
      </c>
      <c r="N398">
        <v>17</v>
      </c>
      <c r="O398" t="s">
        <v>7469</v>
      </c>
      <c r="P398" t="s">
        <v>7469</v>
      </c>
      <c r="Q398" t="s">
        <v>7470</v>
      </c>
      <c r="R398">
        <v>24</v>
      </c>
      <c r="S398" s="33">
        <v>3.316512684006382E-2</v>
      </c>
      <c r="T398" s="41">
        <v>0.10352264557872035</v>
      </c>
    </row>
    <row r="399" spans="1:20" ht="16.5" x14ac:dyDescent="0.25">
      <c r="A399" s="3">
        <v>890</v>
      </c>
      <c r="B399">
        <v>158</v>
      </c>
      <c r="C399" s="21">
        <v>6</v>
      </c>
      <c r="D399" t="s">
        <v>5231</v>
      </c>
      <c r="E399" s="4" t="s">
        <v>5232</v>
      </c>
      <c r="F399" s="4" t="s">
        <v>5232</v>
      </c>
      <c r="G399" s="3" t="s">
        <v>6222</v>
      </c>
      <c r="H399" t="s">
        <v>7810</v>
      </c>
      <c r="I399" s="63">
        <f>ROWS($L$2:L399)</f>
        <v>398</v>
      </c>
      <c r="J399" s="63" t="str">
        <f>IF(L399=WORKSHEET!$B$1,I399,"")</f>
        <v/>
      </c>
      <c r="K399" s="63" t="str">
        <f t="shared" si="6"/>
        <v/>
      </c>
      <c r="L399" s="93" t="s">
        <v>9348</v>
      </c>
      <c r="M399" s="94" t="s">
        <v>9737</v>
      </c>
      <c r="N399">
        <v>23</v>
      </c>
      <c r="O399" t="s">
        <v>7469</v>
      </c>
      <c r="P399" t="s">
        <v>7469</v>
      </c>
      <c r="Q399" t="s">
        <v>7470</v>
      </c>
      <c r="R399">
        <v>36</v>
      </c>
      <c r="S399" s="33">
        <v>3.316512684006382E-2</v>
      </c>
      <c r="T399" s="55">
        <v>9.6146508966043501E-2</v>
      </c>
    </row>
    <row r="400" spans="1:20" ht="16.5" x14ac:dyDescent="0.25">
      <c r="A400" s="3">
        <v>180</v>
      </c>
      <c r="C400" s="21">
        <v>6</v>
      </c>
      <c r="D400" t="s">
        <v>329</v>
      </c>
      <c r="E400" s="4" t="s">
        <v>331</v>
      </c>
      <c r="F400" s="4" t="s">
        <v>331</v>
      </c>
      <c r="G400" s="3" t="s">
        <v>6369</v>
      </c>
      <c r="H400" t="s">
        <v>7811</v>
      </c>
      <c r="I400" s="63">
        <f>ROWS($L$2:L400)</f>
        <v>399</v>
      </c>
      <c r="J400" s="63" t="str">
        <f>IF(L400=WORKSHEET!$B$1,I400,"")</f>
        <v/>
      </c>
      <c r="K400" s="63" t="str">
        <f t="shared" si="6"/>
        <v/>
      </c>
      <c r="L400" s="93" t="s">
        <v>9348</v>
      </c>
      <c r="M400" s="94" t="s">
        <v>9738</v>
      </c>
      <c r="N400">
        <v>48</v>
      </c>
      <c r="O400" t="s">
        <v>7469</v>
      </c>
      <c r="P400" t="s">
        <v>7469</v>
      </c>
      <c r="Q400" t="s">
        <v>7469</v>
      </c>
      <c r="R400">
        <v>55</v>
      </c>
      <c r="S400" s="33">
        <v>3.316512684006382E-2</v>
      </c>
      <c r="T400" s="41">
        <v>8.9552238805970144E-2</v>
      </c>
    </row>
    <row r="401" spans="1:29" ht="16.5" x14ac:dyDescent="0.25">
      <c r="A401" s="3">
        <v>143</v>
      </c>
      <c r="C401" s="21">
        <v>6</v>
      </c>
      <c r="D401" t="s">
        <v>92</v>
      </c>
      <c r="E401" s="4" t="s">
        <v>93</v>
      </c>
      <c r="F401" s="4" t="s">
        <v>93</v>
      </c>
      <c r="G401" s="3" t="s">
        <v>6292</v>
      </c>
      <c r="H401" t="s">
        <v>7812</v>
      </c>
      <c r="I401" s="63">
        <f>ROWS($L$2:L401)</f>
        <v>400</v>
      </c>
      <c r="J401" s="63" t="str">
        <f>IF(L401=WORKSHEET!$B$1,I401,"")</f>
        <v/>
      </c>
      <c r="K401" s="63" t="str">
        <f t="shared" si="6"/>
        <v/>
      </c>
      <c r="L401" s="93" t="s">
        <v>9348</v>
      </c>
      <c r="M401" s="94" t="s">
        <v>9739</v>
      </c>
      <c r="N401">
        <v>22</v>
      </c>
      <c r="O401">
        <f>+R401-N401-P401</f>
        <v>5</v>
      </c>
      <c r="P401">
        <v>14</v>
      </c>
      <c r="Q401" t="s">
        <v>7470</v>
      </c>
      <c r="R401">
        <v>41</v>
      </c>
      <c r="S401" s="33">
        <v>3.316512684006382E-2</v>
      </c>
      <c r="T401" s="41">
        <v>0.11739502999143102</v>
      </c>
    </row>
    <row r="402" spans="1:29" ht="16.5" x14ac:dyDescent="0.25">
      <c r="A402" s="3">
        <v>222</v>
      </c>
      <c r="C402" s="21">
        <v>6</v>
      </c>
      <c r="D402" t="s">
        <v>1666</v>
      </c>
      <c r="E402" s="4" t="s">
        <v>1667</v>
      </c>
      <c r="F402" s="4" t="s">
        <v>1667</v>
      </c>
      <c r="G402" s="3" t="s">
        <v>6288</v>
      </c>
      <c r="H402" t="s">
        <v>7813</v>
      </c>
      <c r="I402" s="63">
        <f>ROWS($L$2:L402)</f>
        <v>401</v>
      </c>
      <c r="J402" s="63" t="str">
        <f>IF(L402=WORKSHEET!$B$1,I402,"")</f>
        <v/>
      </c>
      <c r="K402" s="63" t="str">
        <f t="shared" si="6"/>
        <v/>
      </c>
      <c r="L402" s="93" t="s">
        <v>9348</v>
      </c>
      <c r="M402" s="94" t="s">
        <v>9740</v>
      </c>
      <c r="N402">
        <v>89</v>
      </c>
      <c r="O402">
        <v>14</v>
      </c>
      <c r="P402">
        <v>24</v>
      </c>
      <c r="Q402" t="s">
        <v>7470</v>
      </c>
      <c r="R402">
        <v>127</v>
      </c>
      <c r="S402" s="33">
        <v>3.316512684006382E-2</v>
      </c>
      <c r="T402" s="41">
        <v>0.12446351931330472</v>
      </c>
    </row>
    <row r="403" spans="1:29" ht="16.5" x14ac:dyDescent="0.25">
      <c r="A403" s="3">
        <v>830</v>
      </c>
      <c r="B403">
        <v>152</v>
      </c>
      <c r="C403" s="21">
        <v>6</v>
      </c>
      <c r="D403" t="s">
        <v>4796</v>
      </c>
      <c r="E403" s="4" t="s">
        <v>4797</v>
      </c>
      <c r="F403" s="4" t="s">
        <v>4797</v>
      </c>
      <c r="G403" s="3" t="s">
        <v>6386</v>
      </c>
      <c r="H403" t="s">
        <v>7814</v>
      </c>
      <c r="I403" s="63">
        <f>ROWS($L$2:L403)</f>
        <v>402</v>
      </c>
      <c r="J403" s="63" t="str">
        <f>IF(L403=WORKSHEET!$B$1,I403,"")</f>
        <v/>
      </c>
      <c r="K403" s="63" t="str">
        <f t="shared" si="6"/>
        <v/>
      </c>
      <c r="L403" s="93" t="s">
        <v>9348</v>
      </c>
      <c r="M403" s="94" t="s">
        <v>9741</v>
      </c>
      <c r="N403">
        <v>68</v>
      </c>
      <c r="O403" t="s">
        <v>7469</v>
      </c>
      <c r="P403" t="s">
        <v>7469</v>
      </c>
      <c r="Q403" t="s">
        <v>7470</v>
      </c>
      <c r="R403">
        <v>79</v>
      </c>
      <c r="S403" s="33">
        <v>3.316512684006382E-2</v>
      </c>
      <c r="T403" s="55">
        <v>9.9939061547836688E-2</v>
      </c>
    </row>
    <row r="404" spans="1:29" ht="16.5" x14ac:dyDescent="0.25">
      <c r="A404" s="3">
        <v>204</v>
      </c>
      <c r="C404" s="21">
        <v>6</v>
      </c>
      <c r="D404" t="s">
        <v>1586</v>
      </c>
      <c r="E404" s="4" t="s">
        <v>1587</v>
      </c>
      <c r="F404" s="4" t="s">
        <v>1587</v>
      </c>
      <c r="G404" s="3" t="s">
        <v>6398</v>
      </c>
      <c r="H404" t="s">
        <v>7815</v>
      </c>
      <c r="I404" s="63">
        <f>ROWS($L$2:L404)</f>
        <v>403</v>
      </c>
      <c r="J404" s="63" t="str">
        <f>IF(L404=WORKSHEET!$B$1,I404,"")</f>
        <v/>
      </c>
      <c r="K404" s="63" t="str">
        <f t="shared" si="6"/>
        <v/>
      </c>
      <c r="L404" s="93" t="s">
        <v>9348</v>
      </c>
      <c r="M404" s="94" t="s">
        <v>9742</v>
      </c>
      <c r="N404">
        <v>58</v>
      </c>
      <c r="O404">
        <f>+R404-N404-P404</f>
        <v>5</v>
      </c>
      <c r="P404">
        <v>12</v>
      </c>
      <c r="Q404" t="s">
        <v>7470</v>
      </c>
      <c r="R404">
        <v>75</v>
      </c>
      <c r="S404" s="33">
        <v>3.316512684006382E-2</v>
      </c>
      <c r="T404" s="41">
        <v>9.6234309623430964E-2</v>
      </c>
    </row>
    <row r="405" spans="1:29" ht="16.5" x14ac:dyDescent="0.25">
      <c r="A405" s="3">
        <v>144</v>
      </c>
      <c r="C405" s="21">
        <v>6</v>
      </c>
      <c r="D405" t="s">
        <v>100</v>
      </c>
      <c r="E405" s="4" t="s">
        <v>102</v>
      </c>
      <c r="F405" s="4" t="s">
        <v>102</v>
      </c>
      <c r="G405" s="3" t="s">
        <v>6328</v>
      </c>
      <c r="H405" t="s">
        <v>7477</v>
      </c>
      <c r="I405" s="63">
        <f>ROWS($L$2:L405)</f>
        <v>404</v>
      </c>
      <c r="J405" s="63" t="str">
        <f>IF(L405=WORKSHEET!$B$1,I405,"")</f>
        <v/>
      </c>
      <c r="K405" s="63" t="str">
        <f t="shared" si="6"/>
        <v/>
      </c>
      <c r="L405" s="93" t="s">
        <v>9348</v>
      </c>
      <c r="M405" s="94" t="s">
        <v>9424</v>
      </c>
      <c r="N405">
        <v>25</v>
      </c>
      <c r="O405" t="s">
        <v>7469</v>
      </c>
      <c r="P405" t="s">
        <v>7469</v>
      </c>
      <c r="Q405" t="s">
        <v>7469</v>
      </c>
      <c r="R405">
        <v>34</v>
      </c>
      <c r="S405" s="33">
        <v>3.316512684006382E-2</v>
      </c>
      <c r="T405" s="41">
        <v>0.12917933130699089</v>
      </c>
    </row>
    <row r="406" spans="1:29" ht="16.5" x14ac:dyDescent="0.25">
      <c r="A406" s="3">
        <v>890</v>
      </c>
      <c r="B406">
        <v>158</v>
      </c>
      <c r="C406" s="21">
        <v>6</v>
      </c>
      <c r="D406" t="s">
        <v>5231</v>
      </c>
      <c r="E406" s="4" t="s">
        <v>5233</v>
      </c>
      <c r="F406" s="4" t="s">
        <v>5233</v>
      </c>
      <c r="G406" s="3" t="s">
        <v>6223</v>
      </c>
      <c r="H406" t="s">
        <v>7816</v>
      </c>
      <c r="I406" s="63">
        <f>ROWS($L$2:L406)</f>
        <v>405</v>
      </c>
      <c r="J406" s="63" t="str">
        <f>IF(L406=WORKSHEET!$B$1,I406,"")</f>
        <v/>
      </c>
      <c r="K406" s="63" t="str">
        <f t="shared" si="6"/>
        <v/>
      </c>
      <c r="L406" s="93" t="s">
        <v>9348</v>
      </c>
      <c r="M406" s="94" t="s">
        <v>9743</v>
      </c>
      <c r="N406">
        <v>70</v>
      </c>
      <c r="O406">
        <f>+R406-N406-P406</f>
        <v>10</v>
      </c>
      <c r="P406">
        <v>30</v>
      </c>
      <c r="Q406" t="s">
        <v>7470</v>
      </c>
      <c r="R406">
        <v>110</v>
      </c>
      <c r="S406" s="33">
        <v>3.316512684006382E-2</v>
      </c>
      <c r="T406" s="55">
        <v>9.6146508966043501E-2</v>
      </c>
    </row>
    <row r="407" spans="1:29" ht="16.5" x14ac:dyDescent="0.25">
      <c r="A407" s="3">
        <v>222</v>
      </c>
      <c r="C407" s="21">
        <v>6</v>
      </c>
      <c r="D407" t="s">
        <v>1666</v>
      </c>
      <c r="E407" s="4" t="s">
        <v>1668</v>
      </c>
      <c r="F407" s="4" t="s">
        <v>1668</v>
      </c>
      <c r="G407" s="3" t="s">
        <v>6289</v>
      </c>
      <c r="H407" t="s">
        <v>7817</v>
      </c>
      <c r="I407" s="63">
        <f>ROWS($L$2:L407)</f>
        <v>406</v>
      </c>
      <c r="J407" s="63" t="str">
        <f>IF(L407=WORKSHEET!$B$1,I407,"")</f>
        <v/>
      </c>
      <c r="K407" s="63" t="str">
        <f t="shared" si="6"/>
        <v/>
      </c>
      <c r="L407" s="93" t="s">
        <v>9348</v>
      </c>
      <c r="M407" s="94" t="s">
        <v>9744</v>
      </c>
      <c r="N407">
        <v>23</v>
      </c>
      <c r="O407" t="s">
        <v>7469</v>
      </c>
      <c r="P407" t="s">
        <v>7469</v>
      </c>
      <c r="Q407" t="s">
        <v>7470</v>
      </c>
      <c r="R407">
        <v>30</v>
      </c>
      <c r="S407" s="33">
        <v>3.316512684006382E-2</v>
      </c>
      <c r="T407" s="41">
        <v>0.12446351931330472</v>
      </c>
    </row>
    <row r="408" spans="1:29" ht="16.5" x14ac:dyDescent="0.25">
      <c r="A408" s="3">
        <v>896</v>
      </c>
      <c r="B408">
        <v>177</v>
      </c>
      <c r="C408" s="21">
        <v>6</v>
      </c>
      <c r="D408" t="s">
        <v>5261</v>
      </c>
      <c r="E408" s="4" t="s">
        <v>5262</v>
      </c>
      <c r="F408" s="4" t="s">
        <v>5262</v>
      </c>
      <c r="G408" s="3" t="s">
        <v>5924</v>
      </c>
      <c r="H408" t="s">
        <v>7581</v>
      </c>
      <c r="I408" s="63">
        <f>ROWS($L$2:L408)</f>
        <v>407</v>
      </c>
      <c r="J408" s="63" t="str">
        <f>IF(L408=WORKSHEET!$B$1,I408,"")</f>
        <v/>
      </c>
      <c r="K408" s="63" t="str">
        <f t="shared" si="6"/>
        <v/>
      </c>
      <c r="L408" s="93" t="s">
        <v>9348</v>
      </c>
      <c r="M408" s="94" t="s">
        <v>9490</v>
      </c>
      <c r="N408">
        <v>169</v>
      </c>
      <c r="O408">
        <v>35</v>
      </c>
      <c r="P408">
        <v>58</v>
      </c>
      <c r="Q408" t="s">
        <v>7469</v>
      </c>
      <c r="R408">
        <v>264</v>
      </c>
      <c r="S408" s="33">
        <v>3.316512684006382E-2</v>
      </c>
      <c r="T408" s="55">
        <v>0.1702127659574468</v>
      </c>
    </row>
    <row r="409" spans="1:29" ht="16.5" x14ac:dyDescent="0.25">
      <c r="A409" s="3">
        <v>141</v>
      </c>
      <c r="C409" s="21">
        <v>6</v>
      </c>
      <c r="D409" t="s">
        <v>81</v>
      </c>
      <c r="E409" s="4" t="s">
        <v>82</v>
      </c>
      <c r="F409" s="4" t="s">
        <v>82</v>
      </c>
      <c r="G409" s="3" t="s">
        <v>3868</v>
      </c>
      <c r="H409" t="s">
        <v>7818</v>
      </c>
      <c r="I409" s="63">
        <f>ROWS($L$2:L409)</f>
        <v>408</v>
      </c>
      <c r="J409" s="63" t="str">
        <f>IF(L409=WORKSHEET!$B$1,I409,"")</f>
        <v/>
      </c>
      <c r="K409" s="63" t="str">
        <f t="shared" si="6"/>
        <v/>
      </c>
      <c r="L409" s="93" t="s">
        <v>9348</v>
      </c>
      <c r="M409" s="94" t="s">
        <v>9745</v>
      </c>
      <c r="N409">
        <v>47</v>
      </c>
      <c r="O409">
        <f>+R409-N409-P409</f>
        <v>4</v>
      </c>
      <c r="P409">
        <v>11</v>
      </c>
      <c r="Q409" t="s">
        <v>7470</v>
      </c>
      <c r="R409">
        <v>62</v>
      </c>
      <c r="S409" s="33">
        <v>3.316512684006382E-2</v>
      </c>
      <c r="T409" s="41">
        <v>5.6541019955654102E-2</v>
      </c>
    </row>
    <row r="410" spans="1:29" ht="16.5" x14ac:dyDescent="0.25">
      <c r="A410" s="3">
        <v>890</v>
      </c>
      <c r="B410">
        <v>144</v>
      </c>
      <c r="C410" s="21">
        <v>6</v>
      </c>
      <c r="D410" t="s">
        <v>5231</v>
      </c>
      <c r="E410" s="4" t="s">
        <v>5234</v>
      </c>
      <c r="F410" s="4" t="s">
        <v>5234</v>
      </c>
      <c r="G410" s="3" t="s">
        <v>6224</v>
      </c>
      <c r="H410" t="s">
        <v>7819</v>
      </c>
      <c r="I410" s="63">
        <f>ROWS($L$2:L410)</f>
        <v>409</v>
      </c>
      <c r="J410" s="63" t="str">
        <f>IF(L410=WORKSHEET!$B$1,I410,"")</f>
        <v/>
      </c>
      <c r="K410" s="63" t="str">
        <f t="shared" si="6"/>
        <v/>
      </c>
      <c r="L410" s="93" t="s">
        <v>9348</v>
      </c>
      <c r="M410" s="94" t="s">
        <v>9746</v>
      </c>
      <c r="N410">
        <v>24</v>
      </c>
      <c r="O410" t="s">
        <v>7469</v>
      </c>
      <c r="P410" t="s">
        <v>7469</v>
      </c>
      <c r="Q410" t="s">
        <v>7470</v>
      </c>
      <c r="R410">
        <v>30</v>
      </c>
      <c r="S410" s="33">
        <v>3.316512684006382E-2</v>
      </c>
      <c r="T410" s="55">
        <v>0.12917933130699089</v>
      </c>
    </row>
    <row r="411" spans="1:29" ht="16.5" x14ac:dyDescent="0.25">
      <c r="A411" s="3">
        <v>143</v>
      </c>
      <c r="C411" s="21">
        <v>6</v>
      </c>
      <c r="D411" t="s">
        <v>92</v>
      </c>
      <c r="E411" s="4" t="s">
        <v>94</v>
      </c>
      <c r="F411" s="4" t="s">
        <v>94</v>
      </c>
      <c r="G411" s="3" t="s">
        <v>6293</v>
      </c>
      <c r="H411" t="s">
        <v>7820</v>
      </c>
      <c r="I411" s="63">
        <f>ROWS($L$2:L411)</f>
        <v>410</v>
      </c>
      <c r="J411" s="63" t="str">
        <f>IF(L411=WORKSHEET!$B$1,I411,"")</f>
        <v/>
      </c>
      <c r="K411" s="63" t="str">
        <f t="shared" si="6"/>
        <v/>
      </c>
      <c r="L411" s="93" t="s">
        <v>9348</v>
      </c>
      <c r="M411" s="94" t="s">
        <v>9747</v>
      </c>
      <c r="N411">
        <v>544</v>
      </c>
      <c r="O411">
        <v>59</v>
      </c>
      <c r="P411">
        <v>127</v>
      </c>
      <c r="Q411" t="s">
        <v>7469</v>
      </c>
      <c r="R411">
        <v>731</v>
      </c>
      <c r="S411" s="33">
        <v>3.316512684006382E-2</v>
      </c>
      <c r="T411" s="41">
        <v>0.11739502999143102</v>
      </c>
    </row>
    <row r="412" spans="1:29" s="64" customFormat="1" ht="16.5" x14ac:dyDescent="0.25">
      <c r="A412" s="63">
        <v>893</v>
      </c>
      <c r="B412" s="64">
        <v>166</v>
      </c>
      <c r="C412" s="63">
        <v>6</v>
      </c>
      <c r="D412" s="64" t="s">
        <v>5244</v>
      </c>
      <c r="E412" s="65" t="s">
        <v>5245</v>
      </c>
      <c r="F412" s="65" t="s">
        <v>5245</v>
      </c>
      <c r="G412" s="63" t="s">
        <v>6375</v>
      </c>
      <c r="H412" s="64" t="s">
        <v>7821</v>
      </c>
      <c r="I412" s="63">
        <f>ROWS($L$2:L412)</f>
        <v>411</v>
      </c>
      <c r="J412" s="63" t="str">
        <f>IF(L412=WORKSHEET!$B$1,I412,"")</f>
        <v/>
      </c>
      <c r="K412" s="63" t="str">
        <f t="shared" si="6"/>
        <v/>
      </c>
      <c r="L412" s="93" t="s">
        <v>9348</v>
      </c>
      <c r="M412" s="94" t="s">
        <v>9748</v>
      </c>
      <c r="N412" s="64" t="s">
        <v>7469</v>
      </c>
      <c r="O412" s="64" t="s">
        <v>7469</v>
      </c>
      <c r="P412" s="64" t="s">
        <v>7469</v>
      </c>
      <c r="Q412" s="64" t="s">
        <v>7470</v>
      </c>
      <c r="R412" s="64">
        <v>13</v>
      </c>
      <c r="S412" s="66">
        <v>3.316512684006382E-2</v>
      </c>
      <c r="T412" s="74">
        <v>0.16097023153252479</v>
      </c>
      <c r="W412"/>
      <c r="X412"/>
      <c r="Y412"/>
      <c r="Z412"/>
      <c r="AA412"/>
      <c r="AB412"/>
      <c r="AC412"/>
    </row>
    <row r="413" spans="1:29" ht="16.5" x14ac:dyDescent="0.25">
      <c r="A413" s="3">
        <v>154</v>
      </c>
      <c r="C413" s="21">
        <v>6</v>
      </c>
      <c r="D413" t="s">
        <v>1321</v>
      </c>
      <c r="E413" s="4" t="s">
        <v>1323</v>
      </c>
      <c r="F413" s="4" t="s">
        <v>1323</v>
      </c>
      <c r="G413" s="3" t="s">
        <v>6339</v>
      </c>
      <c r="H413" t="s">
        <v>7822</v>
      </c>
      <c r="I413" s="63">
        <f>ROWS($L$2:L413)</f>
        <v>412</v>
      </c>
      <c r="J413" s="63" t="str">
        <f>IF(L413=WORKSHEET!$B$1,I413,"")</f>
        <v/>
      </c>
      <c r="K413" s="63" t="str">
        <f t="shared" si="6"/>
        <v/>
      </c>
      <c r="L413" s="93" t="s">
        <v>9348</v>
      </c>
      <c r="M413" s="94" t="s">
        <v>9749</v>
      </c>
      <c r="N413">
        <v>50</v>
      </c>
      <c r="O413">
        <f>+R413-N413-P413</f>
        <v>4</v>
      </c>
      <c r="P413">
        <v>15</v>
      </c>
      <c r="Q413" t="s">
        <v>7470</v>
      </c>
      <c r="R413">
        <v>69</v>
      </c>
      <c r="S413" s="33">
        <v>3.316512684006382E-2</v>
      </c>
      <c r="T413" s="41">
        <v>0.11052631578947368</v>
      </c>
    </row>
    <row r="414" spans="1:29" ht="16.5" x14ac:dyDescent="0.25">
      <c r="A414" s="3">
        <v>826</v>
      </c>
      <c r="B414">
        <v>190</v>
      </c>
      <c r="C414" s="21">
        <v>6</v>
      </c>
      <c r="D414" t="s">
        <v>4780</v>
      </c>
      <c r="E414" s="4" t="s">
        <v>4781</v>
      </c>
      <c r="F414" s="4" t="s">
        <v>4781</v>
      </c>
      <c r="G414" s="3" t="s">
        <v>6309</v>
      </c>
      <c r="H414" t="s">
        <v>7479</v>
      </c>
      <c r="I414" s="63">
        <f>ROWS($L$2:L414)</f>
        <v>413</v>
      </c>
      <c r="J414" s="63" t="str">
        <f>IF(L414=WORKSHEET!$B$1,I414,"")</f>
        <v/>
      </c>
      <c r="K414" s="63" t="str">
        <f t="shared" si="6"/>
        <v/>
      </c>
      <c r="L414" s="93" t="s">
        <v>9348</v>
      </c>
      <c r="M414" s="94" t="s">
        <v>9426</v>
      </c>
      <c r="N414">
        <v>153</v>
      </c>
      <c r="O414">
        <v>29</v>
      </c>
      <c r="P414">
        <v>91</v>
      </c>
      <c r="Q414" t="s">
        <v>7470</v>
      </c>
      <c r="R414">
        <v>273</v>
      </c>
      <c r="S414" s="33">
        <v>3.316512684006382E-2</v>
      </c>
      <c r="T414" s="55">
        <v>0.15786350148367953</v>
      </c>
    </row>
    <row r="415" spans="1:29" ht="16.5" x14ac:dyDescent="0.25">
      <c r="A415" s="3">
        <v>829</v>
      </c>
      <c r="B415">
        <v>164</v>
      </c>
      <c r="C415" s="21">
        <v>6</v>
      </c>
      <c r="D415" t="s">
        <v>4789</v>
      </c>
      <c r="E415" s="4" t="s">
        <v>4791</v>
      </c>
      <c r="F415" s="4" t="s">
        <v>4791</v>
      </c>
      <c r="G415" s="3" t="s">
        <v>6302</v>
      </c>
      <c r="H415" t="s">
        <v>7482</v>
      </c>
      <c r="I415" s="63">
        <f>ROWS($L$2:L415)</f>
        <v>414</v>
      </c>
      <c r="J415" s="63" t="str">
        <f>IF(L415=WORKSHEET!$B$1,I415,"")</f>
        <v/>
      </c>
      <c r="K415" s="63" t="str">
        <f t="shared" si="6"/>
        <v/>
      </c>
      <c r="L415" s="93" t="s">
        <v>9348</v>
      </c>
      <c r="M415" s="94" t="s">
        <v>9429</v>
      </c>
      <c r="N415">
        <v>199</v>
      </c>
      <c r="O415">
        <v>16</v>
      </c>
      <c r="P415">
        <v>56</v>
      </c>
      <c r="Q415" t="s">
        <v>7470</v>
      </c>
      <c r="R415">
        <v>271</v>
      </c>
      <c r="S415" s="33">
        <v>3.316512684006382E-2</v>
      </c>
      <c r="T415" s="55">
        <v>9.0909090909090912E-2</v>
      </c>
    </row>
    <row r="416" spans="1:29" ht="16.5" x14ac:dyDescent="0.25">
      <c r="A416" s="3">
        <v>144</v>
      </c>
      <c r="C416" s="21">
        <v>6</v>
      </c>
      <c r="D416" t="s">
        <v>100</v>
      </c>
      <c r="E416" s="4" t="s">
        <v>103</v>
      </c>
      <c r="F416" s="4" t="s">
        <v>103</v>
      </c>
      <c r="G416" s="3" t="s">
        <v>6329</v>
      </c>
      <c r="H416" t="s">
        <v>7483</v>
      </c>
      <c r="I416" s="63">
        <f>ROWS($L$2:L416)</f>
        <v>415</v>
      </c>
      <c r="J416" s="63" t="str">
        <f>IF(L416=WORKSHEET!$B$1,I416,"")</f>
        <v/>
      </c>
      <c r="K416" s="63" t="str">
        <f t="shared" si="6"/>
        <v/>
      </c>
      <c r="L416" s="93" t="s">
        <v>9348</v>
      </c>
      <c r="M416" s="94" t="s">
        <v>9430</v>
      </c>
      <c r="N416">
        <v>11</v>
      </c>
      <c r="O416" t="s">
        <v>7470</v>
      </c>
      <c r="P416" t="s">
        <v>7469</v>
      </c>
      <c r="Q416" t="s">
        <v>7470</v>
      </c>
      <c r="R416">
        <v>12</v>
      </c>
      <c r="S416" s="33">
        <v>3.316512684006382E-2</v>
      </c>
      <c r="T416" s="41">
        <v>0.12917933130699089</v>
      </c>
    </row>
    <row r="417" spans="1:20" ht="16.5" x14ac:dyDescent="0.25">
      <c r="A417" s="3">
        <v>153</v>
      </c>
      <c r="C417" s="21">
        <v>6</v>
      </c>
      <c r="D417" t="s">
        <v>1316</v>
      </c>
      <c r="E417" s="4" t="s">
        <v>1317</v>
      </c>
      <c r="F417" s="4" t="s">
        <v>1317</v>
      </c>
      <c r="G417" s="3" t="s">
        <v>6343</v>
      </c>
      <c r="H417" t="s">
        <v>7823</v>
      </c>
      <c r="I417" s="63">
        <f>ROWS($L$2:L417)</f>
        <v>416</v>
      </c>
      <c r="J417" s="63" t="str">
        <f>IF(L417=WORKSHEET!$B$1,I417,"")</f>
        <v/>
      </c>
      <c r="K417" s="63" t="str">
        <f t="shared" si="6"/>
        <v/>
      </c>
      <c r="L417" s="93" t="s">
        <v>9348</v>
      </c>
      <c r="M417" s="94" t="s">
        <v>9750</v>
      </c>
      <c r="N417">
        <v>708</v>
      </c>
      <c r="O417">
        <v>98</v>
      </c>
      <c r="P417">
        <v>192</v>
      </c>
      <c r="Q417" t="s">
        <v>7469</v>
      </c>
      <c r="R417">
        <v>999</v>
      </c>
      <c r="S417" s="33">
        <v>3.316512684006382E-2</v>
      </c>
      <c r="T417" s="41">
        <v>0.115356355620867</v>
      </c>
    </row>
    <row r="418" spans="1:20" ht="16.5" x14ac:dyDescent="0.25">
      <c r="A418" s="3">
        <v>174</v>
      </c>
      <c r="C418" s="21">
        <v>6</v>
      </c>
      <c r="D418" t="s">
        <v>302</v>
      </c>
      <c r="E418" s="4" t="s">
        <v>304</v>
      </c>
      <c r="F418" s="4" t="s">
        <v>304</v>
      </c>
      <c r="G418" s="3" t="s">
        <v>6419</v>
      </c>
      <c r="H418" t="s">
        <v>7824</v>
      </c>
      <c r="I418" s="63">
        <f>ROWS($L$2:L418)</f>
        <v>417</v>
      </c>
      <c r="J418" s="63" t="str">
        <f>IF(L418=WORKSHEET!$B$1,I418,"")</f>
        <v/>
      </c>
      <c r="K418" s="63" t="str">
        <f t="shared" si="6"/>
        <v/>
      </c>
      <c r="L418" s="93" t="s">
        <v>9348</v>
      </c>
      <c r="M418" s="94" t="s">
        <v>9751</v>
      </c>
      <c r="N418">
        <v>16</v>
      </c>
      <c r="O418" t="s">
        <v>7469</v>
      </c>
      <c r="P418" t="s">
        <v>7469</v>
      </c>
      <c r="Q418" t="s">
        <v>7470</v>
      </c>
      <c r="R418">
        <v>25</v>
      </c>
      <c r="S418" s="33">
        <v>3.316512684006382E-2</v>
      </c>
      <c r="T418" s="41">
        <v>5.5214723926380369E-2</v>
      </c>
    </row>
    <row r="419" spans="1:20" ht="16.5" x14ac:dyDescent="0.25">
      <c r="A419" s="3">
        <v>190</v>
      </c>
      <c r="C419" s="21">
        <v>6</v>
      </c>
      <c r="D419" t="s">
        <v>386</v>
      </c>
      <c r="E419" s="4" t="s">
        <v>387</v>
      </c>
      <c r="F419" s="4" t="s">
        <v>387</v>
      </c>
      <c r="G419" s="3" t="s">
        <v>6310</v>
      </c>
      <c r="H419" t="s">
        <v>7825</v>
      </c>
      <c r="I419" s="63">
        <f>ROWS($L$2:L419)</f>
        <v>418</v>
      </c>
      <c r="J419" s="63" t="str">
        <f>IF(L419=WORKSHEET!$B$1,I419,"")</f>
        <v/>
      </c>
      <c r="K419" s="63" t="str">
        <f t="shared" si="6"/>
        <v/>
      </c>
      <c r="L419" s="93" t="s">
        <v>9348</v>
      </c>
      <c r="M419" s="94" t="s">
        <v>9752</v>
      </c>
      <c r="N419">
        <v>853</v>
      </c>
      <c r="O419">
        <v>154</v>
      </c>
      <c r="P419">
        <v>418</v>
      </c>
      <c r="Q419" t="s">
        <v>7469</v>
      </c>
      <c r="R419" s="9">
        <v>1430</v>
      </c>
      <c r="S419" s="33">
        <v>3.316512684006382E-2</v>
      </c>
      <c r="T419" s="41">
        <v>0.15786350148367953</v>
      </c>
    </row>
    <row r="420" spans="1:20" ht="16.5" x14ac:dyDescent="0.25">
      <c r="A420" s="3">
        <v>236</v>
      </c>
      <c r="C420" s="21">
        <v>6</v>
      </c>
      <c r="D420" t="s">
        <v>1729</v>
      </c>
      <c r="E420" s="4" t="s">
        <v>1731</v>
      </c>
      <c r="F420" s="4" t="s">
        <v>1731</v>
      </c>
      <c r="G420" s="3" t="s">
        <v>6315</v>
      </c>
      <c r="H420" t="s">
        <v>7485</v>
      </c>
      <c r="I420" s="63">
        <f>ROWS($L$2:L420)</f>
        <v>419</v>
      </c>
      <c r="J420" s="63" t="str">
        <f>IF(L420=WORKSHEET!$B$1,I420,"")</f>
        <v/>
      </c>
      <c r="K420" s="63" t="str">
        <f t="shared" si="6"/>
        <v/>
      </c>
      <c r="L420" s="93" t="s">
        <v>9348</v>
      </c>
      <c r="M420" s="94" t="s">
        <v>9432</v>
      </c>
      <c r="N420">
        <v>79</v>
      </c>
      <c r="O420">
        <f>+R420-N420-P420</f>
        <v>5</v>
      </c>
      <c r="P420">
        <v>18</v>
      </c>
      <c r="Q420" t="s">
        <v>7470</v>
      </c>
      <c r="R420">
        <v>102</v>
      </c>
      <c r="S420" s="33">
        <v>3.316512684006382E-2</v>
      </c>
      <c r="T420" s="41">
        <v>9.2436974789915971E-2</v>
      </c>
    </row>
    <row r="421" spans="1:20" ht="16.5" x14ac:dyDescent="0.25">
      <c r="A421" s="3">
        <v>254</v>
      </c>
      <c r="C421" s="21">
        <v>6</v>
      </c>
      <c r="D421" t="s">
        <v>1796</v>
      </c>
      <c r="E421" s="4" t="s">
        <v>1797</v>
      </c>
      <c r="F421" s="4" t="s">
        <v>1797</v>
      </c>
      <c r="G421" s="3" t="s">
        <v>6317</v>
      </c>
      <c r="H421" t="s">
        <v>7826</v>
      </c>
      <c r="I421" s="63">
        <f>ROWS($L$2:L421)</f>
        <v>420</v>
      </c>
      <c r="J421" s="63" t="str">
        <f>IF(L421=WORKSHEET!$B$1,I421,"")</f>
        <v/>
      </c>
      <c r="K421" s="63" t="str">
        <f t="shared" si="6"/>
        <v/>
      </c>
      <c r="L421" s="93" t="s">
        <v>9348</v>
      </c>
      <c r="M421" s="94" t="s">
        <v>9753</v>
      </c>
      <c r="N421">
        <v>104</v>
      </c>
      <c r="O421">
        <v>15</v>
      </c>
      <c r="P421">
        <v>20</v>
      </c>
      <c r="Q421" t="s">
        <v>7469</v>
      </c>
      <c r="R421">
        <v>141</v>
      </c>
      <c r="S421" s="33">
        <v>3.316512684006382E-2</v>
      </c>
      <c r="T421" s="41">
        <v>0.12605042016806722</v>
      </c>
    </row>
    <row r="422" spans="1:20" ht="16.5" x14ac:dyDescent="0.25">
      <c r="A422" s="3">
        <v>830</v>
      </c>
      <c r="B422">
        <v>152</v>
      </c>
      <c r="C422" s="21">
        <v>6</v>
      </c>
      <c r="D422" t="s">
        <v>4796</v>
      </c>
      <c r="E422" s="4" t="s">
        <v>4798</v>
      </c>
      <c r="F422" s="4" t="s">
        <v>4798</v>
      </c>
      <c r="G422" s="3" t="s">
        <v>6387</v>
      </c>
      <c r="H422" t="s">
        <v>7585</v>
      </c>
      <c r="I422" s="63">
        <f>ROWS($L$2:L422)</f>
        <v>421</v>
      </c>
      <c r="J422" s="63" t="str">
        <f>IF(L422=WORKSHEET!$B$1,I422,"")</f>
        <v/>
      </c>
      <c r="K422" s="63" t="str">
        <f t="shared" si="6"/>
        <v/>
      </c>
      <c r="L422" s="93" t="s">
        <v>9348</v>
      </c>
      <c r="M422" s="94" t="s">
        <v>9494</v>
      </c>
      <c r="N422">
        <v>149</v>
      </c>
      <c r="O422">
        <v>18</v>
      </c>
      <c r="P422">
        <v>68</v>
      </c>
      <c r="Q422" t="s">
        <v>7470</v>
      </c>
      <c r="R422">
        <v>235</v>
      </c>
      <c r="S422" s="33">
        <v>3.316512684006382E-2</v>
      </c>
      <c r="T422" s="55">
        <v>9.9939061547836688E-2</v>
      </c>
    </row>
    <row r="423" spans="1:20" ht="16.5" x14ac:dyDescent="0.25">
      <c r="A423" s="3">
        <v>180</v>
      </c>
      <c r="C423" s="21">
        <v>6</v>
      </c>
      <c r="D423" t="s">
        <v>329</v>
      </c>
      <c r="E423" s="4" t="s">
        <v>332</v>
      </c>
      <c r="F423" s="4" t="s">
        <v>332</v>
      </c>
      <c r="G423" s="3" t="s">
        <v>6370</v>
      </c>
      <c r="H423" t="s">
        <v>7827</v>
      </c>
      <c r="I423" s="63">
        <f>ROWS($L$2:L423)</f>
        <v>422</v>
      </c>
      <c r="J423" s="63" t="str">
        <f>IF(L423=WORKSHEET!$B$1,I423,"")</f>
        <v/>
      </c>
      <c r="K423" s="63" t="str">
        <f t="shared" si="6"/>
        <v/>
      </c>
      <c r="L423" s="93" t="s">
        <v>9348</v>
      </c>
      <c r="M423" s="94" t="s">
        <v>9754</v>
      </c>
      <c r="N423">
        <v>43</v>
      </c>
      <c r="O423" t="s">
        <v>7469</v>
      </c>
      <c r="P423" t="s">
        <v>7469</v>
      </c>
      <c r="Q423" t="s">
        <v>7470</v>
      </c>
      <c r="R423">
        <v>48</v>
      </c>
      <c r="S423" s="33">
        <v>3.316512684006382E-2</v>
      </c>
      <c r="T423" s="41">
        <v>8.9552238805970144E-2</v>
      </c>
    </row>
    <row r="424" spans="1:20" ht="16.5" x14ac:dyDescent="0.25">
      <c r="A424" s="3">
        <v>894</v>
      </c>
      <c r="B424">
        <v>172</v>
      </c>
      <c r="C424" s="21">
        <v>6</v>
      </c>
      <c r="D424" t="s">
        <v>5253</v>
      </c>
      <c r="E424" s="4" t="s">
        <v>5254</v>
      </c>
      <c r="F424" s="4" t="s">
        <v>5254</v>
      </c>
      <c r="G424" s="3" t="s">
        <v>6320</v>
      </c>
      <c r="H424" t="s">
        <v>7828</v>
      </c>
      <c r="I424" s="63">
        <f>ROWS($L$2:L424)</f>
        <v>423</v>
      </c>
      <c r="J424" s="63" t="str">
        <f>IF(L424=WORKSHEET!$B$1,I424,"")</f>
        <v/>
      </c>
      <c r="K424" s="63" t="str">
        <f t="shared" si="6"/>
        <v/>
      </c>
      <c r="L424" s="93" t="s">
        <v>9348</v>
      </c>
      <c r="M424" s="94" t="s">
        <v>9755</v>
      </c>
      <c r="N424">
        <v>153</v>
      </c>
      <c r="O424">
        <v>23</v>
      </c>
      <c r="P424">
        <v>86</v>
      </c>
      <c r="Q424" t="s">
        <v>7469</v>
      </c>
      <c r="R424">
        <v>263</v>
      </c>
      <c r="S424" s="33">
        <v>3.316512684006382E-2</v>
      </c>
      <c r="T424" s="55">
        <v>0.10616438356164383</v>
      </c>
    </row>
    <row r="425" spans="1:20" ht="16.5" x14ac:dyDescent="0.25">
      <c r="A425" s="3">
        <v>193</v>
      </c>
      <c r="C425" s="21">
        <v>6</v>
      </c>
      <c r="D425" t="s">
        <v>393</v>
      </c>
      <c r="E425" s="4" t="s">
        <v>396</v>
      </c>
      <c r="F425" s="4" t="s">
        <v>396</v>
      </c>
      <c r="G425" s="3" t="s">
        <v>6279</v>
      </c>
      <c r="H425" t="s">
        <v>7588</v>
      </c>
      <c r="I425" s="63">
        <f>ROWS($L$2:L425)</f>
        <v>424</v>
      </c>
      <c r="J425" s="63" t="str">
        <f>IF(L425=WORKSHEET!$B$1,I425,"")</f>
        <v/>
      </c>
      <c r="K425" s="63" t="str">
        <f t="shared" si="6"/>
        <v/>
      </c>
      <c r="L425" s="93" t="s">
        <v>9348</v>
      </c>
      <c r="M425" s="94" t="s">
        <v>9497</v>
      </c>
      <c r="N425">
        <v>29</v>
      </c>
      <c r="O425" t="s">
        <v>7470</v>
      </c>
      <c r="P425" t="s">
        <v>7469</v>
      </c>
      <c r="Q425" t="s">
        <v>7470</v>
      </c>
      <c r="R425">
        <v>35</v>
      </c>
      <c r="S425" s="54">
        <v>3.316512684006382E-2</v>
      </c>
      <c r="T425" s="41">
        <v>0.10352264557872035</v>
      </c>
    </row>
    <row r="426" spans="1:20" ht="16.5" x14ac:dyDescent="0.25">
      <c r="A426" s="3">
        <v>197</v>
      </c>
      <c r="C426" s="21">
        <v>6</v>
      </c>
      <c r="D426" t="s">
        <v>1556</v>
      </c>
      <c r="E426" s="4" t="s">
        <v>1557</v>
      </c>
      <c r="F426" s="4" t="s">
        <v>1557</v>
      </c>
      <c r="G426" s="3" t="s">
        <v>6403</v>
      </c>
      <c r="H426" t="s">
        <v>7829</v>
      </c>
      <c r="I426" s="63">
        <f>ROWS($L$2:L426)</f>
        <v>425</v>
      </c>
      <c r="J426" s="63" t="str">
        <f>IF(L426=WORKSHEET!$B$1,I426,"")</f>
        <v/>
      </c>
      <c r="K426" s="63" t="str">
        <f t="shared" si="6"/>
        <v/>
      </c>
      <c r="L426" s="93" t="s">
        <v>9348</v>
      </c>
      <c r="M426" s="94" t="s">
        <v>9756</v>
      </c>
      <c r="N426">
        <v>79</v>
      </c>
      <c r="O426">
        <f>+R426-N426-P426</f>
        <v>4</v>
      </c>
      <c r="P426">
        <v>14</v>
      </c>
      <c r="Q426" t="s">
        <v>7470</v>
      </c>
      <c r="R426">
        <v>97</v>
      </c>
      <c r="S426" s="54">
        <v>3.316512684006382E-2</v>
      </c>
      <c r="T426" s="41">
        <v>7.1428571428571425E-2</v>
      </c>
    </row>
    <row r="427" spans="1:20" ht="16.5" x14ac:dyDescent="0.25">
      <c r="A427" s="3">
        <v>141</v>
      </c>
      <c r="C427" s="21">
        <v>6</v>
      </c>
      <c r="D427" t="s">
        <v>81</v>
      </c>
      <c r="E427" s="4" t="s">
        <v>83</v>
      </c>
      <c r="F427" s="4" t="s">
        <v>83</v>
      </c>
      <c r="G427" s="3" t="s">
        <v>3869</v>
      </c>
      <c r="H427" t="s">
        <v>7830</v>
      </c>
      <c r="I427" s="63">
        <f>ROWS($L$2:L427)</f>
        <v>426</v>
      </c>
      <c r="J427" s="63" t="str">
        <f>IF(L427=WORKSHEET!$B$1,I427,"")</f>
        <v/>
      </c>
      <c r="K427" s="63" t="str">
        <f t="shared" si="6"/>
        <v/>
      </c>
      <c r="L427" s="93" t="s">
        <v>9348</v>
      </c>
      <c r="M427" s="94" t="s">
        <v>9757</v>
      </c>
      <c r="N427">
        <v>15</v>
      </c>
      <c r="O427" t="s">
        <v>7469</v>
      </c>
      <c r="P427" t="s">
        <v>7469</v>
      </c>
      <c r="Q427" t="s">
        <v>7470</v>
      </c>
      <c r="R427">
        <v>25</v>
      </c>
      <c r="S427" s="54">
        <v>3.316512684006382E-2</v>
      </c>
      <c r="T427" s="41">
        <v>5.6541019955654102E-2</v>
      </c>
    </row>
    <row r="428" spans="1:20" ht="16.5" x14ac:dyDescent="0.25">
      <c r="A428" s="3">
        <v>157</v>
      </c>
      <c r="C428" s="21">
        <v>6</v>
      </c>
      <c r="D428" t="s">
        <v>1339</v>
      </c>
      <c r="E428" s="4" t="s">
        <v>1341</v>
      </c>
      <c r="F428" s="4" t="s">
        <v>1341</v>
      </c>
      <c r="G428" s="3" t="s">
        <v>6353</v>
      </c>
      <c r="H428" t="s">
        <v>7831</v>
      </c>
      <c r="I428" s="63">
        <f>ROWS($L$2:L428)</f>
        <v>427</v>
      </c>
      <c r="J428" s="63" t="str">
        <f>IF(L428=WORKSHEET!$B$1,I428,"")</f>
        <v/>
      </c>
      <c r="K428" s="63" t="str">
        <f t="shared" si="6"/>
        <v/>
      </c>
      <c r="L428" s="93" t="s">
        <v>9348</v>
      </c>
      <c r="M428" s="94" t="s">
        <v>9758</v>
      </c>
      <c r="N428">
        <v>18</v>
      </c>
      <c r="O428">
        <f>+R428-N428-P428</f>
        <v>5</v>
      </c>
      <c r="P428">
        <v>14</v>
      </c>
      <c r="Q428" t="s">
        <v>7470</v>
      </c>
      <c r="R428">
        <v>37</v>
      </c>
      <c r="S428" s="54">
        <v>3.316512684006382E-2</v>
      </c>
      <c r="T428" s="41">
        <v>0.14420803782505912</v>
      </c>
    </row>
    <row r="429" spans="1:20" ht="16.5" x14ac:dyDescent="0.25">
      <c r="A429" s="3">
        <v>228</v>
      </c>
      <c r="C429" s="21">
        <v>6</v>
      </c>
      <c r="D429" t="s">
        <v>1697</v>
      </c>
      <c r="E429" s="4" t="s">
        <v>1698</v>
      </c>
      <c r="F429" s="4" t="s">
        <v>1698</v>
      </c>
      <c r="G429" s="3" t="s">
        <v>6324</v>
      </c>
      <c r="H429" t="s">
        <v>7832</v>
      </c>
      <c r="I429" s="63">
        <f>ROWS($L$2:L429)</f>
        <v>428</v>
      </c>
      <c r="J429" s="63" t="str">
        <f>IF(L429=WORKSHEET!$B$1,I429,"")</f>
        <v/>
      </c>
      <c r="K429" s="63" t="str">
        <f t="shared" si="6"/>
        <v/>
      </c>
      <c r="L429" s="93" t="s">
        <v>9348</v>
      </c>
      <c r="M429" s="94" t="s">
        <v>9759</v>
      </c>
      <c r="N429">
        <v>72</v>
      </c>
      <c r="O429" t="s">
        <v>7469</v>
      </c>
      <c r="P429" t="s">
        <v>7469</v>
      </c>
      <c r="Q429" t="s">
        <v>7470</v>
      </c>
      <c r="R429">
        <v>88</v>
      </c>
      <c r="S429" s="54">
        <v>3.316512684006382E-2</v>
      </c>
      <c r="T429" s="41">
        <v>0.16935483870967741</v>
      </c>
    </row>
    <row r="430" spans="1:20" ht="16.5" x14ac:dyDescent="0.25">
      <c r="A430" s="3">
        <v>153</v>
      </c>
      <c r="C430" s="21">
        <v>6</v>
      </c>
      <c r="D430" t="s">
        <v>1316</v>
      </c>
      <c r="E430" s="4" t="s">
        <v>1318</v>
      </c>
      <c r="F430" s="4" t="s">
        <v>1318</v>
      </c>
      <c r="G430" s="3" t="s">
        <v>6344</v>
      </c>
      <c r="H430" t="s">
        <v>7494</v>
      </c>
      <c r="I430" s="63">
        <f>ROWS($L$2:L430)</f>
        <v>429</v>
      </c>
      <c r="J430" s="63" t="str">
        <f>IF(L430=WORKSHEET!$B$1,I430,"")</f>
        <v/>
      </c>
      <c r="K430" s="63" t="str">
        <f t="shared" si="6"/>
        <v/>
      </c>
      <c r="L430" s="93" t="s">
        <v>9348</v>
      </c>
      <c r="M430" s="94" t="s">
        <v>9441</v>
      </c>
      <c r="N430" s="9">
        <v>1612</v>
      </c>
      <c r="O430">
        <v>190</v>
      </c>
      <c r="P430">
        <v>465</v>
      </c>
      <c r="Q430" t="s">
        <v>7469</v>
      </c>
      <c r="R430" s="9">
        <v>2272</v>
      </c>
      <c r="S430" s="54">
        <v>3.316512684006382E-2</v>
      </c>
      <c r="T430" s="41">
        <v>0.115356355620867</v>
      </c>
    </row>
    <row r="431" spans="1:20" ht="16.5" x14ac:dyDescent="0.25">
      <c r="A431" s="3">
        <v>206</v>
      </c>
      <c r="C431" s="21">
        <v>6</v>
      </c>
      <c r="D431" t="s">
        <v>1594</v>
      </c>
      <c r="E431" s="4" t="s">
        <v>1595</v>
      </c>
      <c r="F431" s="4" t="s">
        <v>1595</v>
      </c>
      <c r="G431" s="3" t="s">
        <v>6360</v>
      </c>
      <c r="H431" t="s">
        <v>7833</v>
      </c>
      <c r="I431" s="63">
        <f>ROWS($L$2:L431)</f>
        <v>430</v>
      </c>
      <c r="J431" s="63" t="str">
        <f>IF(L431=WORKSHEET!$B$1,I431,"")</f>
        <v/>
      </c>
      <c r="K431" s="63" t="str">
        <f t="shared" si="6"/>
        <v/>
      </c>
      <c r="L431" s="93" t="s">
        <v>9348</v>
      </c>
      <c r="M431" s="94" t="s">
        <v>9760</v>
      </c>
      <c r="N431">
        <v>38</v>
      </c>
      <c r="O431">
        <f>+R431-N431-P431</f>
        <v>9</v>
      </c>
      <c r="P431">
        <v>13</v>
      </c>
      <c r="Q431" t="s">
        <v>7469</v>
      </c>
      <c r="R431">
        <v>60</v>
      </c>
      <c r="S431" s="54">
        <v>3.316512684006382E-2</v>
      </c>
      <c r="T431" s="41">
        <v>0.13802083333333334</v>
      </c>
    </row>
    <row r="432" spans="1:20" ht="16.5" x14ac:dyDescent="0.25">
      <c r="A432" s="3">
        <v>197</v>
      </c>
      <c r="C432" s="21">
        <v>6</v>
      </c>
      <c r="D432" t="s">
        <v>1556</v>
      </c>
      <c r="E432" s="4" t="s">
        <v>1558</v>
      </c>
      <c r="F432" s="4" t="s">
        <v>1558</v>
      </c>
      <c r="G432" s="3" t="s">
        <v>6404</v>
      </c>
      <c r="H432" t="s">
        <v>7834</v>
      </c>
      <c r="I432" s="63">
        <f>ROWS($L$2:L432)</f>
        <v>431</v>
      </c>
      <c r="J432" s="63" t="str">
        <f>IF(L432=WORKSHEET!$B$1,I432,"")</f>
        <v/>
      </c>
      <c r="K432" s="63" t="str">
        <f t="shared" si="6"/>
        <v/>
      </c>
      <c r="L432" s="93" t="s">
        <v>9348</v>
      </c>
      <c r="M432" s="94" t="s">
        <v>9761</v>
      </c>
      <c r="N432">
        <v>40</v>
      </c>
      <c r="O432" t="s">
        <v>7469</v>
      </c>
      <c r="P432" t="s">
        <v>7469</v>
      </c>
      <c r="Q432" t="s">
        <v>7470</v>
      </c>
      <c r="R432">
        <v>51</v>
      </c>
      <c r="S432" s="54">
        <v>3.316512684006382E-2</v>
      </c>
      <c r="T432" s="41">
        <v>7.1428571428571425E-2</v>
      </c>
    </row>
    <row r="433" spans="1:29" ht="16.5" x14ac:dyDescent="0.25">
      <c r="A433" s="3">
        <v>144</v>
      </c>
      <c r="C433" s="21">
        <v>6</v>
      </c>
      <c r="D433" t="s">
        <v>100</v>
      </c>
      <c r="E433" s="4" t="s">
        <v>104</v>
      </c>
      <c r="F433" s="4" t="s">
        <v>104</v>
      </c>
      <c r="G433" s="3" t="s">
        <v>6330</v>
      </c>
      <c r="H433" t="s">
        <v>7835</v>
      </c>
      <c r="I433" s="63">
        <f>ROWS($L$2:L433)</f>
        <v>432</v>
      </c>
      <c r="J433" s="63" t="str">
        <f>IF(L433=WORKSHEET!$B$1,I433,"")</f>
        <v/>
      </c>
      <c r="K433" s="63" t="str">
        <f t="shared" si="6"/>
        <v/>
      </c>
      <c r="L433" s="93" t="s">
        <v>9348</v>
      </c>
      <c r="M433" s="94" t="s">
        <v>9762</v>
      </c>
      <c r="N433">
        <v>341</v>
      </c>
      <c r="O433">
        <v>44</v>
      </c>
      <c r="P433">
        <v>44</v>
      </c>
      <c r="Q433" t="s">
        <v>7470</v>
      </c>
      <c r="R433">
        <v>429</v>
      </c>
      <c r="S433" s="54">
        <v>3.316512684006382E-2</v>
      </c>
      <c r="T433" s="41">
        <v>0.12917933130699089</v>
      </c>
    </row>
    <row r="434" spans="1:29" ht="16.5" x14ac:dyDescent="0.25">
      <c r="A434" s="3">
        <v>826</v>
      </c>
      <c r="B434">
        <v>190</v>
      </c>
      <c r="C434" s="21">
        <v>6</v>
      </c>
      <c r="D434" t="s">
        <v>4780</v>
      </c>
      <c r="E434" s="4" t="s">
        <v>4782</v>
      </c>
      <c r="F434" s="4" t="s">
        <v>4782</v>
      </c>
      <c r="G434" s="3" t="s">
        <v>6311</v>
      </c>
      <c r="H434" t="s">
        <v>7706</v>
      </c>
      <c r="I434" s="63">
        <f>ROWS($L$2:L434)</f>
        <v>433</v>
      </c>
      <c r="J434" s="63" t="str">
        <f>IF(L434=WORKSHEET!$B$1,I434,"")</f>
        <v/>
      </c>
      <c r="K434" s="63" t="str">
        <f t="shared" si="6"/>
        <v/>
      </c>
      <c r="L434" s="93" t="s">
        <v>9348</v>
      </c>
      <c r="M434" s="94" t="s">
        <v>9630</v>
      </c>
      <c r="N434">
        <v>246</v>
      </c>
      <c r="O434">
        <v>58</v>
      </c>
      <c r="P434">
        <v>86</v>
      </c>
      <c r="Q434" t="s">
        <v>7469</v>
      </c>
      <c r="R434">
        <v>391</v>
      </c>
      <c r="S434" s="54">
        <v>3.316512684006382E-2</v>
      </c>
      <c r="T434" s="55">
        <v>0.15786350148367953</v>
      </c>
    </row>
    <row r="435" spans="1:29" ht="16.5" x14ac:dyDescent="0.25">
      <c r="A435" s="3">
        <v>144</v>
      </c>
      <c r="C435" s="21">
        <v>6</v>
      </c>
      <c r="D435" t="s">
        <v>100</v>
      </c>
      <c r="E435" s="4" t="s">
        <v>105</v>
      </c>
      <c r="F435" s="4" t="s">
        <v>105</v>
      </c>
      <c r="G435" s="3" t="s">
        <v>6331</v>
      </c>
      <c r="H435" t="s">
        <v>7836</v>
      </c>
      <c r="I435" s="63">
        <f>ROWS($L$2:L435)</f>
        <v>434</v>
      </c>
      <c r="J435" s="63" t="str">
        <f>IF(L435=WORKSHEET!$B$1,I435,"")</f>
        <v/>
      </c>
      <c r="K435" s="63" t="str">
        <f t="shared" si="6"/>
        <v/>
      </c>
      <c r="L435" s="93" t="s">
        <v>9348</v>
      </c>
      <c r="M435" s="94" t="s">
        <v>9763</v>
      </c>
      <c r="N435">
        <v>37</v>
      </c>
      <c r="O435" t="s">
        <v>7469</v>
      </c>
      <c r="P435" t="s">
        <v>7469</v>
      </c>
      <c r="Q435" t="s">
        <v>7470</v>
      </c>
      <c r="R435">
        <v>49</v>
      </c>
      <c r="S435" s="54">
        <v>3.316512684006382E-2</v>
      </c>
      <c r="T435" s="41">
        <v>0.12917933130699089</v>
      </c>
    </row>
    <row r="436" spans="1:29" s="64" customFormat="1" ht="16.5" x14ac:dyDescent="0.25">
      <c r="A436" s="63">
        <v>180</v>
      </c>
      <c r="C436" s="63">
        <v>6</v>
      </c>
      <c r="D436" s="64" t="s">
        <v>329</v>
      </c>
      <c r="E436" s="65" t="s">
        <v>333</v>
      </c>
      <c r="F436" s="65" t="s">
        <v>333</v>
      </c>
      <c r="G436" s="63" t="s">
        <v>6371</v>
      </c>
      <c r="H436" s="64" t="s">
        <v>7837</v>
      </c>
      <c r="I436" s="63">
        <f>ROWS($L$2:L436)</f>
        <v>435</v>
      </c>
      <c r="J436" s="63" t="str">
        <f>IF(L436=WORKSHEET!$B$1,I436,"")</f>
        <v/>
      </c>
      <c r="K436" s="63" t="str">
        <f t="shared" si="6"/>
        <v/>
      </c>
      <c r="L436" s="93" t="s">
        <v>9348</v>
      </c>
      <c r="M436" s="94" t="s">
        <v>9764</v>
      </c>
      <c r="N436" s="64" t="s">
        <v>7469</v>
      </c>
      <c r="O436" s="64" t="s">
        <v>7470</v>
      </c>
      <c r="P436" s="64" t="s">
        <v>7469</v>
      </c>
      <c r="Q436" s="64" t="s">
        <v>7470</v>
      </c>
      <c r="R436" s="64" t="s">
        <v>7469</v>
      </c>
      <c r="S436" s="66">
        <v>3.316512684006382E-2</v>
      </c>
      <c r="T436" s="67">
        <v>8.9552238805970144E-2</v>
      </c>
      <c r="W436"/>
      <c r="X436"/>
      <c r="Y436"/>
      <c r="Z436"/>
      <c r="AA436"/>
      <c r="AB436"/>
      <c r="AC436"/>
    </row>
    <row r="437" spans="1:29" ht="16.5" x14ac:dyDescent="0.25">
      <c r="A437" s="3">
        <v>143</v>
      </c>
      <c r="C437" s="21">
        <v>6</v>
      </c>
      <c r="D437" t="s">
        <v>92</v>
      </c>
      <c r="E437" s="4" t="s">
        <v>95</v>
      </c>
      <c r="F437" s="4" t="s">
        <v>95</v>
      </c>
      <c r="G437" s="3" t="s">
        <v>6294</v>
      </c>
      <c r="H437" t="s">
        <v>7838</v>
      </c>
      <c r="I437" s="63">
        <f>ROWS($L$2:L437)</f>
        <v>436</v>
      </c>
      <c r="J437" s="63" t="str">
        <f>IF(L437=WORKSHEET!$B$1,I437,"")</f>
        <v/>
      </c>
      <c r="K437" s="63" t="str">
        <f t="shared" si="6"/>
        <v/>
      </c>
      <c r="L437" s="93" t="s">
        <v>9348</v>
      </c>
      <c r="M437" s="94" t="s">
        <v>9765</v>
      </c>
      <c r="N437">
        <v>48</v>
      </c>
      <c r="O437">
        <v>14</v>
      </c>
      <c r="P437">
        <v>20</v>
      </c>
      <c r="Q437" t="s">
        <v>7470</v>
      </c>
      <c r="R437">
        <v>82</v>
      </c>
      <c r="S437" s="54">
        <v>3.316512684006382E-2</v>
      </c>
      <c r="T437" s="41">
        <v>0.11739502999143102</v>
      </c>
    </row>
    <row r="438" spans="1:29" ht="16.5" x14ac:dyDescent="0.25">
      <c r="A438" s="3">
        <v>253</v>
      </c>
      <c r="C438" s="21">
        <v>6</v>
      </c>
      <c r="D438" t="s">
        <v>1793</v>
      </c>
      <c r="E438" s="4" t="s">
        <v>1794</v>
      </c>
      <c r="F438" s="4" t="s">
        <v>1794</v>
      </c>
      <c r="G438" s="3" t="s">
        <v>6336</v>
      </c>
      <c r="H438" t="s">
        <v>7709</v>
      </c>
      <c r="I438" s="63">
        <f>ROWS($L$2:L438)</f>
        <v>437</v>
      </c>
      <c r="J438" s="63" t="str">
        <f>IF(L438=WORKSHEET!$B$1,I438,"")</f>
        <v/>
      </c>
      <c r="K438" s="63" t="str">
        <f t="shared" si="6"/>
        <v/>
      </c>
      <c r="L438" s="93" t="s">
        <v>9348</v>
      </c>
      <c r="M438" s="94" t="s">
        <v>9633</v>
      </c>
      <c r="N438">
        <v>43</v>
      </c>
      <c r="O438">
        <f>+R438-N438-P438</f>
        <v>1</v>
      </c>
      <c r="P438">
        <v>14</v>
      </c>
      <c r="Q438" t="s">
        <v>7470</v>
      </c>
      <c r="R438">
        <v>58</v>
      </c>
      <c r="S438" s="54">
        <v>3.316512684006382E-2</v>
      </c>
      <c r="T438" s="41">
        <v>1.1764705882352941E-2</v>
      </c>
    </row>
    <row r="439" spans="1:29" ht="16.5" x14ac:dyDescent="0.25">
      <c r="A439" s="3">
        <v>222</v>
      </c>
      <c r="C439" s="21">
        <v>6</v>
      </c>
      <c r="D439" t="s">
        <v>1666</v>
      </c>
      <c r="E439" s="4" t="s">
        <v>1669</v>
      </c>
      <c r="F439" s="4" t="s">
        <v>1669</v>
      </c>
      <c r="G439" s="3" t="s">
        <v>6290</v>
      </c>
      <c r="H439" t="s">
        <v>7839</v>
      </c>
      <c r="I439" s="63">
        <f>ROWS($L$2:L439)</f>
        <v>438</v>
      </c>
      <c r="J439" s="63" t="str">
        <f>IF(L439=WORKSHEET!$B$1,I439,"")</f>
        <v/>
      </c>
      <c r="K439" s="63" t="str">
        <f t="shared" si="6"/>
        <v/>
      </c>
      <c r="L439" s="93" t="s">
        <v>9348</v>
      </c>
      <c r="M439" s="94" t="s">
        <v>9766</v>
      </c>
      <c r="N439">
        <v>52</v>
      </c>
      <c r="O439">
        <f>+R439-N439-P439</f>
        <v>7</v>
      </c>
      <c r="P439">
        <v>16</v>
      </c>
      <c r="Q439" t="s">
        <v>7470</v>
      </c>
      <c r="R439">
        <v>75</v>
      </c>
      <c r="S439" s="54">
        <v>3.316512684006382E-2</v>
      </c>
      <c r="T439" s="41">
        <v>0.12446351931330472</v>
      </c>
    </row>
    <row r="440" spans="1:29" ht="16.5" x14ac:dyDescent="0.25">
      <c r="A440" s="3">
        <v>143</v>
      </c>
      <c r="C440" s="21">
        <v>6</v>
      </c>
      <c r="D440" t="s">
        <v>92</v>
      </c>
      <c r="E440" s="4" t="s">
        <v>96</v>
      </c>
      <c r="F440" s="4" t="s">
        <v>96</v>
      </c>
      <c r="G440" s="3" t="s">
        <v>6295</v>
      </c>
      <c r="H440" t="s">
        <v>7840</v>
      </c>
      <c r="I440" s="63">
        <f>ROWS($L$2:L440)</f>
        <v>439</v>
      </c>
      <c r="J440" s="63" t="str">
        <f>IF(L440=WORKSHEET!$B$1,I440,"")</f>
        <v/>
      </c>
      <c r="K440" s="63" t="str">
        <f t="shared" si="6"/>
        <v/>
      </c>
      <c r="L440" s="93" t="s">
        <v>9348</v>
      </c>
      <c r="M440" s="94" t="s">
        <v>9767</v>
      </c>
      <c r="N440">
        <v>17</v>
      </c>
      <c r="O440" t="s">
        <v>7469</v>
      </c>
      <c r="P440" t="s">
        <v>7469</v>
      </c>
      <c r="Q440" t="s">
        <v>7470</v>
      </c>
      <c r="R440">
        <v>28</v>
      </c>
      <c r="S440" s="54">
        <v>3.316512684006382E-2</v>
      </c>
      <c r="T440" s="41">
        <v>0.11739502999143102</v>
      </c>
    </row>
    <row r="441" spans="1:29" ht="16.5" x14ac:dyDescent="0.25">
      <c r="A441" s="3">
        <v>173</v>
      </c>
      <c r="C441" s="21">
        <v>6</v>
      </c>
      <c r="D441" t="s">
        <v>299</v>
      </c>
      <c r="E441" s="4" t="s">
        <v>300</v>
      </c>
      <c r="F441" s="4" t="s">
        <v>300</v>
      </c>
      <c r="G441" s="3" t="s">
        <v>3841</v>
      </c>
      <c r="H441" t="s">
        <v>7841</v>
      </c>
      <c r="I441" s="63">
        <f>ROWS($L$2:L441)</f>
        <v>440</v>
      </c>
      <c r="J441" s="63" t="str">
        <f>IF(L441=WORKSHEET!$B$1,I441,"")</f>
        <v/>
      </c>
      <c r="K441" s="63" t="str">
        <f t="shared" si="6"/>
        <v/>
      </c>
      <c r="L441" s="93" t="s">
        <v>9348</v>
      </c>
      <c r="M441" s="94" t="s">
        <v>9768</v>
      </c>
      <c r="N441">
        <v>26</v>
      </c>
      <c r="O441" t="s">
        <v>7469</v>
      </c>
      <c r="P441" t="s">
        <v>7469</v>
      </c>
      <c r="Q441" t="s">
        <v>7470</v>
      </c>
      <c r="R441">
        <v>39</v>
      </c>
      <c r="S441" s="54">
        <v>3.316512684006382E-2</v>
      </c>
      <c r="T441" s="41">
        <v>9.0909090909090912E-2</v>
      </c>
    </row>
    <row r="442" spans="1:29" ht="16.5" x14ac:dyDescent="0.25">
      <c r="A442" s="3">
        <v>825</v>
      </c>
      <c r="B442">
        <v>153</v>
      </c>
      <c r="C442" s="21">
        <v>6</v>
      </c>
      <c r="D442" t="s">
        <v>4774</v>
      </c>
      <c r="E442" s="4" t="s">
        <v>4775</v>
      </c>
      <c r="F442" s="4" t="s">
        <v>4775</v>
      </c>
      <c r="G442" s="3" t="s">
        <v>6345</v>
      </c>
      <c r="H442" t="s">
        <v>7498</v>
      </c>
      <c r="I442" s="63">
        <f>ROWS($L$2:L442)</f>
        <v>441</v>
      </c>
      <c r="J442" s="63" t="str">
        <f>IF(L442=WORKSHEET!$B$1,I442,"")</f>
        <v/>
      </c>
      <c r="K442" s="63" t="str">
        <f t="shared" si="6"/>
        <v/>
      </c>
      <c r="L442" s="93" t="s">
        <v>9348</v>
      </c>
      <c r="M442" s="94" t="s">
        <v>9445</v>
      </c>
      <c r="N442">
        <v>89</v>
      </c>
      <c r="O442">
        <v>19</v>
      </c>
      <c r="P442">
        <v>72</v>
      </c>
      <c r="Q442" t="s">
        <v>7470</v>
      </c>
      <c r="R442">
        <v>180</v>
      </c>
      <c r="S442" s="54">
        <v>3.316512684006382E-2</v>
      </c>
      <c r="T442" s="55">
        <v>0.115356355620867</v>
      </c>
    </row>
    <row r="443" spans="1:29" ht="16.5" x14ac:dyDescent="0.25">
      <c r="A443" s="3">
        <v>154</v>
      </c>
      <c r="C443" s="21">
        <v>6</v>
      </c>
      <c r="D443" t="s">
        <v>1321</v>
      </c>
      <c r="E443" s="4" t="s">
        <v>1324</v>
      </c>
      <c r="F443" s="4" t="s">
        <v>1324</v>
      </c>
      <c r="G443" s="3" t="s">
        <v>6340</v>
      </c>
      <c r="H443" t="s">
        <v>7842</v>
      </c>
      <c r="I443" s="63">
        <f>ROWS($L$2:L443)</f>
        <v>442</v>
      </c>
      <c r="J443" s="63" t="str">
        <f>IF(L443=WORKSHEET!$B$1,I443,"")</f>
        <v/>
      </c>
      <c r="K443" s="63" t="str">
        <f t="shared" si="6"/>
        <v/>
      </c>
      <c r="L443" s="93" t="s">
        <v>9348</v>
      </c>
      <c r="M443" s="94" t="s">
        <v>9769</v>
      </c>
      <c r="N443">
        <v>170</v>
      </c>
      <c r="O443">
        <v>14</v>
      </c>
      <c r="P443">
        <v>47</v>
      </c>
      <c r="Q443" t="s">
        <v>7469</v>
      </c>
      <c r="R443">
        <v>235</v>
      </c>
      <c r="S443" s="54">
        <v>3.316512684006382E-2</v>
      </c>
      <c r="T443" s="41">
        <v>0.11052631578947368</v>
      </c>
    </row>
    <row r="444" spans="1:29" ht="16.5" x14ac:dyDescent="0.25">
      <c r="A444" s="3">
        <v>825</v>
      </c>
      <c r="B444">
        <v>153</v>
      </c>
      <c r="C444" s="21">
        <v>6</v>
      </c>
      <c r="D444" t="s">
        <v>4774</v>
      </c>
      <c r="E444" s="4" t="s">
        <v>4776</v>
      </c>
      <c r="F444" s="4" t="s">
        <v>4776</v>
      </c>
      <c r="G444" s="3" t="s">
        <v>6346</v>
      </c>
      <c r="H444" t="s">
        <v>7843</v>
      </c>
      <c r="I444" s="63">
        <f>ROWS($L$2:L444)</f>
        <v>443</v>
      </c>
      <c r="J444" s="63" t="str">
        <f>IF(L444=WORKSHEET!$B$1,I444,"")</f>
        <v/>
      </c>
      <c r="K444" s="63" t="str">
        <f t="shared" si="6"/>
        <v/>
      </c>
      <c r="L444" s="93" t="s">
        <v>9348</v>
      </c>
      <c r="M444" s="94" t="s">
        <v>9770</v>
      </c>
      <c r="N444">
        <v>86</v>
      </c>
      <c r="O444">
        <v>17</v>
      </c>
      <c r="P444">
        <v>62</v>
      </c>
      <c r="Q444" t="s">
        <v>7470</v>
      </c>
      <c r="R444">
        <v>165</v>
      </c>
      <c r="S444" s="54">
        <v>3.316512684006382E-2</v>
      </c>
      <c r="T444" s="55">
        <v>0.115356355620867</v>
      </c>
    </row>
    <row r="445" spans="1:29" ht="16.5" x14ac:dyDescent="0.25">
      <c r="A445" s="3">
        <v>216</v>
      </c>
      <c r="C445" s="21">
        <v>6</v>
      </c>
      <c r="D445" t="s">
        <v>589</v>
      </c>
      <c r="E445" s="4" t="s">
        <v>590</v>
      </c>
      <c r="F445" s="4" t="s">
        <v>590</v>
      </c>
      <c r="G445" s="3" t="s">
        <v>6400</v>
      </c>
      <c r="H445" t="s">
        <v>7499</v>
      </c>
      <c r="I445" s="63">
        <f>ROWS($L$2:L445)</f>
        <v>444</v>
      </c>
      <c r="J445" s="63" t="str">
        <f>IF(L445=WORKSHEET!$B$1,I445,"")</f>
        <v/>
      </c>
      <c r="K445" s="63" t="str">
        <f t="shared" si="6"/>
        <v/>
      </c>
      <c r="L445" s="93" t="s">
        <v>9348</v>
      </c>
      <c r="M445" s="94" t="s">
        <v>9446</v>
      </c>
      <c r="N445">
        <v>37</v>
      </c>
      <c r="O445" t="s">
        <v>7469</v>
      </c>
      <c r="P445" t="s">
        <v>7469</v>
      </c>
      <c r="Q445" t="s">
        <v>7470</v>
      </c>
      <c r="R445">
        <v>50</v>
      </c>
      <c r="S445" s="54">
        <v>3.316512684006382E-2</v>
      </c>
      <c r="T445" s="41">
        <v>7.0967741935483872E-2</v>
      </c>
    </row>
    <row r="446" spans="1:29" ht="16.5" x14ac:dyDescent="0.25">
      <c r="A446" s="3">
        <v>153</v>
      </c>
      <c r="C446" s="21">
        <v>6</v>
      </c>
      <c r="D446" t="s">
        <v>1316</v>
      </c>
      <c r="E446" s="4" t="s">
        <v>1319</v>
      </c>
      <c r="F446" s="4" t="s">
        <v>1319</v>
      </c>
      <c r="G446" s="3" t="s">
        <v>6347</v>
      </c>
      <c r="H446" t="s">
        <v>7594</v>
      </c>
      <c r="I446" s="63">
        <f>ROWS($L$2:L446)</f>
        <v>445</v>
      </c>
      <c r="J446" s="63" t="str">
        <f>IF(L446=WORKSHEET!$B$1,I446,"")</f>
        <v/>
      </c>
      <c r="K446" s="63" t="str">
        <f t="shared" si="6"/>
        <v/>
      </c>
      <c r="L446" s="93" t="s">
        <v>9348</v>
      </c>
      <c r="M446" s="94" t="s">
        <v>9503</v>
      </c>
      <c r="N446" s="9">
        <v>2025</v>
      </c>
      <c r="O446">
        <v>202</v>
      </c>
      <c r="P446">
        <v>565</v>
      </c>
      <c r="Q446" t="s">
        <v>7469</v>
      </c>
      <c r="R446" s="9">
        <v>2795</v>
      </c>
      <c r="S446" s="54">
        <v>3.316512684006382E-2</v>
      </c>
      <c r="T446" s="41">
        <v>0.115356355620867</v>
      </c>
    </row>
    <row r="447" spans="1:29" ht="16.5" x14ac:dyDescent="0.25">
      <c r="A447" s="3">
        <v>173</v>
      </c>
      <c r="C447" s="21">
        <v>6</v>
      </c>
      <c r="D447" t="s">
        <v>299</v>
      </c>
      <c r="E447" s="4" t="s">
        <v>301</v>
      </c>
      <c r="F447" s="4" t="s">
        <v>301</v>
      </c>
      <c r="G447" s="3" t="s">
        <v>3842</v>
      </c>
      <c r="H447" t="s">
        <v>7844</v>
      </c>
      <c r="I447" s="63">
        <f>ROWS($L$2:L447)</f>
        <v>446</v>
      </c>
      <c r="J447" s="63" t="str">
        <f>IF(L447=WORKSHEET!$B$1,I447,"")</f>
        <v/>
      </c>
      <c r="K447" s="63" t="str">
        <f t="shared" si="6"/>
        <v/>
      </c>
      <c r="L447" s="93" t="s">
        <v>9348</v>
      </c>
      <c r="M447" s="94" t="s">
        <v>9771</v>
      </c>
      <c r="N447">
        <v>35</v>
      </c>
      <c r="O447">
        <f>+R447-N447-P447</f>
        <v>7</v>
      </c>
      <c r="P447">
        <v>14</v>
      </c>
      <c r="Q447" t="s">
        <v>7470</v>
      </c>
      <c r="R447">
        <v>56</v>
      </c>
      <c r="S447" s="54">
        <v>3.316512684006382E-2</v>
      </c>
      <c r="T447" s="41">
        <v>9.0909090909090912E-2</v>
      </c>
    </row>
    <row r="448" spans="1:29" s="64" customFormat="1" ht="16.5" x14ac:dyDescent="0.25">
      <c r="A448" s="63">
        <v>152</v>
      </c>
      <c r="C448" s="63">
        <v>6</v>
      </c>
      <c r="D448" s="64" t="s">
        <v>1312</v>
      </c>
      <c r="E448" s="65" t="s">
        <v>1313</v>
      </c>
      <c r="F448" s="65" t="s">
        <v>1313</v>
      </c>
      <c r="G448" s="63" t="s">
        <v>6388</v>
      </c>
      <c r="H448" s="64" t="s">
        <v>7845</v>
      </c>
      <c r="I448" s="63">
        <f>ROWS($L$2:L448)</f>
        <v>447</v>
      </c>
      <c r="J448" s="63" t="str">
        <f>IF(L448=WORKSHEET!$B$1,I448,"")</f>
        <v/>
      </c>
      <c r="K448" s="63" t="str">
        <f t="shared" si="6"/>
        <v/>
      </c>
      <c r="L448" s="93" t="s">
        <v>9348</v>
      </c>
      <c r="M448" s="94" t="s">
        <v>9772</v>
      </c>
      <c r="N448" s="64" t="s">
        <v>7469</v>
      </c>
      <c r="O448" s="64" t="s">
        <v>7470</v>
      </c>
      <c r="P448" s="64" t="s">
        <v>7470</v>
      </c>
      <c r="Q448" s="64" t="s">
        <v>7470</v>
      </c>
      <c r="R448" s="64" t="s">
        <v>7469</v>
      </c>
      <c r="S448" s="66">
        <v>3.316512684006382E-2</v>
      </c>
      <c r="T448" s="67">
        <v>9.9939061547836688E-2</v>
      </c>
      <c r="W448"/>
      <c r="X448"/>
      <c r="Y448"/>
      <c r="Z448"/>
      <c r="AA448"/>
      <c r="AB448"/>
      <c r="AC448"/>
    </row>
    <row r="449" spans="1:20" ht="16.5" x14ac:dyDescent="0.25">
      <c r="A449" s="3">
        <v>890</v>
      </c>
      <c r="B449">
        <v>158</v>
      </c>
      <c r="C449" s="21">
        <v>6</v>
      </c>
      <c r="D449" t="s">
        <v>5231</v>
      </c>
      <c r="E449" s="4" t="s">
        <v>5235</v>
      </c>
      <c r="F449" s="4" t="s">
        <v>5235</v>
      </c>
      <c r="G449" s="3" t="s">
        <v>6225</v>
      </c>
      <c r="H449" t="s">
        <v>7846</v>
      </c>
      <c r="I449" s="63">
        <f>ROWS($L$2:L449)</f>
        <v>448</v>
      </c>
      <c r="J449" s="63" t="str">
        <f>IF(L449=WORKSHEET!$B$1,I449,"")</f>
        <v/>
      </c>
      <c r="K449" s="63" t="str">
        <f t="shared" si="6"/>
        <v/>
      </c>
      <c r="L449" s="93" t="s">
        <v>9348</v>
      </c>
      <c r="M449" s="94" t="s">
        <v>9773</v>
      </c>
      <c r="N449">
        <v>205</v>
      </c>
      <c r="O449">
        <v>24</v>
      </c>
      <c r="P449">
        <v>69</v>
      </c>
      <c r="Q449" t="s">
        <v>7469</v>
      </c>
      <c r="R449">
        <v>300</v>
      </c>
      <c r="S449" s="54">
        <v>3.316512684006382E-2</v>
      </c>
      <c r="T449" s="55">
        <v>9.6146508966043501E-2</v>
      </c>
    </row>
    <row r="450" spans="1:20" ht="16.5" x14ac:dyDescent="0.25">
      <c r="A450" s="3">
        <v>154</v>
      </c>
      <c r="C450" s="21">
        <v>6</v>
      </c>
      <c r="D450" t="s">
        <v>1321</v>
      </c>
      <c r="E450" s="4" t="s">
        <v>1325</v>
      </c>
      <c r="F450" s="4" t="s">
        <v>1325</v>
      </c>
      <c r="G450" s="3" t="s">
        <v>6341</v>
      </c>
      <c r="H450" t="s">
        <v>7847</v>
      </c>
      <c r="I450" s="63">
        <f>ROWS($L$2:L450)</f>
        <v>449</v>
      </c>
      <c r="J450" s="63" t="str">
        <f>IF(L450=WORKSHEET!$B$1,I450,"")</f>
        <v/>
      </c>
      <c r="K450" s="63" t="str">
        <f t="shared" si="6"/>
        <v/>
      </c>
      <c r="L450" s="93" t="s">
        <v>9348</v>
      </c>
      <c r="M450" s="94" t="s">
        <v>9774</v>
      </c>
      <c r="N450">
        <v>63</v>
      </c>
      <c r="O450">
        <v>14</v>
      </c>
      <c r="P450">
        <v>35</v>
      </c>
      <c r="Q450" t="s">
        <v>7469</v>
      </c>
      <c r="R450">
        <v>113</v>
      </c>
      <c r="S450" s="54">
        <v>3.316512684006382E-2</v>
      </c>
      <c r="T450" s="41">
        <v>0.11052631578947368</v>
      </c>
    </row>
    <row r="451" spans="1:20" ht="16.5" x14ac:dyDescent="0.25">
      <c r="A451" s="3">
        <v>178</v>
      </c>
      <c r="C451" s="21">
        <v>6</v>
      </c>
      <c r="D451" t="s">
        <v>320</v>
      </c>
      <c r="E451" s="4" t="s">
        <v>321</v>
      </c>
      <c r="F451" s="4" t="s">
        <v>321</v>
      </c>
      <c r="G451" s="3" t="s">
        <v>6408</v>
      </c>
      <c r="H451" t="s">
        <v>7848</v>
      </c>
      <c r="I451" s="63">
        <f>ROWS($L$2:L451)</f>
        <v>450</v>
      </c>
      <c r="J451" s="63" t="str">
        <f>IF(L451=WORKSHEET!$B$1,I451,"")</f>
        <v/>
      </c>
      <c r="K451" s="63" t="str">
        <f t="shared" ref="K451:K514" si="7">IFERROR(SMALL($J$2:$J$3142,I451),"")</f>
        <v/>
      </c>
      <c r="L451" s="93" t="s">
        <v>9348</v>
      </c>
      <c r="M451" s="94" t="s">
        <v>9775</v>
      </c>
      <c r="N451">
        <v>65</v>
      </c>
      <c r="O451" t="s">
        <v>7469</v>
      </c>
      <c r="P451" t="s">
        <v>7469</v>
      </c>
      <c r="Q451" t="s">
        <v>7469</v>
      </c>
      <c r="R451">
        <v>82</v>
      </c>
      <c r="S451" s="54">
        <v>3.316512684006382E-2</v>
      </c>
      <c r="T451" s="41">
        <v>0.10422535211267606</v>
      </c>
    </row>
    <row r="452" spans="1:20" ht="16.5" x14ac:dyDescent="0.25">
      <c r="A452" s="3">
        <v>164</v>
      </c>
      <c r="C452" s="21">
        <v>6</v>
      </c>
      <c r="D452" t="s">
        <v>1385</v>
      </c>
      <c r="E452" s="4" t="s">
        <v>1386</v>
      </c>
      <c r="F452" s="4" t="s">
        <v>1386</v>
      </c>
      <c r="G452" s="3" t="s">
        <v>6303</v>
      </c>
      <c r="H452" t="s">
        <v>7501</v>
      </c>
      <c r="I452" s="63">
        <f>ROWS($L$2:L452)</f>
        <v>451</v>
      </c>
      <c r="J452" s="63" t="str">
        <f>IF(L452=WORKSHEET!$B$1,I452,"")</f>
        <v/>
      </c>
      <c r="K452" s="63" t="str">
        <f t="shared" si="7"/>
        <v/>
      </c>
      <c r="L452" s="93" t="s">
        <v>9348</v>
      </c>
      <c r="M452" s="94" t="s">
        <v>9448</v>
      </c>
      <c r="N452">
        <v>62</v>
      </c>
      <c r="O452">
        <f>+R452-N452-P452</f>
        <v>2</v>
      </c>
      <c r="P452">
        <v>16</v>
      </c>
      <c r="Q452" t="s">
        <v>7470</v>
      </c>
      <c r="R452">
        <v>80</v>
      </c>
      <c r="S452" s="54">
        <v>3.316512684006382E-2</v>
      </c>
      <c r="T452" s="41">
        <v>9.0909090909090912E-2</v>
      </c>
    </row>
    <row r="453" spans="1:20" ht="16.5" x14ac:dyDescent="0.25">
      <c r="A453" s="3">
        <v>153</v>
      </c>
      <c r="C453" s="21">
        <v>6</v>
      </c>
      <c r="D453" t="s">
        <v>1316</v>
      </c>
      <c r="E453" s="4" t="s">
        <v>1320</v>
      </c>
      <c r="F453" s="4" t="s">
        <v>1320</v>
      </c>
      <c r="G453" s="3" t="s">
        <v>6348</v>
      </c>
      <c r="H453" t="s">
        <v>7849</v>
      </c>
      <c r="I453" s="63">
        <f>ROWS($L$2:L453)</f>
        <v>452</v>
      </c>
      <c r="J453" s="63" t="str">
        <f>IF(L453=WORKSHEET!$B$1,I453,"")</f>
        <v/>
      </c>
      <c r="K453" s="63" t="str">
        <f t="shared" si="7"/>
        <v/>
      </c>
      <c r="L453" s="93" t="s">
        <v>9348</v>
      </c>
      <c r="M453" s="94" t="s">
        <v>9776</v>
      </c>
      <c r="N453">
        <v>804</v>
      </c>
      <c r="O453">
        <v>145</v>
      </c>
      <c r="P453">
        <v>438</v>
      </c>
      <c r="Q453" t="s">
        <v>7469</v>
      </c>
      <c r="R453" s="9">
        <v>1390</v>
      </c>
      <c r="S453" s="54">
        <v>3.316512684006382E-2</v>
      </c>
      <c r="T453" s="41">
        <v>0.115356355620867</v>
      </c>
    </row>
    <row r="454" spans="1:20" ht="16.5" x14ac:dyDescent="0.25">
      <c r="A454" s="3">
        <v>157</v>
      </c>
      <c r="C454" s="21">
        <v>6</v>
      </c>
      <c r="D454" t="s">
        <v>1339</v>
      </c>
      <c r="E454" s="4" t="s">
        <v>1342</v>
      </c>
      <c r="F454" s="4" t="s">
        <v>1342</v>
      </c>
      <c r="G454" s="3" t="s">
        <v>6354</v>
      </c>
      <c r="H454" t="s">
        <v>7850</v>
      </c>
      <c r="I454" s="63">
        <f>ROWS($L$2:L454)</f>
        <v>453</v>
      </c>
      <c r="J454" s="63" t="str">
        <f>IF(L454=WORKSHEET!$B$1,I454,"")</f>
        <v/>
      </c>
      <c r="K454" s="63" t="str">
        <f t="shared" si="7"/>
        <v/>
      </c>
      <c r="L454" s="93" t="s">
        <v>9348</v>
      </c>
      <c r="M454" s="94" t="s">
        <v>9777</v>
      </c>
      <c r="N454">
        <v>46</v>
      </c>
      <c r="O454">
        <f>+R454-N454-P454</f>
        <v>9</v>
      </c>
      <c r="P454">
        <v>23</v>
      </c>
      <c r="Q454" t="s">
        <v>7469</v>
      </c>
      <c r="R454">
        <v>78</v>
      </c>
      <c r="S454" s="54">
        <v>3.316512684006382E-2</v>
      </c>
      <c r="T454" s="41">
        <v>0.14420803782505912</v>
      </c>
    </row>
    <row r="455" spans="1:20" ht="16.5" x14ac:dyDescent="0.25">
      <c r="A455" s="3">
        <v>157</v>
      </c>
      <c r="C455" s="21">
        <v>6</v>
      </c>
      <c r="D455" t="s">
        <v>1339</v>
      </c>
      <c r="E455" s="4" t="s">
        <v>1343</v>
      </c>
      <c r="F455" s="4" t="s">
        <v>1343</v>
      </c>
      <c r="G455" s="3" t="s">
        <v>6355</v>
      </c>
      <c r="H455" t="s">
        <v>7851</v>
      </c>
      <c r="I455" s="63">
        <f>ROWS($L$2:L455)</f>
        <v>454</v>
      </c>
      <c r="J455" s="63" t="str">
        <f>IF(L455=WORKSHEET!$B$1,I455,"")</f>
        <v/>
      </c>
      <c r="K455" s="63" t="str">
        <f t="shared" si="7"/>
        <v/>
      </c>
      <c r="L455" s="93" t="s">
        <v>9348</v>
      </c>
      <c r="M455" s="94" t="s">
        <v>9778</v>
      </c>
      <c r="N455">
        <v>221</v>
      </c>
      <c r="O455">
        <v>29</v>
      </c>
      <c r="P455">
        <v>84</v>
      </c>
      <c r="Q455" t="s">
        <v>7469</v>
      </c>
      <c r="R455">
        <v>335</v>
      </c>
      <c r="S455" s="54">
        <v>3.316512684006382E-2</v>
      </c>
      <c r="T455" s="41">
        <v>0.14420803782505912</v>
      </c>
    </row>
    <row r="456" spans="1:20" ht="16.5" x14ac:dyDescent="0.25">
      <c r="A456" s="3">
        <v>201</v>
      </c>
      <c r="C456" s="21">
        <v>6</v>
      </c>
      <c r="D456" t="s">
        <v>1574</v>
      </c>
      <c r="E456" s="4" t="s">
        <v>1575</v>
      </c>
      <c r="F456" s="4" t="s">
        <v>1575</v>
      </c>
      <c r="G456" s="3" t="s">
        <v>6275</v>
      </c>
      <c r="H456" t="s">
        <v>7852</v>
      </c>
      <c r="I456" s="63">
        <f>ROWS($L$2:L456)</f>
        <v>455</v>
      </c>
      <c r="J456" s="63" t="str">
        <f>IF(L456=WORKSHEET!$B$1,I456,"")</f>
        <v/>
      </c>
      <c r="K456" s="63" t="str">
        <f t="shared" si="7"/>
        <v/>
      </c>
      <c r="L456" s="93" t="s">
        <v>9348</v>
      </c>
      <c r="M456" s="94" t="s">
        <v>9779</v>
      </c>
      <c r="N456">
        <v>48</v>
      </c>
      <c r="O456" t="s">
        <v>7469</v>
      </c>
      <c r="P456" t="s">
        <v>7469</v>
      </c>
      <c r="Q456" t="s">
        <v>7470</v>
      </c>
      <c r="R456">
        <v>55</v>
      </c>
      <c r="S456" s="54">
        <v>3.316512684006382E-2</v>
      </c>
      <c r="T456" s="41">
        <v>6.222222222222222E-2</v>
      </c>
    </row>
    <row r="457" spans="1:20" ht="16.5" x14ac:dyDescent="0.25">
      <c r="A457" s="3">
        <v>896</v>
      </c>
      <c r="B457">
        <v>177</v>
      </c>
      <c r="C457" s="21">
        <v>6</v>
      </c>
      <c r="D457" t="s">
        <v>5261</v>
      </c>
      <c r="E457" s="4" t="s">
        <v>5263</v>
      </c>
      <c r="F457" s="4" t="s">
        <v>5263</v>
      </c>
      <c r="G457" s="3" t="s">
        <v>5925</v>
      </c>
      <c r="H457" t="s">
        <v>7853</v>
      </c>
      <c r="I457" s="63">
        <f>ROWS($L$2:L457)</f>
        <v>456</v>
      </c>
      <c r="J457" s="63" t="str">
        <f>IF(L457=WORKSHEET!$B$1,I457,"")</f>
        <v/>
      </c>
      <c r="K457" s="63" t="str">
        <f t="shared" si="7"/>
        <v/>
      </c>
      <c r="L457" s="93" t="s">
        <v>9348</v>
      </c>
      <c r="M457" s="94" t="s">
        <v>9780</v>
      </c>
      <c r="N457">
        <v>36</v>
      </c>
      <c r="O457">
        <f>+R457-N457-P457</f>
        <v>6</v>
      </c>
      <c r="P457">
        <v>12</v>
      </c>
      <c r="Q457" t="s">
        <v>7470</v>
      </c>
      <c r="R457">
        <v>54</v>
      </c>
      <c r="S457" s="54">
        <v>3.316512684006382E-2</v>
      </c>
      <c r="T457" s="55">
        <v>0.1702127659574468</v>
      </c>
    </row>
    <row r="458" spans="1:20" ht="16.5" x14ac:dyDescent="0.25">
      <c r="A458" s="3">
        <v>893</v>
      </c>
      <c r="B458">
        <v>166</v>
      </c>
      <c r="C458" s="21">
        <v>6</v>
      </c>
      <c r="D458" t="s">
        <v>5244</v>
      </c>
      <c r="E458" s="4" t="s">
        <v>5246</v>
      </c>
      <c r="F458" s="4" t="s">
        <v>5246</v>
      </c>
      <c r="G458" s="3" t="s">
        <v>6376</v>
      </c>
      <c r="H458" t="s">
        <v>7854</v>
      </c>
      <c r="I458" s="63">
        <f>ROWS($L$2:L458)</f>
        <v>457</v>
      </c>
      <c r="J458" s="63" t="str">
        <f>IF(L458=WORKSHEET!$B$1,I458,"")</f>
        <v/>
      </c>
      <c r="K458" s="63" t="str">
        <f t="shared" si="7"/>
        <v/>
      </c>
      <c r="L458" s="93" t="s">
        <v>9348</v>
      </c>
      <c r="M458" s="94" t="s">
        <v>9781</v>
      </c>
      <c r="N458">
        <v>35</v>
      </c>
      <c r="O458" t="s">
        <v>7469</v>
      </c>
      <c r="P458" t="s">
        <v>7469</v>
      </c>
      <c r="Q458" t="s">
        <v>7470</v>
      </c>
      <c r="R458">
        <v>49</v>
      </c>
      <c r="S458" s="54">
        <v>3.316512684006382E-2</v>
      </c>
      <c r="T458" s="55">
        <v>0.16097023153252479</v>
      </c>
    </row>
    <row r="459" spans="1:20" ht="16.5" x14ac:dyDescent="0.25">
      <c r="A459" s="3">
        <v>216</v>
      </c>
      <c r="C459" s="21">
        <v>6</v>
      </c>
      <c r="D459" t="s">
        <v>589</v>
      </c>
      <c r="E459" s="4" t="s">
        <v>591</v>
      </c>
      <c r="F459" s="4" t="s">
        <v>591</v>
      </c>
      <c r="G459" s="3" t="s">
        <v>6401</v>
      </c>
      <c r="H459" t="s">
        <v>7855</v>
      </c>
      <c r="I459" s="63">
        <f>ROWS($L$2:L459)</f>
        <v>458</v>
      </c>
      <c r="J459" s="63" t="str">
        <f>IF(L459=WORKSHEET!$B$1,I459,"")</f>
        <v/>
      </c>
      <c r="K459" s="63" t="str">
        <f t="shared" si="7"/>
        <v/>
      </c>
      <c r="L459" s="93" t="s">
        <v>9348</v>
      </c>
      <c r="M459" s="94" t="s">
        <v>9782</v>
      </c>
      <c r="N459">
        <v>52</v>
      </c>
      <c r="O459">
        <f>+R459-N459-P459</f>
        <v>5</v>
      </c>
      <c r="P459">
        <v>12</v>
      </c>
      <c r="Q459" t="s">
        <v>7470</v>
      </c>
      <c r="R459">
        <v>69</v>
      </c>
      <c r="S459" s="54">
        <v>3.316512684006382E-2</v>
      </c>
      <c r="T459" s="41">
        <v>7.0967741935483872E-2</v>
      </c>
    </row>
    <row r="460" spans="1:20" ht="16.5" x14ac:dyDescent="0.25">
      <c r="A460" s="3">
        <v>894</v>
      </c>
      <c r="B460">
        <v>172</v>
      </c>
      <c r="C460" s="21">
        <v>6</v>
      </c>
      <c r="D460" t="s">
        <v>5253</v>
      </c>
      <c r="E460" s="4" t="s">
        <v>5255</v>
      </c>
      <c r="F460" s="4" t="s">
        <v>5255</v>
      </c>
      <c r="G460" s="3" t="s">
        <v>6321</v>
      </c>
      <c r="H460" t="s">
        <v>7856</v>
      </c>
      <c r="I460" s="63">
        <f>ROWS($L$2:L460)</f>
        <v>459</v>
      </c>
      <c r="J460" s="63" t="str">
        <f>IF(L460=WORKSHEET!$B$1,I460,"")</f>
        <v/>
      </c>
      <c r="K460" s="63" t="str">
        <f t="shared" si="7"/>
        <v/>
      </c>
      <c r="L460" s="93" t="s">
        <v>9348</v>
      </c>
      <c r="M460" s="94" t="s">
        <v>9783</v>
      </c>
      <c r="N460">
        <v>16</v>
      </c>
      <c r="O460" t="s">
        <v>7469</v>
      </c>
      <c r="P460" t="s">
        <v>7469</v>
      </c>
      <c r="Q460" t="s">
        <v>7470</v>
      </c>
      <c r="R460">
        <v>22</v>
      </c>
      <c r="S460" s="54">
        <v>3.316512684006382E-2</v>
      </c>
      <c r="T460" s="55">
        <v>0.10616438356164383</v>
      </c>
    </row>
    <row r="461" spans="1:20" ht="16.5" x14ac:dyDescent="0.25">
      <c r="A461" s="3">
        <v>825</v>
      </c>
      <c r="B461">
        <v>153</v>
      </c>
      <c r="C461" s="21">
        <v>6</v>
      </c>
      <c r="D461" t="s">
        <v>4774</v>
      </c>
      <c r="E461" s="4" t="s">
        <v>4777</v>
      </c>
      <c r="F461" s="4" t="s">
        <v>4777</v>
      </c>
      <c r="G461" s="3" t="s">
        <v>6349</v>
      </c>
      <c r="H461" t="s">
        <v>7503</v>
      </c>
      <c r="I461" s="63">
        <f>ROWS($L$2:L461)</f>
        <v>460</v>
      </c>
      <c r="J461" s="63" t="str">
        <f>IF(L461=WORKSHEET!$B$1,I461,"")</f>
        <v/>
      </c>
      <c r="K461" s="63" t="str">
        <f t="shared" si="7"/>
        <v/>
      </c>
      <c r="L461" s="93" t="s">
        <v>9348</v>
      </c>
      <c r="M461" s="94" t="s">
        <v>9450</v>
      </c>
      <c r="N461">
        <v>331</v>
      </c>
      <c r="O461">
        <v>67</v>
      </c>
      <c r="P461">
        <v>153</v>
      </c>
      <c r="Q461" t="s">
        <v>7469</v>
      </c>
      <c r="R461">
        <v>552</v>
      </c>
      <c r="S461" s="54">
        <v>3.316512684006382E-2</v>
      </c>
      <c r="T461" s="55">
        <v>0.115356355620867</v>
      </c>
    </row>
    <row r="462" spans="1:20" ht="16.5" x14ac:dyDescent="0.25">
      <c r="A462" s="3">
        <v>193</v>
      </c>
      <c r="C462" s="21">
        <v>6</v>
      </c>
      <c r="D462" t="s">
        <v>393</v>
      </c>
      <c r="E462" s="4" t="s">
        <v>397</v>
      </c>
      <c r="F462" s="4" t="s">
        <v>397</v>
      </c>
      <c r="G462" s="3" t="s">
        <v>6280</v>
      </c>
      <c r="H462" t="s">
        <v>7504</v>
      </c>
      <c r="I462" s="63">
        <f>ROWS($L$2:L462)</f>
        <v>461</v>
      </c>
      <c r="J462" s="63" t="str">
        <f>IF(L462=WORKSHEET!$B$1,I462,"")</f>
        <v/>
      </c>
      <c r="K462" s="63" t="str">
        <f t="shared" si="7"/>
        <v/>
      </c>
      <c r="L462" s="93" t="s">
        <v>9348</v>
      </c>
      <c r="M462" s="94" t="s">
        <v>9451</v>
      </c>
      <c r="N462">
        <v>270</v>
      </c>
      <c r="O462">
        <v>36</v>
      </c>
      <c r="P462">
        <v>62</v>
      </c>
      <c r="Q462" t="s">
        <v>7469</v>
      </c>
      <c r="R462">
        <v>370</v>
      </c>
      <c r="S462" s="54">
        <v>3.316512684006382E-2</v>
      </c>
      <c r="T462" s="41">
        <v>0.10352264557872035</v>
      </c>
    </row>
    <row r="463" spans="1:20" ht="16.5" x14ac:dyDescent="0.25">
      <c r="A463" s="3">
        <v>189</v>
      </c>
      <c r="C463" s="21">
        <v>6</v>
      </c>
      <c r="D463" t="s">
        <v>381</v>
      </c>
      <c r="E463" s="4" t="s">
        <v>383</v>
      </c>
      <c r="F463" s="4" t="s">
        <v>383</v>
      </c>
      <c r="G463" s="3" t="s">
        <v>6412</v>
      </c>
      <c r="H463" t="s">
        <v>7857</v>
      </c>
      <c r="I463" s="63">
        <f>ROWS($L$2:L463)</f>
        <v>462</v>
      </c>
      <c r="J463" s="63" t="str">
        <f>IF(L463=WORKSHEET!$B$1,I463,"")</f>
        <v/>
      </c>
      <c r="K463" s="63" t="str">
        <f t="shared" si="7"/>
        <v/>
      </c>
      <c r="L463" s="93" t="s">
        <v>9348</v>
      </c>
      <c r="M463" s="94" t="s">
        <v>9784</v>
      </c>
      <c r="N463">
        <v>19</v>
      </c>
      <c r="O463" t="s">
        <v>7469</v>
      </c>
      <c r="P463" t="s">
        <v>7469</v>
      </c>
      <c r="Q463" t="s">
        <v>7470</v>
      </c>
      <c r="R463">
        <v>23</v>
      </c>
      <c r="S463" s="54">
        <v>3.316512684006382E-2</v>
      </c>
      <c r="T463" s="41">
        <v>9.5000000000000001E-2</v>
      </c>
    </row>
    <row r="464" spans="1:20" ht="16.5" x14ac:dyDescent="0.25">
      <c r="A464" s="3">
        <v>829</v>
      </c>
      <c r="B464">
        <v>164</v>
      </c>
      <c r="C464" s="21">
        <v>6</v>
      </c>
      <c r="D464" t="s">
        <v>4789</v>
      </c>
      <c r="E464" s="4" t="s">
        <v>4792</v>
      </c>
      <c r="F464" s="4" t="s">
        <v>4792</v>
      </c>
      <c r="G464" s="3" t="s">
        <v>6304</v>
      </c>
      <c r="H464" t="s">
        <v>7505</v>
      </c>
      <c r="I464" s="63">
        <f>ROWS($L$2:L464)</f>
        <v>463</v>
      </c>
      <c r="J464" s="63" t="str">
        <f>IF(L464=WORKSHEET!$B$1,I464,"")</f>
        <v/>
      </c>
      <c r="K464" s="63" t="str">
        <f t="shared" si="7"/>
        <v/>
      </c>
      <c r="L464" s="93" t="s">
        <v>9348</v>
      </c>
      <c r="M464" s="94" t="s">
        <v>9452</v>
      </c>
      <c r="N464">
        <v>73</v>
      </c>
      <c r="O464">
        <v>13</v>
      </c>
      <c r="P464">
        <v>35</v>
      </c>
      <c r="Q464" t="s">
        <v>7470</v>
      </c>
      <c r="R464">
        <v>121</v>
      </c>
      <c r="S464" s="54">
        <v>3.316512684006382E-2</v>
      </c>
      <c r="T464" s="55">
        <v>9.0909090909090912E-2</v>
      </c>
    </row>
    <row r="465" spans="1:20" ht="16.5" x14ac:dyDescent="0.25">
      <c r="A465" s="3">
        <v>220</v>
      </c>
      <c r="C465" s="21">
        <v>6</v>
      </c>
      <c r="D465" t="s">
        <v>1659</v>
      </c>
      <c r="E465" s="4" t="s">
        <v>1660</v>
      </c>
      <c r="F465" s="4" t="s">
        <v>1660</v>
      </c>
      <c r="G465" s="3" t="s">
        <v>6383</v>
      </c>
      <c r="H465" t="s">
        <v>7858</v>
      </c>
      <c r="I465" s="63">
        <f>ROWS($L$2:L465)</f>
        <v>464</v>
      </c>
      <c r="J465" s="63" t="str">
        <f>IF(L465=WORKSHEET!$B$1,I465,"")</f>
        <v/>
      </c>
      <c r="K465" s="63" t="str">
        <f t="shared" si="7"/>
        <v/>
      </c>
      <c r="L465" s="93" t="s">
        <v>9348</v>
      </c>
      <c r="M465" s="94" t="s">
        <v>9785</v>
      </c>
      <c r="N465">
        <v>25</v>
      </c>
      <c r="O465" t="s">
        <v>7469</v>
      </c>
      <c r="P465" t="s">
        <v>7469</v>
      </c>
      <c r="Q465" t="s">
        <v>7470</v>
      </c>
      <c r="R465">
        <v>32</v>
      </c>
      <c r="S465" s="54">
        <v>3.316512684006382E-2</v>
      </c>
      <c r="T465" s="41">
        <v>9.7560975609756101E-2</v>
      </c>
    </row>
    <row r="466" spans="1:20" ht="16.5" x14ac:dyDescent="0.25">
      <c r="A466" s="3">
        <v>236</v>
      </c>
      <c r="C466" s="21">
        <v>6</v>
      </c>
      <c r="D466" t="s">
        <v>1729</v>
      </c>
      <c r="E466" s="4" t="s">
        <v>1732</v>
      </c>
      <c r="F466" s="4" t="s">
        <v>1732</v>
      </c>
      <c r="G466" s="3" t="s">
        <v>6316</v>
      </c>
      <c r="H466" t="s">
        <v>7859</v>
      </c>
      <c r="I466" s="63">
        <f>ROWS($L$2:L466)</f>
        <v>465</v>
      </c>
      <c r="J466" s="63" t="str">
        <f>IF(L466=WORKSHEET!$B$1,I466,"")</f>
        <v/>
      </c>
      <c r="K466" s="63" t="str">
        <f t="shared" si="7"/>
        <v/>
      </c>
      <c r="L466" s="93" t="s">
        <v>9348</v>
      </c>
      <c r="M466" s="94" t="s">
        <v>9786</v>
      </c>
      <c r="N466">
        <v>13</v>
      </c>
      <c r="O466" t="s">
        <v>7469</v>
      </c>
      <c r="P466" t="s">
        <v>7469</v>
      </c>
      <c r="Q466" t="s">
        <v>7470</v>
      </c>
      <c r="R466">
        <v>20</v>
      </c>
      <c r="S466" s="54">
        <v>3.316512684006382E-2</v>
      </c>
      <c r="T466" s="41">
        <v>9.2436974789915971E-2</v>
      </c>
    </row>
    <row r="467" spans="1:20" ht="16.5" x14ac:dyDescent="0.25">
      <c r="A467" s="3">
        <v>250</v>
      </c>
      <c r="C467" s="21">
        <v>6</v>
      </c>
      <c r="D467" t="s">
        <v>1784</v>
      </c>
      <c r="E467" s="4" t="s">
        <v>1785</v>
      </c>
      <c r="F467" s="4" t="s">
        <v>1785</v>
      </c>
      <c r="G467" s="3" t="s">
        <v>6422</v>
      </c>
      <c r="H467" t="s">
        <v>7506</v>
      </c>
      <c r="I467" s="63">
        <f>ROWS($L$2:L467)</f>
        <v>466</v>
      </c>
      <c r="J467" s="63" t="str">
        <f>IF(L467=WORKSHEET!$B$1,I467,"")</f>
        <v/>
      </c>
      <c r="K467" s="63" t="str">
        <f t="shared" si="7"/>
        <v/>
      </c>
      <c r="L467" s="93" t="s">
        <v>9348</v>
      </c>
      <c r="M467" s="94" t="s">
        <v>9453</v>
      </c>
      <c r="N467">
        <v>83</v>
      </c>
      <c r="O467">
        <f>+R467-N467-P467</f>
        <v>4</v>
      </c>
      <c r="P467">
        <v>18</v>
      </c>
      <c r="Q467" t="s">
        <v>7470</v>
      </c>
      <c r="R467">
        <v>105</v>
      </c>
      <c r="S467" s="54">
        <v>3.316512684006382E-2</v>
      </c>
      <c r="T467" s="41">
        <v>4.8484848484848485E-2</v>
      </c>
    </row>
    <row r="468" spans="1:20" ht="16.5" x14ac:dyDescent="0.25">
      <c r="A468" s="3">
        <v>830</v>
      </c>
      <c r="B468">
        <v>152</v>
      </c>
      <c r="C468" s="21">
        <v>6</v>
      </c>
      <c r="D468" t="s">
        <v>4796</v>
      </c>
      <c r="E468" s="4" t="s">
        <v>4799</v>
      </c>
      <c r="F468" s="4" t="s">
        <v>4799</v>
      </c>
      <c r="G468" s="3" t="s">
        <v>6389</v>
      </c>
      <c r="H468" t="s">
        <v>7860</v>
      </c>
      <c r="I468" s="63">
        <f>ROWS($L$2:L468)</f>
        <v>467</v>
      </c>
      <c r="J468" s="63" t="str">
        <f>IF(L468=WORKSHEET!$B$1,I468,"")</f>
        <v/>
      </c>
      <c r="K468" s="63" t="str">
        <f t="shared" si="7"/>
        <v/>
      </c>
      <c r="L468" s="93" t="s">
        <v>9348</v>
      </c>
      <c r="M468" s="94" t="s">
        <v>9787</v>
      </c>
      <c r="N468">
        <v>35</v>
      </c>
      <c r="O468" t="s">
        <v>7469</v>
      </c>
      <c r="P468" t="s">
        <v>7469</v>
      </c>
      <c r="Q468" t="s">
        <v>7470</v>
      </c>
      <c r="R468">
        <v>43</v>
      </c>
      <c r="S468" s="54">
        <v>3.316512684006382E-2</v>
      </c>
      <c r="T468" s="55">
        <v>9.9939061547836688E-2</v>
      </c>
    </row>
    <row r="469" spans="1:20" ht="16.5" x14ac:dyDescent="0.25">
      <c r="A469" s="3">
        <v>206</v>
      </c>
      <c r="C469" s="21">
        <v>6</v>
      </c>
      <c r="D469" t="s">
        <v>1594</v>
      </c>
      <c r="E469" s="4" t="s">
        <v>1596</v>
      </c>
      <c r="F469" s="4" t="s">
        <v>1596</v>
      </c>
      <c r="G469" s="3" t="s">
        <v>6361</v>
      </c>
      <c r="H469" t="s">
        <v>7602</v>
      </c>
      <c r="I469" s="63">
        <f>ROWS($L$2:L469)</f>
        <v>468</v>
      </c>
      <c r="J469" s="63" t="str">
        <f>IF(L469=WORKSHEET!$B$1,I469,"")</f>
        <v/>
      </c>
      <c r="K469" s="63" t="str">
        <f t="shared" si="7"/>
        <v/>
      </c>
      <c r="L469" s="93" t="s">
        <v>9348</v>
      </c>
      <c r="M469" s="94" t="s">
        <v>9511</v>
      </c>
      <c r="N469">
        <v>15</v>
      </c>
      <c r="O469" t="s">
        <v>7469</v>
      </c>
      <c r="P469" t="s">
        <v>7469</v>
      </c>
      <c r="Q469" t="s">
        <v>7470</v>
      </c>
      <c r="R469">
        <v>22</v>
      </c>
      <c r="S469" s="54">
        <v>3.316512684006382E-2</v>
      </c>
      <c r="T469" s="41">
        <v>0.13802083333333334</v>
      </c>
    </row>
    <row r="470" spans="1:20" ht="16.5" x14ac:dyDescent="0.25">
      <c r="A470" s="3">
        <v>193</v>
      </c>
      <c r="C470" s="21">
        <v>6</v>
      </c>
      <c r="D470" t="s">
        <v>393</v>
      </c>
      <c r="E470" s="4" t="s">
        <v>398</v>
      </c>
      <c r="F470" s="4" t="s">
        <v>398</v>
      </c>
      <c r="G470" s="3" t="s">
        <v>6281</v>
      </c>
      <c r="H470" t="s">
        <v>7861</v>
      </c>
      <c r="I470" s="63">
        <f>ROWS($L$2:L470)</f>
        <v>469</v>
      </c>
      <c r="J470" s="63" t="str">
        <f>IF(L470=WORKSHEET!$B$1,I470,"")</f>
        <v/>
      </c>
      <c r="K470" s="63" t="str">
        <f t="shared" si="7"/>
        <v/>
      </c>
      <c r="L470" s="93" t="s">
        <v>9348</v>
      </c>
      <c r="M470" s="94" t="s">
        <v>9788</v>
      </c>
      <c r="N470">
        <v>28</v>
      </c>
      <c r="O470" t="s">
        <v>7469</v>
      </c>
      <c r="P470" t="s">
        <v>7469</v>
      </c>
      <c r="Q470" t="s">
        <v>7470</v>
      </c>
      <c r="R470">
        <v>36</v>
      </c>
      <c r="S470" s="54">
        <v>3.316512684006382E-2</v>
      </c>
      <c r="T470" s="41">
        <v>0.10352264557872035</v>
      </c>
    </row>
    <row r="471" spans="1:20" ht="16.5" x14ac:dyDescent="0.25">
      <c r="A471" s="3">
        <v>269</v>
      </c>
      <c r="C471" s="21">
        <v>6</v>
      </c>
      <c r="D471" t="s">
        <v>1827</v>
      </c>
      <c r="E471" s="4" t="s">
        <v>1828</v>
      </c>
      <c r="F471" s="4" t="s">
        <v>1828</v>
      </c>
      <c r="G471" s="3" t="s">
        <v>6415</v>
      </c>
      <c r="H471" t="s">
        <v>7507</v>
      </c>
      <c r="I471" s="63">
        <f>ROWS($L$2:L471)</f>
        <v>470</v>
      </c>
      <c r="J471" s="63" t="str">
        <f>IF(L471=WORKSHEET!$B$1,I471,"")</f>
        <v/>
      </c>
      <c r="K471" s="63" t="str">
        <f t="shared" si="7"/>
        <v/>
      </c>
      <c r="L471" s="93" t="s">
        <v>9348</v>
      </c>
      <c r="M471" s="94" t="s">
        <v>9454</v>
      </c>
      <c r="N471">
        <v>28</v>
      </c>
      <c r="O471">
        <v>11</v>
      </c>
      <c r="P471" t="s">
        <v>7469</v>
      </c>
      <c r="Q471" t="s">
        <v>7470</v>
      </c>
      <c r="R471">
        <v>48</v>
      </c>
      <c r="S471" s="54">
        <v>3.316512684006382E-2</v>
      </c>
      <c r="T471" s="41">
        <v>0.19259259259259259</v>
      </c>
    </row>
    <row r="472" spans="1:20" ht="16.5" x14ac:dyDescent="0.25">
      <c r="A472" s="3">
        <v>180</v>
      </c>
      <c r="C472" s="21">
        <v>6</v>
      </c>
      <c r="D472" t="s">
        <v>329</v>
      </c>
      <c r="E472" s="4" t="s">
        <v>334</v>
      </c>
      <c r="F472" s="4" t="s">
        <v>334</v>
      </c>
      <c r="G472" s="3" t="s">
        <v>6372</v>
      </c>
      <c r="H472" t="s">
        <v>7862</v>
      </c>
      <c r="I472" s="63">
        <f>ROWS($L$2:L472)</f>
        <v>471</v>
      </c>
      <c r="J472" s="63" t="str">
        <f>IF(L472=WORKSHEET!$B$1,I472,"")</f>
        <v/>
      </c>
      <c r="K472" s="63" t="str">
        <f t="shared" si="7"/>
        <v/>
      </c>
      <c r="L472" s="93" t="s">
        <v>9348</v>
      </c>
      <c r="M472" s="94" t="s">
        <v>9789</v>
      </c>
      <c r="N472">
        <v>15</v>
      </c>
      <c r="O472" t="s">
        <v>7469</v>
      </c>
      <c r="P472" t="s">
        <v>7469</v>
      </c>
      <c r="Q472" t="s">
        <v>7470</v>
      </c>
      <c r="R472">
        <v>23</v>
      </c>
      <c r="S472" s="54">
        <v>3.316512684006382E-2</v>
      </c>
      <c r="T472" s="41">
        <v>8.9552238805970144E-2</v>
      </c>
    </row>
    <row r="473" spans="1:20" ht="16.5" x14ac:dyDescent="0.25">
      <c r="A473" s="3">
        <v>206</v>
      </c>
      <c r="C473" s="21">
        <v>6</v>
      </c>
      <c r="D473" t="s">
        <v>1594</v>
      </c>
      <c r="E473" s="4" t="s">
        <v>1597</v>
      </c>
      <c r="F473" s="4" t="s">
        <v>1597</v>
      </c>
      <c r="G473" s="3" t="s">
        <v>6362</v>
      </c>
      <c r="H473" t="s">
        <v>7863</v>
      </c>
      <c r="I473" s="63">
        <f>ROWS($L$2:L473)</f>
        <v>472</v>
      </c>
      <c r="J473" s="63" t="str">
        <f>IF(L473=WORKSHEET!$B$1,I473,"")</f>
        <v/>
      </c>
      <c r="K473" s="63" t="str">
        <f t="shared" si="7"/>
        <v/>
      </c>
      <c r="L473" s="93" t="s">
        <v>9348</v>
      </c>
      <c r="M473" s="94" t="s">
        <v>9790</v>
      </c>
      <c r="N473">
        <v>162</v>
      </c>
      <c r="O473">
        <v>23</v>
      </c>
      <c r="P473">
        <v>36</v>
      </c>
      <c r="Q473" t="s">
        <v>7469</v>
      </c>
      <c r="R473">
        <v>223</v>
      </c>
      <c r="S473" s="54">
        <v>3.316512684006382E-2</v>
      </c>
      <c r="T473" s="41">
        <v>0.13802083333333334</v>
      </c>
    </row>
    <row r="474" spans="1:20" ht="16.5" x14ac:dyDescent="0.25">
      <c r="A474" s="3">
        <v>144</v>
      </c>
      <c r="C474" s="21">
        <v>6</v>
      </c>
      <c r="D474" t="s">
        <v>100</v>
      </c>
      <c r="E474" s="4" t="s">
        <v>106</v>
      </c>
      <c r="F474" s="4" t="s">
        <v>106</v>
      </c>
      <c r="G474" s="3" t="s">
        <v>6332</v>
      </c>
      <c r="H474" t="s">
        <v>7510</v>
      </c>
      <c r="I474" s="63">
        <f>ROWS($L$2:L474)</f>
        <v>473</v>
      </c>
      <c r="J474" s="63" t="str">
        <f>IF(L474=WORKSHEET!$B$1,I474,"")</f>
        <v/>
      </c>
      <c r="K474" s="63" t="str">
        <f t="shared" si="7"/>
        <v/>
      </c>
      <c r="L474" s="93" t="s">
        <v>9348</v>
      </c>
      <c r="M474" s="94" t="s">
        <v>9457</v>
      </c>
      <c r="N474">
        <v>31</v>
      </c>
      <c r="O474">
        <v>13</v>
      </c>
      <c r="P474">
        <v>15</v>
      </c>
      <c r="Q474" t="s">
        <v>7470</v>
      </c>
      <c r="R474">
        <v>59</v>
      </c>
      <c r="S474" s="54">
        <v>3.316512684006382E-2</v>
      </c>
      <c r="T474" s="41">
        <v>0.12917933130699089</v>
      </c>
    </row>
    <row r="475" spans="1:20" ht="16.5" x14ac:dyDescent="0.25">
      <c r="A475" s="3">
        <v>143</v>
      </c>
      <c r="C475" s="21">
        <v>6</v>
      </c>
      <c r="D475" t="s">
        <v>92</v>
      </c>
      <c r="E475" s="4" t="s">
        <v>97</v>
      </c>
      <c r="F475" s="4" t="s">
        <v>97</v>
      </c>
      <c r="G475" s="3" t="s">
        <v>6296</v>
      </c>
      <c r="H475" t="s">
        <v>7779</v>
      </c>
      <c r="I475" s="63">
        <f>ROWS($L$2:L475)</f>
        <v>474</v>
      </c>
      <c r="J475" s="63" t="str">
        <f>IF(L475=WORKSHEET!$B$1,I475,"")</f>
        <v/>
      </c>
      <c r="K475" s="63" t="str">
        <f t="shared" si="7"/>
        <v/>
      </c>
      <c r="L475" s="93" t="s">
        <v>9348</v>
      </c>
      <c r="M475" s="94" t="s">
        <v>9706</v>
      </c>
      <c r="N475">
        <v>86</v>
      </c>
      <c r="O475">
        <v>16</v>
      </c>
      <c r="P475">
        <v>25</v>
      </c>
      <c r="Q475" t="s">
        <v>7470</v>
      </c>
      <c r="R475">
        <v>127</v>
      </c>
      <c r="S475" s="54">
        <v>3.316512684006382E-2</v>
      </c>
      <c r="T475" s="41">
        <v>0.11739502999143102</v>
      </c>
    </row>
    <row r="476" spans="1:20" ht="16.5" x14ac:dyDescent="0.25">
      <c r="A476" s="3">
        <v>830</v>
      </c>
      <c r="B476">
        <v>152</v>
      </c>
      <c r="C476" s="21">
        <v>6</v>
      </c>
      <c r="D476" t="s">
        <v>4796</v>
      </c>
      <c r="E476" s="4" t="s">
        <v>4800</v>
      </c>
      <c r="F476" s="4" t="s">
        <v>4800</v>
      </c>
      <c r="G476" s="3" t="s">
        <v>6390</v>
      </c>
      <c r="H476" t="s">
        <v>7604</v>
      </c>
      <c r="I476" s="63">
        <f>ROWS($L$2:L476)</f>
        <v>475</v>
      </c>
      <c r="J476" s="63" t="str">
        <f>IF(L476=WORKSHEET!$B$1,I476,"")</f>
        <v/>
      </c>
      <c r="K476" s="63" t="str">
        <f t="shared" si="7"/>
        <v/>
      </c>
      <c r="L476" s="93" t="s">
        <v>9348</v>
      </c>
      <c r="M476" s="94" t="s">
        <v>9513</v>
      </c>
      <c r="N476">
        <v>23</v>
      </c>
      <c r="O476" t="s">
        <v>7470</v>
      </c>
      <c r="P476" t="s">
        <v>7469</v>
      </c>
      <c r="Q476" t="s">
        <v>7470</v>
      </c>
      <c r="R476">
        <v>28</v>
      </c>
      <c r="S476" s="54">
        <v>3.316512684006382E-2</v>
      </c>
      <c r="T476" s="55">
        <v>9.9939061547836688E-2</v>
      </c>
    </row>
    <row r="477" spans="1:20" ht="16.5" x14ac:dyDescent="0.25">
      <c r="A477" s="3">
        <v>143</v>
      </c>
      <c r="C477" s="21">
        <v>6</v>
      </c>
      <c r="D477" t="s">
        <v>92</v>
      </c>
      <c r="E477" s="4" t="s">
        <v>98</v>
      </c>
      <c r="F477" s="4" t="s">
        <v>98</v>
      </c>
      <c r="G477" s="3" t="s">
        <v>6297</v>
      </c>
      <c r="H477" t="s">
        <v>7864</v>
      </c>
      <c r="I477" s="63">
        <f>ROWS($L$2:L477)</f>
        <v>476</v>
      </c>
      <c r="J477" s="63" t="str">
        <f>IF(L477=WORKSHEET!$B$1,I477,"")</f>
        <v/>
      </c>
      <c r="K477" s="63" t="str">
        <f t="shared" si="7"/>
        <v/>
      </c>
      <c r="L477" s="93" t="s">
        <v>9348</v>
      </c>
      <c r="M477" s="94" t="s">
        <v>9791</v>
      </c>
      <c r="N477">
        <v>13</v>
      </c>
      <c r="O477" t="s">
        <v>7469</v>
      </c>
      <c r="P477" t="s">
        <v>7469</v>
      </c>
      <c r="Q477" t="s">
        <v>7470</v>
      </c>
      <c r="R477">
        <v>16</v>
      </c>
      <c r="S477" s="54">
        <v>3.316512684006382E-2</v>
      </c>
      <c r="T477" s="41">
        <v>0.11739502999143102</v>
      </c>
    </row>
    <row r="478" spans="1:20" ht="16.5" x14ac:dyDescent="0.25">
      <c r="A478" s="3">
        <v>180</v>
      </c>
      <c r="C478" s="21">
        <v>6</v>
      </c>
      <c r="D478" t="s">
        <v>329</v>
      </c>
      <c r="E478" s="4" t="s">
        <v>335</v>
      </c>
      <c r="F478" s="4" t="s">
        <v>335</v>
      </c>
      <c r="G478" s="3" t="s">
        <v>6373</v>
      </c>
      <c r="H478" t="s">
        <v>7512</v>
      </c>
      <c r="I478" s="63">
        <f>ROWS($L$2:L478)</f>
        <v>477</v>
      </c>
      <c r="J478" s="63" t="str">
        <f>IF(L478=WORKSHEET!$B$1,I478,"")</f>
        <v/>
      </c>
      <c r="K478" s="63" t="str">
        <f t="shared" si="7"/>
        <v/>
      </c>
      <c r="L478" s="93" t="s">
        <v>9348</v>
      </c>
      <c r="M478" s="94" t="s">
        <v>9459</v>
      </c>
      <c r="N478">
        <v>230</v>
      </c>
      <c r="O478">
        <v>26</v>
      </c>
      <c r="P478">
        <v>67</v>
      </c>
      <c r="Q478" t="s">
        <v>7470</v>
      </c>
      <c r="R478">
        <v>323</v>
      </c>
      <c r="S478" s="54">
        <v>3.316512684006382E-2</v>
      </c>
      <c r="T478" s="41">
        <v>8.9552238805970144E-2</v>
      </c>
    </row>
    <row r="479" spans="1:20" ht="16.5" x14ac:dyDescent="0.25">
      <c r="A479" s="3">
        <v>157</v>
      </c>
      <c r="C479" s="21">
        <v>6</v>
      </c>
      <c r="D479" t="s">
        <v>1339</v>
      </c>
      <c r="E479" s="4" t="s">
        <v>1344</v>
      </c>
      <c r="F479" s="4" t="s">
        <v>1344</v>
      </c>
      <c r="G479" s="3" t="s">
        <v>6356</v>
      </c>
      <c r="H479" t="s">
        <v>7865</v>
      </c>
      <c r="I479" s="63">
        <f>ROWS($L$2:L479)</f>
        <v>478</v>
      </c>
      <c r="J479" s="63" t="str">
        <f>IF(L479=WORKSHEET!$B$1,I479,"")</f>
        <v/>
      </c>
      <c r="K479" s="63" t="str">
        <f t="shared" si="7"/>
        <v/>
      </c>
      <c r="L479" s="93" t="s">
        <v>9348</v>
      </c>
      <c r="M479" s="94" t="s">
        <v>9792</v>
      </c>
      <c r="N479">
        <v>15</v>
      </c>
      <c r="O479">
        <f>+R479-N479-P479</f>
        <v>2</v>
      </c>
      <c r="P479">
        <v>13</v>
      </c>
      <c r="Q479" t="s">
        <v>7470</v>
      </c>
      <c r="R479">
        <v>30</v>
      </c>
      <c r="S479" s="54">
        <v>3.316512684006382E-2</v>
      </c>
      <c r="T479" s="41">
        <v>0.14420803782505912</v>
      </c>
    </row>
    <row r="480" spans="1:20" ht="16.5" x14ac:dyDescent="0.25">
      <c r="A480" s="3">
        <v>197</v>
      </c>
      <c r="C480" s="21">
        <v>6</v>
      </c>
      <c r="D480" t="s">
        <v>1556</v>
      </c>
      <c r="E480" s="4" t="s">
        <v>1559</v>
      </c>
      <c r="F480" s="4" t="s">
        <v>1559</v>
      </c>
      <c r="G480" s="3" t="s">
        <v>6405</v>
      </c>
      <c r="H480" t="s">
        <v>7513</v>
      </c>
      <c r="I480" s="63">
        <f>ROWS($L$2:L480)</f>
        <v>479</v>
      </c>
      <c r="J480" s="63" t="str">
        <f>IF(L480=WORKSHEET!$B$1,I480,"")</f>
        <v/>
      </c>
      <c r="K480" s="63" t="str">
        <f t="shared" si="7"/>
        <v/>
      </c>
      <c r="L480" s="93" t="s">
        <v>9348</v>
      </c>
      <c r="M480" s="94" t="s">
        <v>9460</v>
      </c>
      <c r="N480">
        <v>49</v>
      </c>
      <c r="O480" t="s">
        <v>7469</v>
      </c>
      <c r="P480" t="s">
        <v>7469</v>
      </c>
      <c r="Q480" t="s">
        <v>7470</v>
      </c>
      <c r="R480">
        <v>57</v>
      </c>
      <c r="S480" s="54">
        <v>3.316512684006382E-2</v>
      </c>
      <c r="T480" s="41">
        <v>7.1428571428571425E-2</v>
      </c>
    </row>
    <row r="481" spans="1:29" ht="16.5" x14ac:dyDescent="0.25">
      <c r="A481" s="3">
        <v>829</v>
      </c>
      <c r="B481">
        <v>164</v>
      </c>
      <c r="C481" s="21">
        <v>6</v>
      </c>
      <c r="D481" t="s">
        <v>4789</v>
      </c>
      <c r="E481" s="4" t="s">
        <v>4793</v>
      </c>
      <c r="F481" s="4" t="s">
        <v>4793</v>
      </c>
      <c r="G481" s="3" t="s">
        <v>6305</v>
      </c>
      <c r="H481" t="s">
        <v>7514</v>
      </c>
      <c r="I481" s="63">
        <f>ROWS($L$2:L481)</f>
        <v>480</v>
      </c>
      <c r="J481" s="63" t="str">
        <f>IF(L481=WORKSHEET!$B$1,I481,"")</f>
        <v/>
      </c>
      <c r="K481" s="63" t="str">
        <f t="shared" si="7"/>
        <v/>
      </c>
      <c r="L481" s="93" t="s">
        <v>9348</v>
      </c>
      <c r="M481" s="94" t="s">
        <v>9461</v>
      </c>
      <c r="N481">
        <v>44</v>
      </c>
      <c r="O481">
        <f>+R481-N481-P481</f>
        <v>3</v>
      </c>
      <c r="P481">
        <v>18</v>
      </c>
      <c r="Q481" t="s">
        <v>7470</v>
      </c>
      <c r="R481">
        <v>65</v>
      </c>
      <c r="S481" s="54">
        <v>3.316512684006382E-2</v>
      </c>
      <c r="T481" s="55">
        <v>9.0909090909090912E-2</v>
      </c>
    </row>
    <row r="482" spans="1:29" s="64" customFormat="1" ht="16.5" x14ac:dyDescent="0.25">
      <c r="A482" s="63">
        <v>893</v>
      </c>
      <c r="B482" s="64">
        <v>166</v>
      </c>
      <c r="C482" s="63">
        <v>6</v>
      </c>
      <c r="D482" s="64" t="s">
        <v>5244</v>
      </c>
      <c r="E482" s="65" t="s">
        <v>5247</v>
      </c>
      <c r="F482" s="65" t="s">
        <v>5247</v>
      </c>
      <c r="G482" s="63" t="s">
        <v>6377</v>
      </c>
      <c r="H482" s="64" t="s">
        <v>7516</v>
      </c>
      <c r="I482" s="63">
        <f>ROWS($L$2:L482)</f>
        <v>481</v>
      </c>
      <c r="J482" s="63" t="str">
        <f>IF(L482=WORKSHEET!$B$1,I482,"")</f>
        <v/>
      </c>
      <c r="K482" s="63" t="str">
        <f t="shared" si="7"/>
        <v/>
      </c>
      <c r="L482" s="93" t="s">
        <v>9348</v>
      </c>
      <c r="M482" s="94" t="s">
        <v>9463</v>
      </c>
      <c r="N482" s="64" t="s">
        <v>7469</v>
      </c>
      <c r="O482" s="64" t="s">
        <v>7469</v>
      </c>
      <c r="P482" s="64" t="s">
        <v>7469</v>
      </c>
      <c r="Q482" s="64" t="s">
        <v>7470</v>
      </c>
      <c r="R482" s="64">
        <v>21</v>
      </c>
      <c r="S482" s="66">
        <v>3.316512684006382E-2</v>
      </c>
      <c r="T482" s="74">
        <v>0.16097023153252479</v>
      </c>
      <c r="W482"/>
      <c r="X482"/>
      <c r="Y482"/>
      <c r="Z482"/>
      <c r="AA482"/>
      <c r="AB482"/>
      <c r="AC482"/>
    </row>
    <row r="483" spans="1:29" ht="16.5" x14ac:dyDescent="0.25">
      <c r="A483" s="3">
        <v>830</v>
      </c>
      <c r="B483">
        <v>152</v>
      </c>
      <c r="C483" s="21">
        <v>6</v>
      </c>
      <c r="D483" t="s">
        <v>4796</v>
      </c>
      <c r="E483" s="4" t="s">
        <v>4801</v>
      </c>
      <c r="F483" s="4" t="s">
        <v>4801</v>
      </c>
      <c r="G483" s="3" t="s">
        <v>6391</v>
      </c>
      <c r="H483" t="s">
        <v>7866</v>
      </c>
      <c r="I483" s="63">
        <f>ROWS($L$2:L483)</f>
        <v>482</v>
      </c>
      <c r="J483" s="63" t="str">
        <f>IF(L483=WORKSHEET!$B$1,I483,"")</f>
        <v/>
      </c>
      <c r="K483" s="63" t="str">
        <f t="shared" si="7"/>
        <v/>
      </c>
      <c r="L483" s="93" t="s">
        <v>9348</v>
      </c>
      <c r="M483" s="94" t="s">
        <v>9793</v>
      </c>
      <c r="N483">
        <v>74</v>
      </c>
      <c r="O483">
        <f>+R483-N483-P483</f>
        <v>9</v>
      </c>
      <c r="P483">
        <v>18</v>
      </c>
      <c r="Q483" t="s">
        <v>7470</v>
      </c>
      <c r="R483">
        <v>101</v>
      </c>
      <c r="S483" s="54">
        <v>3.316512684006382E-2</v>
      </c>
      <c r="T483" s="55">
        <v>9.9939061547836688E-2</v>
      </c>
    </row>
    <row r="484" spans="1:29" ht="16.5" x14ac:dyDescent="0.25">
      <c r="A484" s="3">
        <v>890</v>
      </c>
      <c r="B484">
        <v>158</v>
      </c>
      <c r="C484" s="21">
        <v>6</v>
      </c>
      <c r="D484" t="s">
        <v>5231</v>
      </c>
      <c r="E484" s="4" t="s">
        <v>5236</v>
      </c>
      <c r="F484" s="4" t="s">
        <v>5236</v>
      </c>
      <c r="G484" s="3" t="s">
        <v>6226</v>
      </c>
      <c r="H484" t="s">
        <v>7867</v>
      </c>
      <c r="I484" s="63">
        <f>ROWS($L$2:L484)</f>
        <v>483</v>
      </c>
      <c r="J484" s="63" t="str">
        <f>IF(L484=WORKSHEET!$B$1,I484,"")</f>
        <v/>
      </c>
      <c r="K484" s="63" t="str">
        <f t="shared" si="7"/>
        <v/>
      </c>
      <c r="L484" s="93" t="s">
        <v>9348</v>
      </c>
      <c r="M484" s="94" t="s">
        <v>9794</v>
      </c>
      <c r="N484">
        <v>25</v>
      </c>
      <c r="O484" t="s">
        <v>7469</v>
      </c>
      <c r="P484" t="s">
        <v>7469</v>
      </c>
      <c r="Q484" t="s">
        <v>7469</v>
      </c>
      <c r="R484">
        <v>42</v>
      </c>
      <c r="S484" s="54">
        <v>3.316512684006382E-2</v>
      </c>
      <c r="T484" s="55">
        <v>9.6146508966043501E-2</v>
      </c>
    </row>
    <row r="485" spans="1:29" ht="16.5" x14ac:dyDescent="0.25">
      <c r="A485" s="3">
        <v>894</v>
      </c>
      <c r="B485">
        <v>172</v>
      </c>
      <c r="C485" s="21">
        <v>6</v>
      </c>
      <c r="D485" t="s">
        <v>5253</v>
      </c>
      <c r="E485" s="4" t="s">
        <v>5256</v>
      </c>
      <c r="F485" s="4" t="s">
        <v>5256</v>
      </c>
      <c r="G485" s="3" t="s">
        <v>6322</v>
      </c>
      <c r="H485" t="s">
        <v>7868</v>
      </c>
      <c r="I485" s="63">
        <f>ROWS($L$2:L485)</f>
        <v>484</v>
      </c>
      <c r="J485" s="63" t="str">
        <f>IF(L485=WORKSHEET!$B$1,I485,"")</f>
        <v/>
      </c>
      <c r="K485" s="63" t="str">
        <f t="shared" si="7"/>
        <v/>
      </c>
      <c r="L485" s="93" t="s">
        <v>9348</v>
      </c>
      <c r="M485" s="94" t="s">
        <v>9795</v>
      </c>
      <c r="N485">
        <v>70</v>
      </c>
      <c r="O485" t="s">
        <v>7469</v>
      </c>
      <c r="P485" t="s">
        <v>7469</v>
      </c>
      <c r="Q485" t="s">
        <v>7470</v>
      </c>
      <c r="R485">
        <v>85</v>
      </c>
      <c r="S485" s="54">
        <v>3.316512684006382E-2</v>
      </c>
      <c r="T485" s="55">
        <v>0.10616438356164383</v>
      </c>
    </row>
    <row r="486" spans="1:29" s="64" customFormat="1" ht="16.5" x14ac:dyDescent="0.25">
      <c r="A486" s="63">
        <v>228</v>
      </c>
      <c r="C486" s="63">
        <v>6</v>
      </c>
      <c r="D486" s="64" t="s">
        <v>1697</v>
      </c>
      <c r="E486" s="65" t="s">
        <v>1699</v>
      </c>
      <c r="F486" s="65" t="s">
        <v>1699</v>
      </c>
      <c r="G486" s="63" t="s">
        <v>6325</v>
      </c>
      <c r="H486" s="64" t="s">
        <v>7608</v>
      </c>
      <c r="I486" s="63">
        <f>ROWS($L$2:L486)</f>
        <v>485</v>
      </c>
      <c r="J486" s="63" t="str">
        <f>IF(L486=WORKSHEET!$B$1,I486,"")</f>
        <v/>
      </c>
      <c r="K486" s="63" t="str">
        <f t="shared" si="7"/>
        <v/>
      </c>
      <c r="L486" s="93" t="s">
        <v>9348</v>
      </c>
      <c r="M486" s="94" t="s">
        <v>9517</v>
      </c>
      <c r="N486" s="64" t="s">
        <v>7469</v>
      </c>
      <c r="O486" s="64" t="s">
        <v>7469</v>
      </c>
      <c r="P486" s="64" t="s">
        <v>7469</v>
      </c>
      <c r="Q486" s="64" t="s">
        <v>7470</v>
      </c>
      <c r="R486" s="64">
        <v>14</v>
      </c>
      <c r="S486" s="66">
        <v>3.316512684006382E-2</v>
      </c>
      <c r="T486" s="67">
        <v>0.16935483870967741</v>
      </c>
      <c r="W486"/>
      <c r="X486"/>
      <c r="Y486"/>
      <c r="Z486"/>
      <c r="AA486"/>
      <c r="AB486"/>
      <c r="AC486"/>
    </row>
    <row r="487" spans="1:29" ht="16.5" x14ac:dyDescent="0.25">
      <c r="A487" s="3">
        <v>178</v>
      </c>
      <c r="C487" s="21">
        <v>6</v>
      </c>
      <c r="D487" t="s">
        <v>320</v>
      </c>
      <c r="E487" s="4" t="s">
        <v>322</v>
      </c>
      <c r="F487" s="4" t="s">
        <v>322</v>
      </c>
      <c r="G487" s="3" t="s">
        <v>6409</v>
      </c>
      <c r="H487" t="s">
        <v>7869</v>
      </c>
      <c r="I487" s="63">
        <f>ROWS($L$2:L487)</f>
        <v>486</v>
      </c>
      <c r="J487" s="63" t="str">
        <f>IF(L487=WORKSHEET!$B$1,I487,"")</f>
        <v/>
      </c>
      <c r="K487" s="63" t="str">
        <f t="shared" si="7"/>
        <v/>
      </c>
      <c r="L487" s="93" t="s">
        <v>9348</v>
      </c>
      <c r="M487" s="94" t="s">
        <v>9796</v>
      </c>
      <c r="N487">
        <v>78</v>
      </c>
      <c r="O487">
        <f>+R487-N487-P487</f>
        <v>7</v>
      </c>
      <c r="P487">
        <v>11</v>
      </c>
      <c r="Q487" t="s">
        <v>7470</v>
      </c>
      <c r="R487">
        <v>96</v>
      </c>
      <c r="S487" s="54">
        <v>3.316512684006382E-2</v>
      </c>
      <c r="T487" s="41">
        <v>0.10422535211267606</v>
      </c>
    </row>
    <row r="488" spans="1:29" ht="16.5" x14ac:dyDescent="0.25">
      <c r="A488" s="3">
        <v>193</v>
      </c>
      <c r="C488" s="21">
        <v>6</v>
      </c>
      <c r="D488" t="s">
        <v>393</v>
      </c>
      <c r="E488" s="4" t="s">
        <v>399</v>
      </c>
      <c r="F488" s="4" t="s">
        <v>399</v>
      </c>
      <c r="G488" s="3" t="s">
        <v>6282</v>
      </c>
      <c r="H488" t="s">
        <v>7519</v>
      </c>
      <c r="I488" s="63">
        <f>ROWS($L$2:L488)</f>
        <v>487</v>
      </c>
      <c r="J488" s="63" t="str">
        <f>IF(L488=WORKSHEET!$B$1,I488,"")</f>
        <v/>
      </c>
      <c r="K488" s="63" t="str">
        <f t="shared" si="7"/>
        <v/>
      </c>
      <c r="L488" s="93" t="s">
        <v>9348</v>
      </c>
      <c r="M488" s="94" t="s">
        <v>9466</v>
      </c>
      <c r="N488">
        <v>57</v>
      </c>
      <c r="O488">
        <f>+R488-N488-P488</f>
        <v>4</v>
      </c>
      <c r="P488">
        <v>12</v>
      </c>
      <c r="Q488" t="s">
        <v>7470</v>
      </c>
      <c r="R488">
        <v>73</v>
      </c>
      <c r="S488" s="54">
        <v>3.316512684006382E-2</v>
      </c>
      <c r="T488" s="41">
        <v>0.10352264557872035</v>
      </c>
    </row>
    <row r="489" spans="1:29" s="64" customFormat="1" ht="16.5" x14ac:dyDescent="0.25">
      <c r="A489" s="63">
        <v>206</v>
      </c>
      <c r="C489" s="63">
        <v>6</v>
      </c>
      <c r="D489" s="64" t="s">
        <v>1594</v>
      </c>
      <c r="E489" s="65" t="s">
        <v>1598</v>
      </c>
      <c r="F489" s="65" t="s">
        <v>1598</v>
      </c>
      <c r="G489" s="63" t="s">
        <v>6363</v>
      </c>
      <c r="H489" s="64" t="s">
        <v>7520</v>
      </c>
      <c r="I489" s="63">
        <f>ROWS($L$2:L489)</f>
        <v>488</v>
      </c>
      <c r="J489" s="63" t="str">
        <f>IF(L489=WORKSHEET!$B$1,I489,"")</f>
        <v/>
      </c>
      <c r="K489" s="63" t="str">
        <f t="shared" si="7"/>
        <v/>
      </c>
      <c r="L489" s="93" t="s">
        <v>9348</v>
      </c>
      <c r="M489" s="94" t="s">
        <v>9467</v>
      </c>
      <c r="N489" s="64" t="s">
        <v>7469</v>
      </c>
      <c r="O489" s="64" t="s">
        <v>7469</v>
      </c>
      <c r="P489" s="64" t="s">
        <v>7469</v>
      </c>
      <c r="Q489" s="64" t="s">
        <v>7470</v>
      </c>
      <c r="R489" s="64">
        <v>18</v>
      </c>
      <c r="S489" s="66">
        <v>3.316512684006382E-2</v>
      </c>
      <c r="T489" s="67">
        <v>0.13802083333333334</v>
      </c>
      <c r="W489"/>
      <c r="X489"/>
      <c r="Y489"/>
      <c r="Z489"/>
      <c r="AA489"/>
      <c r="AB489"/>
      <c r="AC489"/>
    </row>
    <row r="490" spans="1:29" ht="16.5" x14ac:dyDescent="0.25">
      <c r="A490" s="3">
        <v>164</v>
      </c>
      <c r="C490" s="21">
        <v>6</v>
      </c>
      <c r="D490" t="s">
        <v>1385</v>
      </c>
      <c r="E490" s="4" t="s">
        <v>1387</v>
      </c>
      <c r="F490" s="4" t="s">
        <v>1387</v>
      </c>
      <c r="G490" s="3" t="s">
        <v>6306</v>
      </c>
      <c r="H490" t="s">
        <v>7521</v>
      </c>
      <c r="I490" s="63">
        <f>ROWS($L$2:L490)</f>
        <v>489</v>
      </c>
      <c r="J490" s="63" t="str">
        <f>IF(L490=WORKSHEET!$B$1,I490,"")</f>
        <v/>
      </c>
      <c r="K490" s="63" t="str">
        <f t="shared" si="7"/>
        <v/>
      </c>
      <c r="L490" s="93" t="s">
        <v>9348</v>
      </c>
      <c r="M490" s="94" t="s">
        <v>9468</v>
      </c>
      <c r="N490">
        <v>36</v>
      </c>
      <c r="O490">
        <f>+R490-N490-P490</f>
        <v>4</v>
      </c>
      <c r="P490">
        <v>19</v>
      </c>
      <c r="Q490" t="s">
        <v>7470</v>
      </c>
      <c r="R490">
        <v>59</v>
      </c>
      <c r="S490" s="54">
        <v>3.316512684006382E-2</v>
      </c>
      <c r="T490" s="41">
        <v>9.0909090909090912E-2</v>
      </c>
    </row>
    <row r="491" spans="1:29" ht="16.5" x14ac:dyDescent="0.25">
      <c r="A491" s="3">
        <v>145</v>
      </c>
      <c r="C491" s="21">
        <v>6</v>
      </c>
      <c r="D491" t="s">
        <v>110</v>
      </c>
      <c r="E491" s="4" t="s">
        <v>111</v>
      </c>
      <c r="F491" s="4" t="s">
        <v>111</v>
      </c>
      <c r="G491" s="3" t="s">
        <v>6426</v>
      </c>
      <c r="H491" t="s">
        <v>7870</v>
      </c>
      <c r="I491" s="63">
        <f>ROWS($L$2:L491)</f>
        <v>490</v>
      </c>
      <c r="J491" s="63" t="str">
        <f>IF(L491=WORKSHEET!$B$1,I491,"")</f>
        <v/>
      </c>
      <c r="K491" s="63" t="str">
        <f t="shared" si="7"/>
        <v/>
      </c>
      <c r="L491" s="93" t="s">
        <v>9348</v>
      </c>
      <c r="M491" s="94" t="s">
        <v>9797</v>
      </c>
      <c r="N491">
        <v>38</v>
      </c>
      <c r="O491">
        <f>+R491-N491-P491</f>
        <v>7</v>
      </c>
      <c r="P491">
        <v>15</v>
      </c>
      <c r="Q491" t="s">
        <v>7470</v>
      </c>
      <c r="R491">
        <v>60</v>
      </c>
      <c r="S491" s="54">
        <v>3.316512684006382E-2</v>
      </c>
      <c r="T491" s="41">
        <v>0.13259668508287292</v>
      </c>
    </row>
    <row r="492" spans="1:29" ht="16.5" x14ac:dyDescent="0.25">
      <c r="A492" s="3">
        <v>893</v>
      </c>
      <c r="B492">
        <v>166</v>
      </c>
      <c r="C492" s="21">
        <v>6</v>
      </c>
      <c r="D492" t="s">
        <v>5244</v>
      </c>
      <c r="E492" s="4" t="s">
        <v>5248</v>
      </c>
      <c r="F492" s="4" t="s">
        <v>5248</v>
      </c>
      <c r="G492" s="3" t="s">
        <v>6378</v>
      </c>
      <c r="H492" t="s">
        <v>7871</v>
      </c>
      <c r="I492" s="63">
        <f>ROWS($L$2:L492)</f>
        <v>491</v>
      </c>
      <c r="J492" s="63" t="str">
        <f>IF(L492=WORKSHEET!$B$1,I492,"")</f>
        <v/>
      </c>
      <c r="K492" s="63" t="str">
        <f t="shared" si="7"/>
        <v/>
      </c>
      <c r="L492" s="93" t="s">
        <v>9348</v>
      </c>
      <c r="M492" s="94" t="s">
        <v>9798</v>
      </c>
      <c r="N492">
        <v>512</v>
      </c>
      <c r="O492">
        <v>97</v>
      </c>
      <c r="P492">
        <v>100</v>
      </c>
      <c r="Q492" t="s">
        <v>7469</v>
      </c>
      <c r="R492">
        <v>710</v>
      </c>
      <c r="S492" s="43">
        <v>3.316512684006382E-2</v>
      </c>
      <c r="T492" s="55">
        <v>0.16097023153252479</v>
      </c>
    </row>
    <row r="493" spans="1:29" ht="16.5" x14ac:dyDescent="0.25">
      <c r="A493" s="3">
        <v>827</v>
      </c>
      <c r="B493">
        <v>220</v>
      </c>
      <c r="C493" s="21">
        <v>6</v>
      </c>
      <c r="D493" t="s">
        <v>4785</v>
      </c>
      <c r="E493" s="4" t="s">
        <v>4786</v>
      </c>
      <c r="F493" s="4" t="s">
        <v>4786</v>
      </c>
      <c r="G493" s="3" t="s">
        <v>6384</v>
      </c>
      <c r="H493" t="s">
        <v>7611</v>
      </c>
      <c r="I493" s="63">
        <f>ROWS($L$2:L493)</f>
        <v>492</v>
      </c>
      <c r="J493" s="63" t="str">
        <f>IF(L493=WORKSHEET!$B$1,I493,"")</f>
        <v/>
      </c>
      <c r="K493" s="63" t="str">
        <f t="shared" si="7"/>
        <v/>
      </c>
      <c r="L493" s="93" t="s">
        <v>9348</v>
      </c>
      <c r="M493" s="94" t="s">
        <v>9520</v>
      </c>
      <c r="N493">
        <v>271</v>
      </c>
      <c r="O493">
        <v>30</v>
      </c>
      <c r="P493">
        <v>71</v>
      </c>
      <c r="Q493" t="s">
        <v>7469</v>
      </c>
      <c r="R493">
        <v>373</v>
      </c>
      <c r="S493" s="43">
        <v>3.316512684006382E-2</v>
      </c>
      <c r="T493" s="55">
        <v>9.7560975609756101E-2</v>
      </c>
    </row>
    <row r="494" spans="1:29" ht="16.5" x14ac:dyDescent="0.25">
      <c r="A494" s="3">
        <v>829</v>
      </c>
      <c r="B494">
        <v>164</v>
      </c>
      <c r="C494" s="21">
        <v>6</v>
      </c>
      <c r="D494" t="s">
        <v>4789</v>
      </c>
      <c r="E494" s="4" t="s">
        <v>4794</v>
      </c>
      <c r="F494" s="4" t="s">
        <v>4794</v>
      </c>
      <c r="G494" s="3" t="s">
        <v>6307</v>
      </c>
      <c r="H494" t="s">
        <v>7872</v>
      </c>
      <c r="I494" s="63">
        <f>ROWS($L$2:L494)</f>
        <v>493</v>
      </c>
      <c r="J494" s="63" t="str">
        <f>IF(L494=WORKSHEET!$B$1,I494,"")</f>
        <v/>
      </c>
      <c r="K494" s="63" t="str">
        <f t="shared" si="7"/>
        <v/>
      </c>
      <c r="L494" s="93" t="s">
        <v>9348</v>
      </c>
      <c r="M494" s="94" t="s">
        <v>9799</v>
      </c>
      <c r="N494">
        <v>25</v>
      </c>
      <c r="O494">
        <f>+R494-N494-P494</f>
        <v>0</v>
      </c>
      <c r="P494">
        <v>27</v>
      </c>
      <c r="Q494" t="s">
        <v>7470</v>
      </c>
      <c r="R494">
        <v>52</v>
      </c>
      <c r="S494" s="43">
        <v>3.316512684006382E-2</v>
      </c>
      <c r="T494" s="55">
        <v>9.0909090909090912E-2</v>
      </c>
    </row>
    <row r="495" spans="1:29" ht="16.5" x14ac:dyDescent="0.25">
      <c r="A495" s="3">
        <v>829</v>
      </c>
      <c r="B495">
        <v>164</v>
      </c>
      <c r="C495" s="21">
        <v>6</v>
      </c>
      <c r="D495" t="s">
        <v>4789</v>
      </c>
      <c r="E495" s="4" t="s">
        <v>4795</v>
      </c>
      <c r="F495" s="4" t="s">
        <v>4795</v>
      </c>
      <c r="G495" s="3" t="s">
        <v>6308</v>
      </c>
      <c r="H495" t="s">
        <v>7873</v>
      </c>
      <c r="I495" s="63">
        <f>ROWS($L$2:L495)</f>
        <v>494</v>
      </c>
      <c r="J495" s="63" t="str">
        <f>IF(L495=WORKSHEET!$B$1,I495,"")</f>
        <v/>
      </c>
      <c r="K495" s="63" t="str">
        <f t="shared" si="7"/>
        <v/>
      </c>
      <c r="L495" s="93" t="s">
        <v>9348</v>
      </c>
      <c r="M495" s="94" t="s">
        <v>9800</v>
      </c>
      <c r="N495">
        <v>13</v>
      </c>
      <c r="O495" t="s">
        <v>7469</v>
      </c>
      <c r="P495" t="s">
        <v>7469</v>
      </c>
      <c r="Q495" t="s">
        <v>7470</v>
      </c>
      <c r="R495">
        <v>19</v>
      </c>
      <c r="S495" s="43">
        <v>3.316512684006382E-2</v>
      </c>
      <c r="T495" s="55">
        <v>9.0909090909090912E-2</v>
      </c>
    </row>
    <row r="496" spans="1:29" ht="16.5" x14ac:dyDescent="0.25">
      <c r="A496" s="3">
        <v>826</v>
      </c>
      <c r="B496">
        <v>190</v>
      </c>
      <c r="C496" s="21">
        <v>6</v>
      </c>
      <c r="D496" t="s">
        <v>4780</v>
      </c>
      <c r="E496" s="4" t="s">
        <v>4783</v>
      </c>
      <c r="F496" s="4" t="s">
        <v>4783</v>
      </c>
      <c r="G496" s="3" t="s">
        <v>6312</v>
      </c>
      <c r="H496" t="s">
        <v>7874</v>
      </c>
      <c r="I496" s="63">
        <f>ROWS($L$2:L496)</f>
        <v>495</v>
      </c>
      <c r="J496" s="63" t="str">
        <f>IF(L496=WORKSHEET!$B$1,I496,"")</f>
        <v/>
      </c>
      <c r="K496" s="63" t="str">
        <f t="shared" si="7"/>
        <v/>
      </c>
      <c r="L496" s="93" t="s">
        <v>9348</v>
      </c>
      <c r="M496" s="94" t="s">
        <v>9801</v>
      </c>
      <c r="N496">
        <v>131</v>
      </c>
      <c r="O496">
        <v>18</v>
      </c>
      <c r="P496">
        <v>53</v>
      </c>
      <c r="Q496" t="s">
        <v>7470</v>
      </c>
      <c r="R496">
        <v>202</v>
      </c>
      <c r="S496" s="43">
        <v>3.316512684006382E-2</v>
      </c>
      <c r="T496" s="55">
        <v>0.15786350148367953</v>
      </c>
    </row>
    <row r="497" spans="1:29" ht="16.5" x14ac:dyDescent="0.25">
      <c r="A497" s="3">
        <v>193</v>
      </c>
      <c r="C497" s="21">
        <v>6</v>
      </c>
      <c r="D497" t="s">
        <v>393</v>
      </c>
      <c r="E497" s="4" t="s">
        <v>400</v>
      </c>
      <c r="F497" s="4" t="s">
        <v>400</v>
      </c>
      <c r="G497" s="3" t="s">
        <v>6283</v>
      </c>
      <c r="H497" t="s">
        <v>7875</v>
      </c>
      <c r="I497" s="63">
        <f>ROWS($L$2:L497)</f>
        <v>496</v>
      </c>
      <c r="J497" s="63" t="str">
        <f>IF(L497=WORKSHEET!$B$1,I497,"")</f>
        <v/>
      </c>
      <c r="K497" s="63" t="str">
        <f t="shared" si="7"/>
        <v/>
      </c>
      <c r="L497" s="93" t="s">
        <v>9348</v>
      </c>
      <c r="M497" s="94" t="s">
        <v>9802</v>
      </c>
      <c r="N497">
        <v>98</v>
      </c>
      <c r="O497">
        <v>21</v>
      </c>
      <c r="P497">
        <v>14</v>
      </c>
      <c r="Q497" t="s">
        <v>7469</v>
      </c>
      <c r="R497">
        <v>135</v>
      </c>
      <c r="S497" s="43">
        <v>3.316512684006382E-2</v>
      </c>
      <c r="T497" s="41">
        <v>0.10352264557872035</v>
      </c>
    </row>
    <row r="498" spans="1:29" ht="16.5" x14ac:dyDescent="0.25">
      <c r="A498" s="3">
        <v>826</v>
      </c>
      <c r="B498">
        <v>190</v>
      </c>
      <c r="C498" s="21">
        <v>6</v>
      </c>
      <c r="D498" t="s">
        <v>4780</v>
      </c>
      <c r="E498" s="4" t="s">
        <v>4784</v>
      </c>
      <c r="F498" s="4" t="s">
        <v>4784</v>
      </c>
      <c r="G498" s="3" t="s">
        <v>6313</v>
      </c>
      <c r="H498" t="s">
        <v>7523</v>
      </c>
      <c r="I498" s="63">
        <f>ROWS($L$2:L498)</f>
        <v>497</v>
      </c>
      <c r="J498" s="63" t="str">
        <f>IF(L498=WORKSHEET!$B$1,I498,"")</f>
        <v/>
      </c>
      <c r="K498" s="63" t="str">
        <f t="shared" si="7"/>
        <v/>
      </c>
      <c r="L498" s="93" t="s">
        <v>9348</v>
      </c>
      <c r="M498" s="94" t="s">
        <v>9470</v>
      </c>
      <c r="N498">
        <v>36</v>
      </c>
      <c r="O498">
        <f>+R498-N498-P498</f>
        <v>7</v>
      </c>
      <c r="P498">
        <v>13</v>
      </c>
      <c r="Q498" t="s">
        <v>7470</v>
      </c>
      <c r="R498">
        <v>56</v>
      </c>
      <c r="S498" s="43">
        <v>3.316512684006382E-2</v>
      </c>
      <c r="T498" s="55">
        <v>0.15786350148367953</v>
      </c>
    </row>
    <row r="499" spans="1:29" ht="16.5" x14ac:dyDescent="0.25">
      <c r="A499" s="3">
        <v>174</v>
      </c>
      <c r="C499" s="21">
        <v>6</v>
      </c>
      <c r="D499" t="s">
        <v>302</v>
      </c>
      <c r="E499" s="4" t="s">
        <v>305</v>
      </c>
      <c r="F499" s="4" t="s">
        <v>305</v>
      </c>
      <c r="G499" s="3" t="s">
        <v>6420</v>
      </c>
      <c r="H499" t="s">
        <v>7876</v>
      </c>
      <c r="I499" s="63">
        <f>ROWS($L$2:L499)</f>
        <v>498</v>
      </c>
      <c r="J499" s="63" t="str">
        <f>IF(L499=WORKSHEET!$B$1,I499,"")</f>
        <v/>
      </c>
      <c r="K499" s="63" t="str">
        <f t="shared" si="7"/>
        <v/>
      </c>
      <c r="L499" s="93" t="s">
        <v>9348</v>
      </c>
      <c r="M499" s="94" t="s">
        <v>9803</v>
      </c>
      <c r="N499">
        <v>34</v>
      </c>
      <c r="O499" t="s">
        <v>7470</v>
      </c>
      <c r="P499" t="s">
        <v>7469</v>
      </c>
      <c r="Q499" t="s">
        <v>7470</v>
      </c>
      <c r="R499">
        <v>43</v>
      </c>
      <c r="S499" s="33">
        <v>3.316512684006382E-2</v>
      </c>
      <c r="T499" s="41">
        <v>5.5214723926380369E-2</v>
      </c>
    </row>
    <row r="500" spans="1:29" ht="16.5" x14ac:dyDescent="0.25">
      <c r="A500" s="3">
        <v>269</v>
      </c>
      <c r="C500" s="21">
        <v>6</v>
      </c>
      <c r="D500" t="s">
        <v>1827</v>
      </c>
      <c r="E500" s="4" t="s">
        <v>1829</v>
      </c>
      <c r="F500" s="4" t="s">
        <v>1829</v>
      </c>
      <c r="G500" s="3" t="s">
        <v>6416</v>
      </c>
      <c r="H500" t="s">
        <v>7524</v>
      </c>
      <c r="I500" s="63">
        <f>ROWS($L$2:L500)</f>
        <v>499</v>
      </c>
      <c r="J500" s="63" t="str">
        <f>IF(L500=WORKSHEET!$B$1,I500,"")</f>
        <v/>
      </c>
      <c r="K500" s="63" t="str">
        <f t="shared" si="7"/>
        <v/>
      </c>
      <c r="L500" s="93" t="s">
        <v>9348</v>
      </c>
      <c r="M500" s="94" t="s">
        <v>9471</v>
      </c>
      <c r="N500">
        <v>31</v>
      </c>
      <c r="O500">
        <f>+R500-N500-P500</f>
        <v>1</v>
      </c>
      <c r="P500">
        <v>15</v>
      </c>
      <c r="Q500" t="s">
        <v>7470</v>
      </c>
      <c r="R500">
        <v>47</v>
      </c>
      <c r="S500" s="33">
        <v>3.316512684006382E-2</v>
      </c>
      <c r="T500" s="41">
        <v>0.19259259259259259</v>
      </c>
    </row>
    <row r="501" spans="1:29" ht="16.5" x14ac:dyDescent="0.25">
      <c r="A501" s="3">
        <v>154</v>
      </c>
      <c r="C501" s="21">
        <v>6</v>
      </c>
      <c r="D501" t="s">
        <v>1321</v>
      </c>
      <c r="E501" s="4" t="s">
        <v>1326</v>
      </c>
      <c r="F501" s="4" t="s">
        <v>1326</v>
      </c>
      <c r="G501" s="3" t="s">
        <v>6342</v>
      </c>
      <c r="H501" t="s">
        <v>7615</v>
      </c>
      <c r="I501" s="63">
        <f>ROWS($L$2:L501)</f>
        <v>500</v>
      </c>
      <c r="J501" s="63" t="str">
        <f>IF(L501=WORKSHEET!$B$1,I501,"")</f>
        <v/>
      </c>
      <c r="K501" s="63" t="str">
        <f t="shared" si="7"/>
        <v/>
      </c>
      <c r="L501" s="93" t="s">
        <v>9348</v>
      </c>
      <c r="M501" s="94" t="s">
        <v>9524</v>
      </c>
      <c r="N501">
        <v>71</v>
      </c>
      <c r="O501">
        <f>+R501-N501-P501</f>
        <v>7</v>
      </c>
      <c r="P501">
        <v>23</v>
      </c>
      <c r="Q501" t="s">
        <v>7470</v>
      </c>
      <c r="R501">
        <v>101</v>
      </c>
      <c r="S501" s="33">
        <v>3.316512684006382E-2</v>
      </c>
      <c r="T501" s="41">
        <v>0.11052631578947368</v>
      </c>
    </row>
    <row r="502" spans="1:29" ht="16.5" x14ac:dyDescent="0.25">
      <c r="A502" s="3">
        <v>193</v>
      </c>
      <c r="C502" s="21">
        <v>6</v>
      </c>
      <c r="D502" t="s">
        <v>393</v>
      </c>
      <c r="E502" s="4" t="s">
        <v>401</v>
      </c>
      <c r="F502" s="4" t="s">
        <v>401</v>
      </c>
      <c r="G502" s="3" t="s">
        <v>6284</v>
      </c>
      <c r="H502" t="s">
        <v>7618</v>
      </c>
      <c r="I502" s="63">
        <f>ROWS($L$2:L502)</f>
        <v>501</v>
      </c>
      <c r="J502" s="63" t="str">
        <f>IF(L502=WORKSHEET!$B$1,I502,"")</f>
        <v/>
      </c>
      <c r="K502" s="63" t="str">
        <f t="shared" si="7"/>
        <v/>
      </c>
      <c r="L502" s="93" t="s">
        <v>9348</v>
      </c>
      <c r="M502" s="94" t="s">
        <v>9527</v>
      </c>
      <c r="N502">
        <v>39</v>
      </c>
      <c r="O502" t="s">
        <v>7469</v>
      </c>
      <c r="P502" t="s">
        <v>7469</v>
      </c>
      <c r="Q502" t="s">
        <v>7470</v>
      </c>
      <c r="R502">
        <v>49</v>
      </c>
      <c r="S502" s="33">
        <v>3.316512684006382E-2</v>
      </c>
      <c r="T502" s="41">
        <v>0.10352264557872035</v>
      </c>
    </row>
    <row r="503" spans="1:29" ht="16.5" x14ac:dyDescent="0.25">
      <c r="A503" s="3">
        <v>201</v>
      </c>
      <c r="C503" s="21">
        <v>6</v>
      </c>
      <c r="D503" t="s">
        <v>1574</v>
      </c>
      <c r="E503" s="4" t="s">
        <v>1576</v>
      </c>
      <c r="F503" s="4" t="s">
        <v>1576</v>
      </c>
      <c r="G503" s="3" t="s">
        <v>6276</v>
      </c>
      <c r="H503" t="s">
        <v>7790</v>
      </c>
      <c r="I503" s="63">
        <f>ROWS($L$2:L503)</f>
        <v>502</v>
      </c>
      <c r="J503" s="63" t="str">
        <f>IF(L503=WORKSHEET!$B$1,I503,"")</f>
        <v/>
      </c>
      <c r="K503" s="63" t="str">
        <f t="shared" si="7"/>
        <v/>
      </c>
      <c r="L503" s="93" t="s">
        <v>9348</v>
      </c>
      <c r="M503" s="94" t="s">
        <v>9717</v>
      </c>
      <c r="N503">
        <v>40</v>
      </c>
      <c r="O503" t="s">
        <v>7469</v>
      </c>
      <c r="P503" t="s">
        <v>7469</v>
      </c>
      <c r="Q503" t="s">
        <v>7470</v>
      </c>
      <c r="R503">
        <v>48</v>
      </c>
      <c r="S503" s="33">
        <v>3.316512684006382E-2</v>
      </c>
      <c r="T503" s="41">
        <v>6.222222222222222E-2</v>
      </c>
    </row>
    <row r="504" spans="1:29" s="64" customFormat="1" ht="16.5" x14ac:dyDescent="0.25">
      <c r="A504" s="63">
        <v>891</v>
      </c>
      <c r="B504" s="64">
        <v>162</v>
      </c>
      <c r="C504" s="63">
        <v>6</v>
      </c>
      <c r="D504" s="64" t="s">
        <v>5237</v>
      </c>
      <c r="E504" s="65" t="s">
        <v>5238</v>
      </c>
      <c r="F504" s="65" t="s">
        <v>5238</v>
      </c>
      <c r="G504" s="63" t="s">
        <v>5940</v>
      </c>
      <c r="H504" s="64" t="s">
        <v>7877</v>
      </c>
      <c r="I504" s="63">
        <f>ROWS($L$2:L504)</f>
        <v>503</v>
      </c>
      <c r="J504" s="63" t="str">
        <f>IF(L504=WORKSHEET!$B$1,I504,"")</f>
        <v/>
      </c>
      <c r="K504" s="63" t="str">
        <f t="shared" si="7"/>
        <v/>
      </c>
      <c r="L504" s="93" t="s">
        <v>9348</v>
      </c>
      <c r="M504" s="94" t="s">
        <v>9804</v>
      </c>
      <c r="N504" s="64" t="s">
        <v>7469</v>
      </c>
      <c r="O504" s="64" t="s">
        <v>7470</v>
      </c>
      <c r="P504" s="64" t="s">
        <v>7469</v>
      </c>
      <c r="Q504" s="64" t="s">
        <v>7470</v>
      </c>
      <c r="R504" s="64" t="s">
        <v>7469</v>
      </c>
      <c r="S504" s="66">
        <v>3.316512684006382E-2</v>
      </c>
      <c r="T504" s="74">
        <v>0.116022099447514</v>
      </c>
      <c r="W504"/>
      <c r="X504"/>
      <c r="Y504"/>
      <c r="Z504"/>
      <c r="AA504"/>
      <c r="AB504"/>
      <c r="AC504"/>
    </row>
    <row r="505" spans="1:29" ht="16.5" x14ac:dyDescent="0.25">
      <c r="A505" s="3">
        <v>268</v>
      </c>
      <c r="C505" s="21">
        <v>6</v>
      </c>
      <c r="D505" t="s">
        <v>1825</v>
      </c>
      <c r="E505" s="4" t="s">
        <v>1826</v>
      </c>
      <c r="F505" s="4" t="s">
        <v>1826</v>
      </c>
      <c r="G505" s="3" t="s">
        <v>6385</v>
      </c>
      <c r="H505" t="s">
        <v>7878</v>
      </c>
      <c r="I505" s="63">
        <f>ROWS($L$2:L505)</f>
        <v>504</v>
      </c>
      <c r="J505" s="63" t="str">
        <f>IF(L505=WORKSHEET!$B$1,I505,"")</f>
        <v/>
      </c>
      <c r="K505" s="63" t="str">
        <f t="shared" si="7"/>
        <v/>
      </c>
      <c r="L505" s="93" t="s">
        <v>9348</v>
      </c>
      <c r="M505" s="94" t="s">
        <v>9805</v>
      </c>
      <c r="N505">
        <v>26</v>
      </c>
      <c r="O505" t="s">
        <v>7469</v>
      </c>
      <c r="P505" t="s">
        <v>7469</v>
      </c>
      <c r="Q505" t="s">
        <v>7470</v>
      </c>
      <c r="R505">
        <v>34</v>
      </c>
      <c r="S505" s="43">
        <v>3.316512684006382E-2</v>
      </c>
      <c r="T505" s="41">
        <v>3.7037037037037035E-2</v>
      </c>
    </row>
    <row r="506" spans="1:29" ht="16.5" x14ac:dyDescent="0.25">
      <c r="A506" s="3">
        <v>144</v>
      </c>
      <c r="C506" s="21">
        <v>6</v>
      </c>
      <c r="D506" t="s">
        <v>100</v>
      </c>
      <c r="E506" s="4" t="s">
        <v>107</v>
      </c>
      <c r="F506" s="4" t="s">
        <v>107</v>
      </c>
      <c r="G506" s="3" t="s">
        <v>6333</v>
      </c>
      <c r="H506" t="s">
        <v>7525</v>
      </c>
      <c r="I506" s="63">
        <f>ROWS($L$2:L506)</f>
        <v>505</v>
      </c>
      <c r="J506" s="63" t="str">
        <f>IF(L506=WORKSHEET!$B$1,I506,"")</f>
        <v/>
      </c>
      <c r="K506" s="63" t="str">
        <f t="shared" si="7"/>
        <v/>
      </c>
      <c r="L506" s="93" t="s">
        <v>9348</v>
      </c>
      <c r="M506" s="94" t="s">
        <v>9472</v>
      </c>
      <c r="N506">
        <v>26</v>
      </c>
      <c r="O506" t="s">
        <v>7469</v>
      </c>
      <c r="P506" t="s">
        <v>7469</v>
      </c>
      <c r="Q506" t="s">
        <v>7470</v>
      </c>
      <c r="R506">
        <v>32</v>
      </c>
      <c r="S506" s="43">
        <v>3.316512684006382E-2</v>
      </c>
      <c r="T506" s="41">
        <v>0.12917933130699089</v>
      </c>
    </row>
    <row r="507" spans="1:29" ht="16.5" x14ac:dyDescent="0.25">
      <c r="A507" s="3">
        <v>830</v>
      </c>
      <c r="B507">
        <v>152</v>
      </c>
      <c r="C507" s="21">
        <v>6</v>
      </c>
      <c r="D507" t="s">
        <v>4796</v>
      </c>
      <c r="E507" s="4" t="s">
        <v>4802</v>
      </c>
      <c r="F507" s="4" t="s">
        <v>4802</v>
      </c>
      <c r="G507" s="3" t="s">
        <v>6392</v>
      </c>
      <c r="H507" t="s">
        <v>7879</v>
      </c>
      <c r="I507" s="63">
        <f>ROWS($L$2:L507)</f>
        <v>506</v>
      </c>
      <c r="J507" s="63" t="str">
        <f>IF(L507=WORKSHEET!$B$1,I507,"")</f>
        <v/>
      </c>
      <c r="K507" s="63" t="str">
        <f t="shared" si="7"/>
        <v/>
      </c>
      <c r="L507" s="93" t="s">
        <v>9348</v>
      </c>
      <c r="M507" s="94" t="s">
        <v>9806</v>
      </c>
      <c r="N507">
        <v>679</v>
      </c>
      <c r="O507">
        <v>46</v>
      </c>
      <c r="P507">
        <v>137</v>
      </c>
      <c r="Q507" t="s">
        <v>7469</v>
      </c>
      <c r="R507">
        <v>868</v>
      </c>
      <c r="S507" s="43">
        <v>3.316512684006382E-2</v>
      </c>
      <c r="T507" s="55">
        <v>9.9939061547836688E-2</v>
      </c>
    </row>
    <row r="508" spans="1:29" ht="16.5" x14ac:dyDescent="0.25">
      <c r="A508" s="3">
        <v>825</v>
      </c>
      <c r="B508">
        <v>153</v>
      </c>
      <c r="C508" s="21">
        <v>6</v>
      </c>
      <c r="D508" t="s">
        <v>4774</v>
      </c>
      <c r="E508" s="4" t="s">
        <v>4778</v>
      </c>
      <c r="F508" s="4" t="s">
        <v>4778</v>
      </c>
      <c r="G508" s="3" t="s">
        <v>6350</v>
      </c>
      <c r="H508" t="s">
        <v>7880</v>
      </c>
      <c r="I508" s="63">
        <f>ROWS($L$2:L508)</f>
        <v>507</v>
      </c>
      <c r="J508" s="63" t="str">
        <f>IF(L508=WORKSHEET!$B$1,I508,"")</f>
        <v/>
      </c>
      <c r="K508" s="63" t="str">
        <f t="shared" si="7"/>
        <v/>
      </c>
      <c r="L508" s="93" t="s">
        <v>9348</v>
      </c>
      <c r="M508" s="94" t="s">
        <v>9807</v>
      </c>
      <c r="N508">
        <v>201</v>
      </c>
      <c r="O508">
        <v>27</v>
      </c>
      <c r="P508">
        <v>61</v>
      </c>
      <c r="Q508" t="s">
        <v>7469</v>
      </c>
      <c r="R508">
        <v>290</v>
      </c>
      <c r="S508" s="43">
        <v>3.316512684006382E-2</v>
      </c>
      <c r="T508" s="55">
        <v>0.115356355620867</v>
      </c>
    </row>
    <row r="509" spans="1:29" s="64" customFormat="1" ht="16.5" x14ac:dyDescent="0.25">
      <c r="A509" s="63">
        <v>893</v>
      </c>
      <c r="B509" s="64">
        <v>166</v>
      </c>
      <c r="C509" s="63">
        <v>6</v>
      </c>
      <c r="D509" s="64" t="s">
        <v>5244</v>
      </c>
      <c r="E509" s="65" t="s">
        <v>5249</v>
      </c>
      <c r="F509" s="65" t="s">
        <v>5249</v>
      </c>
      <c r="G509" s="63" t="s">
        <v>6379</v>
      </c>
      <c r="H509" s="64" t="s">
        <v>7881</v>
      </c>
      <c r="I509" s="63">
        <f>ROWS($L$2:L509)</f>
        <v>508</v>
      </c>
      <c r="J509" s="63" t="str">
        <f>IF(L509=WORKSHEET!$B$1,I509,"")</f>
        <v/>
      </c>
      <c r="K509" s="63" t="str">
        <f t="shared" si="7"/>
        <v/>
      </c>
      <c r="L509" s="93" t="s">
        <v>9348</v>
      </c>
      <c r="M509" s="94" t="s">
        <v>9808</v>
      </c>
      <c r="N509" s="64" t="s">
        <v>7469</v>
      </c>
      <c r="O509" s="64" t="s">
        <v>7470</v>
      </c>
      <c r="P509" s="64" t="s">
        <v>7469</v>
      </c>
      <c r="Q509" s="64" t="s">
        <v>7470</v>
      </c>
      <c r="R509" s="64" t="s">
        <v>7469</v>
      </c>
      <c r="S509" s="66">
        <v>3.316512684006382E-2</v>
      </c>
      <c r="T509" s="74">
        <v>0.16097023153252479</v>
      </c>
      <c r="W509"/>
      <c r="X509"/>
      <c r="Y509"/>
      <c r="Z509"/>
      <c r="AA509"/>
      <c r="AB509"/>
      <c r="AC509"/>
    </row>
    <row r="510" spans="1:29" ht="16.5" x14ac:dyDescent="0.25">
      <c r="A510" s="3">
        <v>222</v>
      </c>
      <c r="C510" s="21">
        <v>6</v>
      </c>
      <c r="D510" t="s">
        <v>1666</v>
      </c>
      <c r="E510" s="4" t="s">
        <v>1670</v>
      </c>
      <c r="F510" s="4" t="s">
        <v>1670</v>
      </c>
      <c r="G510" s="3" t="s">
        <v>6291</v>
      </c>
      <c r="H510" t="s">
        <v>7882</v>
      </c>
      <c r="I510" s="63">
        <f>ROWS($L$2:L510)</f>
        <v>509</v>
      </c>
      <c r="J510" s="63" t="str">
        <f>IF(L510=WORKSHEET!$B$1,I510,"")</f>
        <v/>
      </c>
      <c r="K510" s="63" t="str">
        <f t="shared" si="7"/>
        <v/>
      </c>
      <c r="L510" s="93" t="s">
        <v>9348</v>
      </c>
      <c r="M510" s="94" t="s">
        <v>9809</v>
      </c>
      <c r="N510">
        <v>40</v>
      </c>
      <c r="O510">
        <f>+R510-N510-P510</f>
        <v>5</v>
      </c>
      <c r="P510">
        <v>13</v>
      </c>
      <c r="Q510" t="s">
        <v>7470</v>
      </c>
      <c r="R510">
        <v>58</v>
      </c>
      <c r="S510" s="43">
        <v>3.316512684006382E-2</v>
      </c>
      <c r="T510" s="41">
        <v>0.12446351931330472</v>
      </c>
    </row>
    <row r="511" spans="1:29" ht="16.5" x14ac:dyDescent="0.25">
      <c r="A511" s="3">
        <v>228</v>
      </c>
      <c r="C511" s="21">
        <v>6</v>
      </c>
      <c r="D511" t="s">
        <v>1697</v>
      </c>
      <c r="E511" s="4" t="s">
        <v>1700</v>
      </c>
      <c r="F511" s="4" t="s">
        <v>1700</v>
      </c>
      <c r="G511" s="3" t="s">
        <v>6326</v>
      </c>
      <c r="H511" t="s">
        <v>7793</v>
      </c>
      <c r="I511" s="63">
        <f>ROWS($L$2:L511)</f>
        <v>510</v>
      </c>
      <c r="J511" s="63" t="str">
        <f>IF(L511=WORKSHEET!$B$1,I511,"")</f>
        <v/>
      </c>
      <c r="K511" s="63" t="str">
        <f t="shared" si="7"/>
        <v/>
      </c>
      <c r="L511" s="93" t="s">
        <v>9348</v>
      </c>
      <c r="M511" s="94" t="s">
        <v>9720</v>
      </c>
      <c r="N511">
        <v>22</v>
      </c>
      <c r="O511">
        <v>11</v>
      </c>
      <c r="P511" t="s">
        <v>7469</v>
      </c>
      <c r="Q511" t="s">
        <v>7470</v>
      </c>
      <c r="R511">
        <v>39</v>
      </c>
      <c r="S511" s="43">
        <v>3.316512684006382E-2</v>
      </c>
      <c r="T511" s="41">
        <v>0.16935483870967741</v>
      </c>
    </row>
    <row r="512" spans="1:29" ht="16.5" x14ac:dyDescent="0.25">
      <c r="A512" s="3">
        <v>204</v>
      </c>
      <c r="C512" s="21">
        <v>6</v>
      </c>
      <c r="D512" t="s">
        <v>1586</v>
      </c>
      <c r="E512" s="4" t="s">
        <v>1588</v>
      </c>
      <c r="F512" s="4" t="s">
        <v>1588</v>
      </c>
      <c r="G512" s="3" t="s">
        <v>6399</v>
      </c>
      <c r="H512" t="s">
        <v>7883</v>
      </c>
      <c r="I512" s="63">
        <f>ROWS($L$2:L512)</f>
        <v>511</v>
      </c>
      <c r="J512" s="63" t="str">
        <f>IF(L512=WORKSHEET!$B$1,I512,"")</f>
        <v/>
      </c>
      <c r="K512" s="63" t="str">
        <f t="shared" si="7"/>
        <v/>
      </c>
      <c r="L512" s="93" t="s">
        <v>9348</v>
      </c>
      <c r="M512" s="94" t="s">
        <v>9810</v>
      </c>
      <c r="N512">
        <v>158</v>
      </c>
      <c r="O512">
        <v>18</v>
      </c>
      <c r="P512">
        <v>28</v>
      </c>
      <c r="Q512" t="s">
        <v>7470</v>
      </c>
      <c r="R512">
        <v>204</v>
      </c>
      <c r="S512" s="43">
        <v>3.316512684006382E-2</v>
      </c>
      <c r="T512" s="41">
        <v>9.6234309623430964E-2</v>
      </c>
    </row>
    <row r="513" spans="1:29" ht="16.5" x14ac:dyDescent="0.25">
      <c r="A513" s="3">
        <v>216</v>
      </c>
      <c r="C513" s="21">
        <v>6</v>
      </c>
      <c r="D513" t="s">
        <v>589</v>
      </c>
      <c r="E513" s="4" t="s">
        <v>592</v>
      </c>
      <c r="F513" s="4" t="s">
        <v>592</v>
      </c>
      <c r="G513" s="3" t="s">
        <v>6402</v>
      </c>
      <c r="H513" t="s">
        <v>7884</v>
      </c>
      <c r="I513" s="63">
        <f>ROWS($L$2:L513)</f>
        <v>512</v>
      </c>
      <c r="J513" s="63" t="str">
        <f>IF(L513=WORKSHEET!$B$1,I513,"")</f>
        <v/>
      </c>
      <c r="K513" s="63" t="str">
        <f t="shared" si="7"/>
        <v/>
      </c>
      <c r="L513" s="93" t="s">
        <v>9348</v>
      </c>
      <c r="M513" s="94" t="s">
        <v>9811</v>
      </c>
      <c r="N513">
        <v>55</v>
      </c>
      <c r="O513">
        <f>+R513-N513-P513</f>
        <v>3</v>
      </c>
      <c r="P513">
        <v>19</v>
      </c>
      <c r="Q513" t="s">
        <v>7470</v>
      </c>
      <c r="R513">
        <v>77</v>
      </c>
      <c r="S513" s="43">
        <v>3.316512684006382E-2</v>
      </c>
      <c r="T513" s="41">
        <v>7.0967741935483872E-2</v>
      </c>
    </row>
    <row r="514" spans="1:29" ht="16.5" x14ac:dyDescent="0.25">
      <c r="A514" s="3">
        <v>893</v>
      </c>
      <c r="B514">
        <v>166</v>
      </c>
      <c r="C514" s="21">
        <v>6</v>
      </c>
      <c r="D514" t="s">
        <v>5244</v>
      </c>
      <c r="E514" s="4" t="s">
        <v>5250</v>
      </c>
      <c r="F514" s="4" t="s">
        <v>5250</v>
      </c>
      <c r="G514" s="3" t="s">
        <v>6380</v>
      </c>
      <c r="H514" t="s">
        <v>7885</v>
      </c>
      <c r="I514" s="63">
        <f>ROWS($L$2:L514)</f>
        <v>513</v>
      </c>
      <c r="J514" s="63" t="str">
        <f>IF(L514=WORKSHEET!$B$1,I514,"")</f>
        <v/>
      </c>
      <c r="K514" s="63" t="str">
        <f t="shared" si="7"/>
        <v/>
      </c>
      <c r="L514" s="93" t="s">
        <v>9348</v>
      </c>
      <c r="M514" s="94" t="s">
        <v>9812</v>
      </c>
      <c r="N514">
        <v>22</v>
      </c>
      <c r="O514" t="s">
        <v>7469</v>
      </c>
      <c r="P514" t="s">
        <v>7469</v>
      </c>
      <c r="Q514" t="s">
        <v>7470</v>
      </c>
      <c r="R514">
        <v>28</v>
      </c>
      <c r="S514" s="33">
        <v>3.316512684006382E-2</v>
      </c>
      <c r="T514" s="55">
        <v>0.16097023153252479</v>
      </c>
    </row>
    <row r="515" spans="1:29" ht="16.5" x14ac:dyDescent="0.25">
      <c r="A515" s="3">
        <v>197</v>
      </c>
      <c r="C515" s="21">
        <v>6</v>
      </c>
      <c r="D515" t="s">
        <v>1556</v>
      </c>
      <c r="E515" s="4" t="s">
        <v>1560</v>
      </c>
      <c r="F515" s="4" t="s">
        <v>1560</v>
      </c>
      <c r="G515" s="3" t="s">
        <v>6406</v>
      </c>
      <c r="H515" t="s">
        <v>7529</v>
      </c>
      <c r="I515" s="63">
        <f>ROWS($L$2:L515)</f>
        <v>514</v>
      </c>
      <c r="J515" s="63" t="str">
        <f>IF(L515=WORKSHEET!$B$1,I515,"")</f>
        <v/>
      </c>
      <c r="K515" s="63" t="str">
        <f t="shared" ref="K515:K578" si="8">IFERROR(SMALL($J$2:$J$3142,I515),"")</f>
        <v/>
      </c>
      <c r="L515" s="93" t="s">
        <v>9348</v>
      </c>
      <c r="M515" s="94" t="s">
        <v>9476</v>
      </c>
      <c r="N515">
        <v>108</v>
      </c>
      <c r="O515" t="s">
        <v>7469</v>
      </c>
      <c r="P515" t="s">
        <v>7469</v>
      </c>
      <c r="Q515" t="s">
        <v>7470</v>
      </c>
      <c r="R515">
        <v>124</v>
      </c>
      <c r="S515" s="33">
        <v>3.316512684006382E-2</v>
      </c>
      <c r="T515" s="41">
        <v>7.1428571428571425E-2</v>
      </c>
    </row>
    <row r="516" spans="1:29" ht="16.5" x14ac:dyDescent="0.25">
      <c r="A516" s="3">
        <v>893</v>
      </c>
      <c r="B516">
        <v>166</v>
      </c>
      <c r="C516" s="21">
        <v>6</v>
      </c>
      <c r="D516" t="s">
        <v>5244</v>
      </c>
      <c r="E516" s="4" t="s">
        <v>5251</v>
      </c>
      <c r="F516" s="4" t="s">
        <v>5251</v>
      </c>
      <c r="G516" s="3" t="s">
        <v>6381</v>
      </c>
      <c r="H516" t="s">
        <v>7886</v>
      </c>
      <c r="I516" s="63">
        <f>ROWS($L$2:L516)</f>
        <v>515</v>
      </c>
      <c r="J516" s="63" t="str">
        <f>IF(L516=WORKSHEET!$B$1,I516,"")</f>
        <v/>
      </c>
      <c r="K516" s="63" t="str">
        <f t="shared" si="8"/>
        <v/>
      </c>
      <c r="L516" s="93" t="s">
        <v>9348</v>
      </c>
      <c r="M516" s="94" t="s">
        <v>9813</v>
      </c>
      <c r="N516">
        <v>18</v>
      </c>
      <c r="O516" t="s">
        <v>7469</v>
      </c>
      <c r="P516" t="s">
        <v>7469</v>
      </c>
      <c r="Q516" t="s">
        <v>7470</v>
      </c>
      <c r="R516">
        <v>26</v>
      </c>
      <c r="S516" s="33">
        <v>3.316512684006382E-2</v>
      </c>
      <c r="T516" s="55">
        <v>0.16097023153252479</v>
      </c>
    </row>
    <row r="517" spans="1:29" s="64" customFormat="1" ht="16.5" x14ac:dyDescent="0.25">
      <c r="A517" s="63">
        <v>152</v>
      </c>
      <c r="C517" s="63">
        <v>6</v>
      </c>
      <c r="D517" s="64" t="s">
        <v>1312</v>
      </c>
      <c r="E517" s="65" t="s">
        <v>1314</v>
      </c>
      <c r="F517" s="65" t="s">
        <v>1314</v>
      </c>
      <c r="G517" s="63" t="s">
        <v>6393</v>
      </c>
      <c r="H517" s="64" t="s">
        <v>7887</v>
      </c>
      <c r="I517" s="63">
        <f>ROWS($L$2:L517)</f>
        <v>516</v>
      </c>
      <c r="J517" s="63" t="str">
        <f>IF(L517=WORKSHEET!$B$1,I517,"")</f>
        <v/>
      </c>
      <c r="K517" s="63" t="str">
        <f t="shared" si="8"/>
        <v/>
      </c>
      <c r="L517" s="93" t="s">
        <v>9348</v>
      </c>
      <c r="M517" s="94" t="s">
        <v>9814</v>
      </c>
      <c r="N517" s="64" t="s">
        <v>7469</v>
      </c>
      <c r="O517" s="64" t="s">
        <v>7469</v>
      </c>
      <c r="P517" s="64" t="s">
        <v>7470</v>
      </c>
      <c r="Q517" s="64" t="s">
        <v>7470</v>
      </c>
      <c r="R517" s="64" t="s">
        <v>7469</v>
      </c>
      <c r="S517" s="66">
        <v>3.316512684006382E-2</v>
      </c>
      <c r="T517" s="67">
        <v>9.9939061547836688E-2</v>
      </c>
      <c r="W517"/>
      <c r="X517"/>
      <c r="Y517"/>
      <c r="Z517"/>
      <c r="AA517"/>
      <c r="AB517"/>
      <c r="AC517"/>
    </row>
    <row r="518" spans="1:29" ht="16.5" x14ac:dyDescent="0.25">
      <c r="A518" s="3">
        <v>143</v>
      </c>
      <c r="C518" s="21">
        <v>6</v>
      </c>
      <c r="D518" t="s">
        <v>92</v>
      </c>
      <c r="E518" s="4" t="s">
        <v>99</v>
      </c>
      <c r="F518" s="4" t="s">
        <v>99</v>
      </c>
      <c r="G518" s="3" t="s">
        <v>6298</v>
      </c>
      <c r="H518" t="s">
        <v>7888</v>
      </c>
      <c r="I518" s="63">
        <f>ROWS($L$2:L518)</f>
        <v>517</v>
      </c>
      <c r="J518" s="63" t="str">
        <f>IF(L518=WORKSHEET!$B$1,I518,"")</f>
        <v/>
      </c>
      <c r="K518" s="63" t="str">
        <f t="shared" si="8"/>
        <v/>
      </c>
      <c r="L518" s="93" t="s">
        <v>9348</v>
      </c>
      <c r="M518" s="94" t="s">
        <v>9815</v>
      </c>
      <c r="N518">
        <v>34</v>
      </c>
      <c r="O518">
        <v>11</v>
      </c>
      <c r="P518">
        <f>+R518-N518-O518</f>
        <v>7</v>
      </c>
      <c r="Q518" t="s">
        <v>7470</v>
      </c>
      <c r="R518">
        <v>52</v>
      </c>
      <c r="S518" s="33">
        <v>3.316512684006382E-2</v>
      </c>
      <c r="T518" s="41">
        <v>0.11739502999143102</v>
      </c>
    </row>
    <row r="519" spans="1:29" ht="16.5" x14ac:dyDescent="0.25">
      <c r="A519" s="3">
        <v>193</v>
      </c>
      <c r="C519" s="21">
        <v>6</v>
      </c>
      <c r="D519" t="s">
        <v>393</v>
      </c>
      <c r="E519" s="4" t="s">
        <v>402</v>
      </c>
      <c r="F519" s="4" t="s">
        <v>402</v>
      </c>
      <c r="G519" s="3" t="s">
        <v>6285</v>
      </c>
      <c r="H519" t="s">
        <v>7797</v>
      </c>
      <c r="I519" s="63">
        <f>ROWS($L$2:L519)</f>
        <v>518</v>
      </c>
      <c r="J519" s="63" t="str">
        <f>IF(L519=WORKSHEET!$B$1,I519,"")</f>
        <v/>
      </c>
      <c r="K519" s="63" t="str">
        <f t="shared" si="8"/>
        <v/>
      </c>
      <c r="L519" s="93" t="s">
        <v>9348</v>
      </c>
      <c r="M519" s="94" t="s">
        <v>9724</v>
      </c>
      <c r="N519">
        <v>19</v>
      </c>
      <c r="O519" t="s">
        <v>7469</v>
      </c>
      <c r="P519" t="s">
        <v>7469</v>
      </c>
      <c r="Q519" t="s">
        <v>7470</v>
      </c>
      <c r="R519">
        <v>27</v>
      </c>
      <c r="S519" s="33">
        <v>3.316512684006382E-2</v>
      </c>
      <c r="T519" s="41">
        <v>0.10352264557872035</v>
      </c>
    </row>
    <row r="520" spans="1:29" ht="16.5" x14ac:dyDescent="0.25">
      <c r="A520" s="3">
        <v>206</v>
      </c>
      <c r="C520" s="21">
        <v>6</v>
      </c>
      <c r="D520" t="s">
        <v>1594</v>
      </c>
      <c r="E520" s="4" t="s">
        <v>1599</v>
      </c>
      <c r="F520" s="4" t="s">
        <v>1599</v>
      </c>
      <c r="G520" s="3" t="s">
        <v>6364</v>
      </c>
      <c r="H520" t="s">
        <v>7889</v>
      </c>
      <c r="I520" s="63">
        <f>ROWS($L$2:L520)</f>
        <v>519</v>
      </c>
      <c r="J520" s="63" t="str">
        <f>IF(L520=WORKSHEET!$B$1,I520,"")</f>
        <v/>
      </c>
      <c r="K520" s="63" t="str">
        <f t="shared" si="8"/>
        <v/>
      </c>
      <c r="L520" s="93" t="s">
        <v>9348</v>
      </c>
      <c r="M520" s="94" t="s">
        <v>9816</v>
      </c>
      <c r="N520">
        <v>31</v>
      </c>
      <c r="O520" t="s">
        <v>7469</v>
      </c>
      <c r="P520" t="s">
        <v>7469</v>
      </c>
      <c r="Q520" t="s">
        <v>7470</v>
      </c>
      <c r="R520">
        <v>38</v>
      </c>
      <c r="S520" s="33">
        <v>3.316512684006382E-2</v>
      </c>
      <c r="T520" s="41">
        <v>0.13802083333333334</v>
      </c>
    </row>
    <row r="521" spans="1:29" ht="16.5" x14ac:dyDescent="0.25">
      <c r="A521" s="3">
        <v>144</v>
      </c>
      <c r="C521" s="21">
        <v>6</v>
      </c>
      <c r="D521" t="s">
        <v>100</v>
      </c>
      <c r="E521" s="4" t="s">
        <v>108</v>
      </c>
      <c r="F521" s="4" t="s">
        <v>108</v>
      </c>
      <c r="G521" s="3" t="s">
        <v>6334</v>
      </c>
      <c r="H521" t="s">
        <v>7890</v>
      </c>
      <c r="I521" s="63">
        <f>ROWS($L$2:L521)</f>
        <v>520</v>
      </c>
      <c r="J521" s="63" t="str">
        <f>IF(L521=WORKSHEET!$B$1,I521,"")</f>
        <v/>
      </c>
      <c r="K521" s="63" t="str">
        <f t="shared" si="8"/>
        <v/>
      </c>
      <c r="L521" s="93" t="s">
        <v>9348</v>
      </c>
      <c r="M521" s="94" t="s">
        <v>9817</v>
      </c>
      <c r="N521">
        <v>44</v>
      </c>
      <c r="O521" t="s">
        <v>7469</v>
      </c>
      <c r="P521" t="s">
        <v>7469</v>
      </c>
      <c r="Q521" t="s">
        <v>7470</v>
      </c>
      <c r="R521">
        <v>59</v>
      </c>
      <c r="S521" s="33">
        <v>3.316512684006382E-2</v>
      </c>
      <c r="T521" s="41">
        <v>0.12917933130699089</v>
      </c>
    </row>
    <row r="522" spans="1:29" ht="16.5" x14ac:dyDescent="0.25">
      <c r="A522" s="3">
        <v>178</v>
      </c>
      <c r="C522" s="21">
        <v>6</v>
      </c>
      <c r="D522" t="s">
        <v>320</v>
      </c>
      <c r="E522" s="4" t="s">
        <v>323</v>
      </c>
      <c r="F522" s="4" t="s">
        <v>323</v>
      </c>
      <c r="G522" s="3" t="s">
        <v>6410</v>
      </c>
      <c r="H522" t="s">
        <v>7891</v>
      </c>
      <c r="I522" s="63">
        <f>ROWS($L$2:L522)</f>
        <v>521</v>
      </c>
      <c r="J522" s="63" t="str">
        <f>IF(L522=WORKSHEET!$B$1,I522,"")</f>
        <v/>
      </c>
      <c r="K522" s="63" t="str">
        <f t="shared" si="8"/>
        <v/>
      </c>
      <c r="L522" s="93" t="s">
        <v>9348</v>
      </c>
      <c r="M522" s="94" t="s">
        <v>9818</v>
      </c>
      <c r="N522">
        <v>175</v>
      </c>
      <c r="O522">
        <v>22</v>
      </c>
      <c r="P522">
        <v>17</v>
      </c>
      <c r="Q522" t="s">
        <v>7470</v>
      </c>
      <c r="R522">
        <v>214</v>
      </c>
      <c r="S522" s="33">
        <v>3.316512684006382E-2</v>
      </c>
      <c r="T522" s="41">
        <v>0.10422535211267606</v>
      </c>
    </row>
    <row r="523" spans="1:29" ht="16.5" x14ac:dyDescent="0.25">
      <c r="A523" s="3">
        <v>189</v>
      </c>
      <c r="C523" s="21">
        <v>6</v>
      </c>
      <c r="D523" t="s">
        <v>381</v>
      </c>
      <c r="E523" s="4" t="s">
        <v>384</v>
      </c>
      <c r="F523" s="4" t="s">
        <v>384</v>
      </c>
      <c r="G523" s="3" t="s">
        <v>6413</v>
      </c>
      <c r="H523" t="s">
        <v>7892</v>
      </c>
      <c r="I523" s="63">
        <f>ROWS($L$2:L523)</f>
        <v>522</v>
      </c>
      <c r="J523" s="63" t="str">
        <f>IF(L523=WORKSHEET!$B$1,I523,"")</f>
        <v/>
      </c>
      <c r="K523" s="63" t="str">
        <f t="shared" si="8"/>
        <v/>
      </c>
      <c r="L523" s="93" t="s">
        <v>9348</v>
      </c>
      <c r="M523" s="94" t="s">
        <v>9819</v>
      </c>
      <c r="N523">
        <v>90</v>
      </c>
      <c r="O523">
        <f>+R523-N523-P523</f>
        <v>9</v>
      </c>
      <c r="P523">
        <v>15</v>
      </c>
      <c r="Q523" t="s">
        <v>7470</v>
      </c>
      <c r="R523">
        <v>114</v>
      </c>
      <c r="S523" s="33">
        <v>3.316512684006382E-2</v>
      </c>
      <c r="T523" s="41">
        <v>9.5000000000000001E-2</v>
      </c>
    </row>
    <row r="524" spans="1:29" ht="16.5" x14ac:dyDescent="0.25">
      <c r="A524" s="3">
        <v>206</v>
      </c>
      <c r="C524" s="21">
        <v>6</v>
      </c>
      <c r="D524" t="s">
        <v>1594</v>
      </c>
      <c r="E524" s="4" t="s">
        <v>1600</v>
      </c>
      <c r="F524" s="4" t="s">
        <v>1600</v>
      </c>
      <c r="G524" s="3" t="s">
        <v>6365</v>
      </c>
      <c r="H524" t="s">
        <v>7893</v>
      </c>
      <c r="I524" s="63">
        <f>ROWS($L$2:L524)</f>
        <v>523</v>
      </c>
      <c r="J524" s="63" t="str">
        <f>IF(L524=WORKSHEET!$B$1,I524,"")</f>
        <v/>
      </c>
      <c r="K524" s="63" t="str">
        <f t="shared" si="8"/>
        <v/>
      </c>
      <c r="L524" s="93" t="s">
        <v>9348</v>
      </c>
      <c r="M524" s="94" t="s">
        <v>9820</v>
      </c>
      <c r="N524">
        <v>49</v>
      </c>
      <c r="O524">
        <f>+R524-N524-P524</f>
        <v>6</v>
      </c>
      <c r="P524">
        <v>16</v>
      </c>
      <c r="Q524" t="s">
        <v>7469</v>
      </c>
      <c r="R524">
        <v>71</v>
      </c>
      <c r="S524" s="33">
        <v>3.316512684006382E-2</v>
      </c>
      <c r="T524" s="41">
        <v>0.13802083333333334</v>
      </c>
    </row>
    <row r="525" spans="1:29" ht="16.5" x14ac:dyDescent="0.25">
      <c r="A525" s="3">
        <v>157</v>
      </c>
      <c r="C525" s="21">
        <v>6</v>
      </c>
      <c r="D525" t="s">
        <v>1339</v>
      </c>
      <c r="E525" s="4" t="s">
        <v>1345</v>
      </c>
      <c r="F525" s="4" t="s">
        <v>1345</v>
      </c>
      <c r="G525" s="3" t="s">
        <v>6357</v>
      </c>
      <c r="H525" t="s">
        <v>7894</v>
      </c>
      <c r="I525" s="63">
        <f>ROWS($L$2:L525)</f>
        <v>524</v>
      </c>
      <c r="J525" s="63" t="str">
        <f>IF(L525=WORKSHEET!$B$1,I525,"")</f>
        <v/>
      </c>
      <c r="K525" s="63" t="str">
        <f t="shared" si="8"/>
        <v/>
      </c>
      <c r="L525" s="93" t="s">
        <v>9348</v>
      </c>
      <c r="M525" s="94" t="s">
        <v>9821</v>
      </c>
      <c r="N525">
        <v>13</v>
      </c>
      <c r="O525" t="s">
        <v>7469</v>
      </c>
      <c r="P525" t="s">
        <v>7469</v>
      </c>
      <c r="Q525" t="s">
        <v>7470</v>
      </c>
      <c r="R525">
        <v>20</v>
      </c>
      <c r="S525" s="33">
        <v>3.316512684006382E-2</v>
      </c>
      <c r="T525" s="41">
        <v>0.14420803782505912</v>
      </c>
    </row>
    <row r="526" spans="1:29" ht="16.5" x14ac:dyDescent="0.25">
      <c r="A526" s="3">
        <v>206</v>
      </c>
      <c r="C526" s="21">
        <v>6</v>
      </c>
      <c r="D526" t="s">
        <v>1594</v>
      </c>
      <c r="E526" s="4" t="s">
        <v>1601</v>
      </c>
      <c r="F526" s="4" t="s">
        <v>1601</v>
      </c>
      <c r="G526" s="3" t="s">
        <v>6366</v>
      </c>
      <c r="H526" t="s">
        <v>7895</v>
      </c>
      <c r="I526" s="63">
        <f>ROWS($L$2:L526)</f>
        <v>525</v>
      </c>
      <c r="J526" s="63" t="str">
        <f>IF(L526=WORKSHEET!$B$1,I526,"")</f>
        <v/>
      </c>
      <c r="K526" s="63" t="str">
        <f t="shared" si="8"/>
        <v/>
      </c>
      <c r="L526" s="93" t="s">
        <v>9348</v>
      </c>
      <c r="M526" s="94" t="s">
        <v>9822</v>
      </c>
      <c r="N526">
        <v>20</v>
      </c>
      <c r="O526" t="s">
        <v>7469</v>
      </c>
      <c r="P526" t="s">
        <v>7469</v>
      </c>
      <c r="Q526" t="s">
        <v>7469</v>
      </c>
      <c r="R526">
        <v>28</v>
      </c>
      <c r="S526" s="33">
        <v>3.316512684006382E-2</v>
      </c>
      <c r="T526" s="41">
        <v>0.13802083333333334</v>
      </c>
    </row>
    <row r="527" spans="1:29" ht="16.5" x14ac:dyDescent="0.25">
      <c r="A527" s="3">
        <v>894</v>
      </c>
      <c r="B527">
        <v>172</v>
      </c>
      <c r="C527" s="21">
        <v>6</v>
      </c>
      <c r="D527" t="s">
        <v>5253</v>
      </c>
      <c r="E527" s="4" t="s">
        <v>5257</v>
      </c>
      <c r="F527" s="4" t="s">
        <v>5257</v>
      </c>
      <c r="G527" s="3" t="s">
        <v>6323</v>
      </c>
      <c r="H527" t="s">
        <v>7896</v>
      </c>
      <c r="I527" s="63">
        <f>ROWS($L$2:L527)</f>
        <v>526</v>
      </c>
      <c r="J527" s="63" t="str">
        <f>IF(L527=WORKSHEET!$B$1,I527,"")</f>
        <v/>
      </c>
      <c r="K527" s="63" t="str">
        <f t="shared" si="8"/>
        <v/>
      </c>
      <c r="L527" s="93" t="s">
        <v>9348</v>
      </c>
      <c r="M527" s="94" t="s">
        <v>9823</v>
      </c>
      <c r="N527">
        <v>156</v>
      </c>
      <c r="O527">
        <v>19</v>
      </c>
      <c r="P527">
        <v>40</v>
      </c>
      <c r="Q527" t="s">
        <v>7469</v>
      </c>
      <c r="R527">
        <v>216</v>
      </c>
      <c r="S527" s="33">
        <v>3.316512684006382E-2</v>
      </c>
      <c r="T527" s="55">
        <v>0.10616438356164383</v>
      </c>
    </row>
    <row r="528" spans="1:29" ht="16.5" x14ac:dyDescent="0.25">
      <c r="A528" s="3">
        <v>189</v>
      </c>
      <c r="C528" s="21">
        <v>6</v>
      </c>
      <c r="D528" t="s">
        <v>381</v>
      </c>
      <c r="E528" s="4" t="s">
        <v>385</v>
      </c>
      <c r="F528" s="4" t="s">
        <v>385</v>
      </c>
      <c r="G528" s="3" t="s">
        <v>6414</v>
      </c>
      <c r="H528" t="s">
        <v>7897</v>
      </c>
      <c r="I528" s="63">
        <f>ROWS($L$2:L528)</f>
        <v>527</v>
      </c>
      <c r="J528" s="63" t="str">
        <f>IF(L528=WORKSHEET!$B$1,I528,"")</f>
        <v/>
      </c>
      <c r="K528" s="63" t="str">
        <f t="shared" si="8"/>
        <v/>
      </c>
      <c r="L528" s="93" t="s">
        <v>9348</v>
      </c>
      <c r="M528" s="94" t="s">
        <v>9824</v>
      </c>
      <c r="N528">
        <v>22</v>
      </c>
      <c r="O528" t="s">
        <v>7469</v>
      </c>
      <c r="P528" t="s">
        <v>7469</v>
      </c>
      <c r="Q528" t="s">
        <v>7470</v>
      </c>
      <c r="R528">
        <v>27</v>
      </c>
      <c r="S528" s="33">
        <v>3.316512684006382E-2</v>
      </c>
      <c r="T528" s="41">
        <v>9.5000000000000001E-2</v>
      </c>
    </row>
    <row r="529" spans="1:29" ht="16.5" x14ac:dyDescent="0.25">
      <c r="A529" s="3">
        <v>193</v>
      </c>
      <c r="C529" s="21">
        <v>6</v>
      </c>
      <c r="D529" t="s">
        <v>393</v>
      </c>
      <c r="E529" s="4" t="s">
        <v>403</v>
      </c>
      <c r="F529" s="4" t="s">
        <v>403</v>
      </c>
      <c r="G529" s="3" t="s">
        <v>6286</v>
      </c>
      <c r="H529" t="s">
        <v>7898</v>
      </c>
      <c r="I529" s="63">
        <f>ROWS($L$2:L529)</f>
        <v>528</v>
      </c>
      <c r="J529" s="63" t="str">
        <f>IF(L529=WORKSHEET!$B$1,I529,"")</f>
        <v/>
      </c>
      <c r="K529" s="63" t="str">
        <f t="shared" si="8"/>
        <v/>
      </c>
      <c r="L529" s="93" t="s">
        <v>9348</v>
      </c>
      <c r="M529" s="94" t="s">
        <v>9825</v>
      </c>
      <c r="N529">
        <v>39</v>
      </c>
      <c r="O529" t="s">
        <v>7469</v>
      </c>
      <c r="P529" t="s">
        <v>7469</v>
      </c>
      <c r="Q529" t="s">
        <v>7470</v>
      </c>
      <c r="R529">
        <v>47</v>
      </c>
      <c r="S529" s="33">
        <v>3.316512684006382E-2</v>
      </c>
      <c r="T529" s="41">
        <v>0.10352264557872035</v>
      </c>
    </row>
    <row r="530" spans="1:29" ht="16.5" x14ac:dyDescent="0.25">
      <c r="A530" s="3">
        <v>157</v>
      </c>
      <c r="C530" s="21">
        <v>6</v>
      </c>
      <c r="D530" t="s">
        <v>1339</v>
      </c>
      <c r="E530" s="4" t="s">
        <v>1346</v>
      </c>
      <c r="F530" s="4" t="s">
        <v>1346</v>
      </c>
      <c r="G530" s="3" t="s">
        <v>6358</v>
      </c>
      <c r="H530" t="s">
        <v>7627</v>
      </c>
      <c r="I530" s="63">
        <f>ROWS($L$2:L530)</f>
        <v>529</v>
      </c>
      <c r="J530" s="63" t="str">
        <f>IF(L530=WORKSHEET!$B$1,I530,"")</f>
        <v/>
      </c>
      <c r="K530" s="63" t="str">
        <f t="shared" si="8"/>
        <v/>
      </c>
      <c r="L530" s="93" t="s">
        <v>9348</v>
      </c>
      <c r="M530" s="94" t="s">
        <v>9536</v>
      </c>
      <c r="N530">
        <v>16</v>
      </c>
      <c r="O530">
        <f>+R530-N530-P530</f>
        <v>3</v>
      </c>
      <c r="P530">
        <v>11</v>
      </c>
      <c r="Q530" t="s">
        <v>7470</v>
      </c>
      <c r="R530">
        <v>30</v>
      </c>
      <c r="S530" s="33">
        <v>3.316512684006382E-2</v>
      </c>
      <c r="T530" s="41">
        <v>0.14420803782505912</v>
      </c>
    </row>
    <row r="531" spans="1:29" ht="16.5" x14ac:dyDescent="0.25">
      <c r="A531" s="3">
        <v>269</v>
      </c>
      <c r="C531" s="21">
        <v>6</v>
      </c>
      <c r="D531" t="s">
        <v>1827</v>
      </c>
      <c r="E531" s="4" t="s">
        <v>1830</v>
      </c>
      <c r="F531" s="4" t="s">
        <v>1830</v>
      </c>
      <c r="G531" s="3" t="s">
        <v>6417</v>
      </c>
      <c r="H531" t="s">
        <v>7899</v>
      </c>
      <c r="I531" s="63">
        <f>ROWS($L$2:L531)</f>
        <v>530</v>
      </c>
      <c r="J531" s="63" t="str">
        <f>IF(L531=WORKSHEET!$B$1,I531,"")</f>
        <v/>
      </c>
      <c r="K531" s="63" t="str">
        <f t="shared" si="8"/>
        <v/>
      </c>
      <c r="L531" s="93" t="s">
        <v>9348</v>
      </c>
      <c r="M531" s="94" t="s">
        <v>9826</v>
      </c>
      <c r="N531">
        <v>50</v>
      </c>
      <c r="O531">
        <v>14</v>
      </c>
      <c r="P531">
        <v>17</v>
      </c>
      <c r="Q531" t="s">
        <v>7470</v>
      </c>
      <c r="R531">
        <v>81</v>
      </c>
      <c r="S531" s="33">
        <v>3.316512684006382E-2</v>
      </c>
      <c r="T531" s="41">
        <v>0.19259259259259301</v>
      </c>
    </row>
    <row r="532" spans="1:29" ht="16.5" x14ac:dyDescent="0.25">
      <c r="A532" s="3">
        <v>141</v>
      </c>
      <c r="C532" s="21">
        <v>6</v>
      </c>
      <c r="D532" t="s">
        <v>81</v>
      </c>
      <c r="E532" s="4" t="s">
        <v>84</v>
      </c>
      <c r="F532" s="4" t="s">
        <v>84</v>
      </c>
      <c r="G532" s="3" t="s">
        <v>3870</v>
      </c>
      <c r="H532" t="s">
        <v>7533</v>
      </c>
      <c r="I532" s="63">
        <f>ROWS($L$2:L532)</f>
        <v>531</v>
      </c>
      <c r="J532" s="63" t="str">
        <f>IF(L532=WORKSHEET!$B$1,I532,"")</f>
        <v/>
      </c>
      <c r="K532" s="63" t="str">
        <f t="shared" si="8"/>
        <v/>
      </c>
      <c r="L532" s="93" t="s">
        <v>9348</v>
      </c>
      <c r="M532" s="94" t="s">
        <v>9480</v>
      </c>
      <c r="N532">
        <v>108</v>
      </c>
      <c r="O532">
        <f>+R532-N532-P532</f>
        <v>5</v>
      </c>
      <c r="P532">
        <v>40</v>
      </c>
      <c r="Q532" t="s">
        <v>7469</v>
      </c>
      <c r="R532">
        <v>153</v>
      </c>
      <c r="S532" s="43">
        <v>3.316512684006382E-2</v>
      </c>
      <c r="T532" s="41">
        <v>5.6541019955654102E-2</v>
      </c>
    </row>
    <row r="533" spans="1:29" ht="16.5" x14ac:dyDescent="0.25">
      <c r="A533" s="3">
        <v>825</v>
      </c>
      <c r="B533">
        <v>153</v>
      </c>
      <c r="C533" s="21">
        <v>6</v>
      </c>
      <c r="D533" t="s">
        <v>4774</v>
      </c>
      <c r="E533" s="4" t="s">
        <v>4779</v>
      </c>
      <c r="F533" s="4" t="s">
        <v>4779</v>
      </c>
      <c r="G533" s="3" t="s">
        <v>6351</v>
      </c>
      <c r="H533" t="s">
        <v>7800</v>
      </c>
      <c r="I533" s="63">
        <f>ROWS($L$2:L533)</f>
        <v>532</v>
      </c>
      <c r="J533" s="63" t="str">
        <f>IF(L533=WORKSHEET!$B$1,I533,"")</f>
        <v/>
      </c>
      <c r="K533" s="63" t="str">
        <f t="shared" si="8"/>
        <v/>
      </c>
      <c r="L533" s="93" t="s">
        <v>9348</v>
      </c>
      <c r="M533" s="94" t="s">
        <v>9727</v>
      </c>
      <c r="N533">
        <v>164</v>
      </c>
      <c r="O533">
        <v>20</v>
      </c>
      <c r="P533">
        <v>57</v>
      </c>
      <c r="Q533" t="s">
        <v>7469</v>
      </c>
      <c r="R533">
        <v>242</v>
      </c>
      <c r="S533" s="43">
        <v>3.316512684006382E-2</v>
      </c>
      <c r="T533" s="55">
        <v>0.115356355620867</v>
      </c>
    </row>
    <row r="534" spans="1:29" ht="16.5" x14ac:dyDescent="0.25">
      <c r="A534" s="3">
        <v>174</v>
      </c>
      <c r="C534" s="21">
        <v>6</v>
      </c>
      <c r="D534" t="s">
        <v>302</v>
      </c>
      <c r="E534" s="4" t="s">
        <v>306</v>
      </c>
      <c r="F534" s="4" t="s">
        <v>306</v>
      </c>
      <c r="G534" s="3" t="s">
        <v>6421</v>
      </c>
      <c r="H534" t="s">
        <v>7900</v>
      </c>
      <c r="I534" s="63">
        <f>ROWS($L$2:L534)</f>
        <v>533</v>
      </c>
      <c r="J534" s="63" t="str">
        <f>IF(L534=WORKSHEET!$B$1,I534,"")</f>
        <v/>
      </c>
      <c r="K534" s="63" t="str">
        <f t="shared" si="8"/>
        <v/>
      </c>
      <c r="L534" s="93" t="s">
        <v>9348</v>
      </c>
      <c r="M534" s="94" t="s">
        <v>9827</v>
      </c>
      <c r="N534">
        <v>83</v>
      </c>
      <c r="O534">
        <f>+R534-N534-P534</f>
        <v>4</v>
      </c>
      <c r="P534">
        <v>16</v>
      </c>
      <c r="Q534" t="s">
        <v>7470</v>
      </c>
      <c r="R534">
        <v>103</v>
      </c>
      <c r="S534" s="43">
        <v>3.316512684006382E-2</v>
      </c>
      <c r="T534" s="41">
        <v>5.5214723926380369E-2</v>
      </c>
    </row>
    <row r="535" spans="1:29" ht="16.5" x14ac:dyDescent="0.25">
      <c r="A535" s="3">
        <v>152</v>
      </c>
      <c r="C535" s="21">
        <v>6</v>
      </c>
      <c r="D535" t="s">
        <v>1312</v>
      </c>
      <c r="E535" s="4" t="s">
        <v>1315</v>
      </c>
      <c r="F535" s="4" t="s">
        <v>1315</v>
      </c>
      <c r="G535" s="3" t="s">
        <v>6394</v>
      </c>
      <c r="H535" t="s">
        <v>7901</v>
      </c>
      <c r="I535" s="63">
        <f>ROWS($L$2:L535)</f>
        <v>534</v>
      </c>
      <c r="J535" s="63" t="str">
        <f>IF(L535=WORKSHEET!$B$1,I535,"")</f>
        <v/>
      </c>
      <c r="K535" s="63" t="str">
        <f t="shared" si="8"/>
        <v/>
      </c>
      <c r="L535" s="93" t="s">
        <v>9348</v>
      </c>
      <c r="M535" s="94" t="s">
        <v>9828</v>
      </c>
      <c r="N535">
        <v>29</v>
      </c>
      <c r="O535" t="s">
        <v>7469</v>
      </c>
      <c r="P535" t="s">
        <v>7469</v>
      </c>
      <c r="Q535" t="s">
        <v>7469</v>
      </c>
      <c r="R535">
        <v>34</v>
      </c>
      <c r="S535" s="43">
        <v>3.316512684006382E-2</v>
      </c>
      <c r="T535" s="41">
        <v>9.9939061547836688E-2</v>
      </c>
    </row>
    <row r="536" spans="1:29" ht="16.5" x14ac:dyDescent="0.25">
      <c r="A536" s="3">
        <v>250</v>
      </c>
      <c r="C536" s="21">
        <v>6</v>
      </c>
      <c r="D536" t="s">
        <v>1784</v>
      </c>
      <c r="E536" s="4" t="s">
        <v>1786</v>
      </c>
      <c r="F536" s="4" t="s">
        <v>1786</v>
      </c>
      <c r="G536" s="3" t="s">
        <v>6423</v>
      </c>
      <c r="H536" t="s">
        <v>7534</v>
      </c>
      <c r="I536" s="63">
        <f>ROWS($L$2:L536)</f>
        <v>535</v>
      </c>
      <c r="J536" s="63" t="str">
        <f>IF(L536=WORKSHEET!$B$1,I536,"")</f>
        <v/>
      </c>
      <c r="K536" s="63" t="str">
        <f t="shared" si="8"/>
        <v/>
      </c>
      <c r="L536" s="93" t="s">
        <v>9348</v>
      </c>
      <c r="M536" s="94" t="s">
        <v>9481</v>
      </c>
      <c r="N536">
        <v>74</v>
      </c>
      <c r="O536" t="s">
        <v>7469</v>
      </c>
      <c r="P536" t="s">
        <v>7469</v>
      </c>
      <c r="Q536" t="s">
        <v>7470</v>
      </c>
      <c r="R536">
        <v>85</v>
      </c>
      <c r="S536" s="33">
        <v>3.316512684006382E-2</v>
      </c>
      <c r="T536" s="41">
        <v>4.8484848484848485E-2</v>
      </c>
    </row>
    <row r="537" spans="1:29" ht="16.5" x14ac:dyDescent="0.25">
      <c r="A537" s="3">
        <v>230</v>
      </c>
      <c r="C537" s="21">
        <v>6</v>
      </c>
      <c r="D537" t="s">
        <v>1705</v>
      </c>
      <c r="E537" s="4" t="s">
        <v>1707</v>
      </c>
      <c r="F537" s="4" t="s">
        <v>1707</v>
      </c>
      <c r="G537" s="3" t="s">
        <v>6425</v>
      </c>
      <c r="H537" t="s">
        <v>7902</v>
      </c>
      <c r="I537" s="63">
        <f>ROWS($L$2:L537)</f>
        <v>536</v>
      </c>
      <c r="J537" s="63" t="str">
        <f>IF(L537=WORKSHEET!$B$1,I537,"")</f>
        <v/>
      </c>
      <c r="K537" s="63" t="str">
        <f t="shared" si="8"/>
        <v/>
      </c>
      <c r="L537" s="93" t="s">
        <v>9348</v>
      </c>
      <c r="M537" s="94" t="s">
        <v>9829</v>
      </c>
      <c r="N537">
        <v>58</v>
      </c>
      <c r="O537">
        <f>+R537-N537-P537</f>
        <v>9</v>
      </c>
      <c r="P537">
        <v>23</v>
      </c>
      <c r="Q537" t="s">
        <v>7470</v>
      </c>
      <c r="R537">
        <v>90</v>
      </c>
      <c r="S537" s="33">
        <v>3.316512684006382E-2</v>
      </c>
      <c r="T537" s="41">
        <v>0.13207547169811321</v>
      </c>
    </row>
    <row r="538" spans="1:29" s="64" customFormat="1" ht="16.5" x14ac:dyDescent="0.25">
      <c r="A538" s="63">
        <v>893</v>
      </c>
      <c r="B538" s="64">
        <v>166</v>
      </c>
      <c r="C538" s="63">
        <v>6</v>
      </c>
      <c r="D538" s="64" t="s">
        <v>5244</v>
      </c>
      <c r="E538" s="65" t="s">
        <v>5252</v>
      </c>
      <c r="F538" s="65" t="s">
        <v>5252</v>
      </c>
      <c r="G538" s="63" t="s">
        <v>6382</v>
      </c>
      <c r="H538" s="64" t="s">
        <v>7903</v>
      </c>
      <c r="I538" s="63">
        <f>ROWS($L$2:L538)</f>
        <v>537</v>
      </c>
      <c r="J538" s="63" t="str">
        <f>IF(L538=WORKSHEET!$B$1,I538,"")</f>
        <v/>
      </c>
      <c r="K538" s="63" t="str">
        <f t="shared" si="8"/>
        <v/>
      </c>
      <c r="L538" s="93" t="s">
        <v>9348</v>
      </c>
      <c r="M538" s="94" t="s">
        <v>9830</v>
      </c>
      <c r="N538" s="64" t="s">
        <v>7469</v>
      </c>
      <c r="O538" s="64" t="s">
        <v>7469</v>
      </c>
      <c r="P538" s="64" t="s">
        <v>7469</v>
      </c>
      <c r="Q538" s="64" t="s">
        <v>7470</v>
      </c>
      <c r="R538" s="64">
        <v>11</v>
      </c>
      <c r="S538" s="66">
        <v>3.316512684006382E-2</v>
      </c>
      <c r="T538" s="74">
        <v>0.16097023153252479</v>
      </c>
      <c r="W538"/>
      <c r="X538"/>
      <c r="Y538"/>
      <c r="Z538"/>
      <c r="AA538"/>
      <c r="AB538"/>
      <c r="AC538"/>
    </row>
    <row r="539" spans="1:29" s="64" customFormat="1" ht="16.5" x14ac:dyDescent="0.25">
      <c r="A539" s="63">
        <v>206</v>
      </c>
      <c r="C539" s="63">
        <v>6</v>
      </c>
      <c r="D539" s="64" t="s">
        <v>1594</v>
      </c>
      <c r="E539" s="65" t="s">
        <v>1602</v>
      </c>
      <c r="F539" s="65" t="s">
        <v>1602</v>
      </c>
      <c r="G539" s="63" t="s">
        <v>6367</v>
      </c>
      <c r="H539" s="64" t="s">
        <v>7904</v>
      </c>
      <c r="I539" s="63">
        <f>ROWS($L$2:L539)</f>
        <v>538</v>
      </c>
      <c r="J539" s="63" t="str">
        <f>IF(L539=WORKSHEET!$B$1,I539,"")</f>
        <v/>
      </c>
      <c r="K539" s="63" t="str">
        <f t="shared" si="8"/>
        <v/>
      </c>
      <c r="L539" s="93" t="s">
        <v>9348</v>
      </c>
      <c r="M539" s="94" t="s">
        <v>9831</v>
      </c>
      <c r="N539" s="64" t="s">
        <v>7469</v>
      </c>
      <c r="O539" s="64" t="s">
        <v>7469</v>
      </c>
      <c r="P539" s="64" t="s">
        <v>7469</v>
      </c>
      <c r="Q539" s="64" t="s">
        <v>7470</v>
      </c>
      <c r="R539" s="64" t="s">
        <v>7469</v>
      </c>
      <c r="S539" s="66">
        <v>3.316512684006382E-2</v>
      </c>
      <c r="T539" s="67">
        <v>0.13802083333333334</v>
      </c>
      <c r="W539"/>
      <c r="X539"/>
      <c r="Y539"/>
      <c r="Z539"/>
      <c r="AA539"/>
      <c r="AB539"/>
      <c r="AC539"/>
    </row>
    <row r="540" spans="1:29" ht="16.5" x14ac:dyDescent="0.25">
      <c r="A540" s="3">
        <v>157</v>
      </c>
      <c r="C540" s="21">
        <v>6</v>
      </c>
      <c r="D540" t="s">
        <v>1339</v>
      </c>
      <c r="E540" s="4" t="s">
        <v>1347</v>
      </c>
      <c r="F540" s="4" t="s">
        <v>1347</v>
      </c>
      <c r="G540" s="3" t="s">
        <v>6359</v>
      </c>
      <c r="H540" t="s">
        <v>7629</v>
      </c>
      <c r="I540" s="63">
        <f>ROWS($L$2:L540)</f>
        <v>539</v>
      </c>
      <c r="J540" s="63" t="str">
        <f>IF(L540=WORKSHEET!$B$1,I540,"")</f>
        <v/>
      </c>
      <c r="K540" s="63" t="str">
        <f t="shared" si="8"/>
        <v/>
      </c>
      <c r="L540" s="93" t="s">
        <v>9348</v>
      </c>
      <c r="M540" s="94" t="s">
        <v>9538</v>
      </c>
      <c r="N540">
        <v>21</v>
      </c>
      <c r="O540">
        <f>+R540-N540-P540</f>
        <v>6</v>
      </c>
      <c r="P540">
        <v>13</v>
      </c>
      <c r="Q540" t="s">
        <v>7470</v>
      </c>
      <c r="R540">
        <v>40</v>
      </c>
      <c r="S540" s="33">
        <v>3.316512684006382E-2</v>
      </c>
      <c r="T540" s="41">
        <v>0.14420803782505912</v>
      </c>
    </row>
    <row r="541" spans="1:29" ht="16.5" x14ac:dyDescent="0.25">
      <c r="A541" s="3">
        <v>145</v>
      </c>
      <c r="C541" s="21">
        <v>6</v>
      </c>
      <c r="D541" t="s">
        <v>110</v>
      </c>
      <c r="E541" s="4" t="s">
        <v>112</v>
      </c>
      <c r="F541" s="4" t="s">
        <v>112</v>
      </c>
      <c r="G541" s="3" t="s">
        <v>6427</v>
      </c>
      <c r="H541" t="s">
        <v>7905</v>
      </c>
      <c r="I541" s="63">
        <f>ROWS($L$2:L541)</f>
        <v>540</v>
      </c>
      <c r="J541" s="63" t="str">
        <f>IF(L541=WORKSHEET!$B$1,I541,"")</f>
        <v/>
      </c>
      <c r="K541" s="63" t="str">
        <f t="shared" si="8"/>
        <v/>
      </c>
      <c r="L541" s="93" t="s">
        <v>9348</v>
      </c>
      <c r="M541" s="94" t="s">
        <v>9832</v>
      </c>
      <c r="N541">
        <v>119</v>
      </c>
      <c r="O541">
        <v>17</v>
      </c>
      <c r="P541">
        <v>58</v>
      </c>
      <c r="Q541" t="s">
        <v>7470</v>
      </c>
      <c r="R541">
        <v>194</v>
      </c>
      <c r="S541" s="33">
        <v>3.316512684006382E-2</v>
      </c>
      <c r="T541" s="41">
        <v>0.13259668508287292</v>
      </c>
    </row>
    <row r="542" spans="1:29" ht="16.5" x14ac:dyDescent="0.25">
      <c r="A542" s="3">
        <v>197</v>
      </c>
      <c r="C542" s="21">
        <v>6</v>
      </c>
      <c r="D542" t="s">
        <v>1556</v>
      </c>
      <c r="E542" s="4" t="s">
        <v>1561</v>
      </c>
      <c r="F542" s="4" t="s">
        <v>1561</v>
      </c>
      <c r="G542" s="3" t="s">
        <v>6407</v>
      </c>
      <c r="H542" t="s">
        <v>7535</v>
      </c>
      <c r="I542" s="63">
        <f>ROWS($L$2:L542)</f>
        <v>541</v>
      </c>
      <c r="J542" s="63" t="str">
        <f>IF(L542=WORKSHEET!$B$1,I542,"")</f>
        <v/>
      </c>
      <c r="K542" s="63" t="str">
        <f t="shared" si="8"/>
        <v/>
      </c>
      <c r="L542" s="93" t="s">
        <v>9348</v>
      </c>
      <c r="M542" s="94" t="s">
        <v>9482</v>
      </c>
      <c r="N542">
        <v>23</v>
      </c>
      <c r="O542" t="s">
        <v>7469</v>
      </c>
      <c r="P542" t="s">
        <v>7469</v>
      </c>
      <c r="Q542" t="s">
        <v>7470</v>
      </c>
      <c r="R542">
        <v>29</v>
      </c>
      <c r="S542" s="33">
        <v>3.316512684006382E-2</v>
      </c>
      <c r="T542" s="41">
        <v>7.1428571428571425E-2</v>
      </c>
    </row>
    <row r="543" spans="1:29" ht="16.5" x14ac:dyDescent="0.25">
      <c r="A543" s="3">
        <v>253</v>
      </c>
      <c r="C543" s="21">
        <v>6</v>
      </c>
      <c r="D543" t="s">
        <v>1793</v>
      </c>
      <c r="E543" s="4" t="s">
        <v>1795</v>
      </c>
      <c r="F543" s="4" t="s">
        <v>1795</v>
      </c>
      <c r="G543" s="3" t="s">
        <v>6337</v>
      </c>
      <c r="H543" t="s">
        <v>7906</v>
      </c>
      <c r="I543" s="63">
        <f>ROWS($L$2:L543)</f>
        <v>542</v>
      </c>
      <c r="J543" s="63" t="str">
        <f>IF(L543=WORKSHEET!$B$1,I543,"")</f>
        <v/>
      </c>
      <c r="K543" s="63" t="str">
        <f t="shared" si="8"/>
        <v/>
      </c>
      <c r="L543" s="93" t="s">
        <v>9348</v>
      </c>
      <c r="M543" s="94" t="s">
        <v>9833</v>
      </c>
      <c r="N543">
        <v>41</v>
      </c>
      <c r="O543" t="s">
        <v>7470</v>
      </c>
      <c r="P543" t="s">
        <v>7469</v>
      </c>
      <c r="Q543" t="s">
        <v>7470</v>
      </c>
      <c r="R543">
        <v>49</v>
      </c>
      <c r="S543" s="40">
        <v>3.316512684006382E-2</v>
      </c>
      <c r="T543" s="41">
        <v>1.1764705882352941E-2</v>
      </c>
    </row>
    <row r="544" spans="1:29" ht="16.5" x14ac:dyDescent="0.25">
      <c r="A544" s="3">
        <v>193</v>
      </c>
      <c r="C544" s="21">
        <v>6</v>
      </c>
      <c r="D544" t="s">
        <v>393</v>
      </c>
      <c r="E544" s="4" t="s">
        <v>404</v>
      </c>
      <c r="F544" s="4" t="s">
        <v>404</v>
      </c>
      <c r="G544" s="3" t="s">
        <v>6287</v>
      </c>
      <c r="H544" t="s">
        <v>7907</v>
      </c>
      <c r="I544" s="63">
        <f>ROWS($L$2:L544)</f>
        <v>543</v>
      </c>
      <c r="J544" s="63" t="str">
        <f>IF(L544=WORKSHEET!$B$1,I544,"")</f>
        <v/>
      </c>
      <c r="K544" s="63" t="str">
        <f t="shared" si="8"/>
        <v/>
      </c>
      <c r="L544" s="93" t="s">
        <v>9348</v>
      </c>
      <c r="M544" s="94" t="s">
        <v>9834</v>
      </c>
      <c r="N544">
        <v>46</v>
      </c>
      <c r="O544" t="s">
        <v>7469</v>
      </c>
      <c r="P544" t="s">
        <v>7469</v>
      </c>
      <c r="Q544" t="s">
        <v>7470</v>
      </c>
      <c r="R544">
        <v>54</v>
      </c>
      <c r="S544" s="40">
        <v>3.316512684006382E-2</v>
      </c>
      <c r="T544" s="41">
        <v>0.10352264557872035</v>
      </c>
    </row>
    <row r="545" spans="1:29" ht="16.5" x14ac:dyDescent="0.25">
      <c r="A545" s="3">
        <v>144</v>
      </c>
      <c r="C545" s="21">
        <v>6</v>
      </c>
      <c r="D545" t="s">
        <v>100</v>
      </c>
      <c r="E545" s="4" t="s">
        <v>109</v>
      </c>
      <c r="F545" s="4" t="s">
        <v>109</v>
      </c>
      <c r="G545" s="3" t="s">
        <v>6335</v>
      </c>
      <c r="H545" t="s">
        <v>7908</v>
      </c>
      <c r="I545" s="63">
        <f>ROWS($L$2:L545)</f>
        <v>544</v>
      </c>
      <c r="J545" s="63" t="str">
        <f>IF(L545=WORKSHEET!$B$1,I545,"")</f>
        <v/>
      </c>
      <c r="K545" s="63" t="str">
        <f t="shared" si="8"/>
        <v/>
      </c>
      <c r="L545" s="93" t="s">
        <v>9348</v>
      </c>
      <c r="M545" s="94" t="s">
        <v>9835</v>
      </c>
      <c r="N545">
        <v>46</v>
      </c>
      <c r="O545">
        <v>11</v>
      </c>
      <c r="P545" t="s">
        <v>7469</v>
      </c>
      <c r="Q545" t="s">
        <v>7470</v>
      </c>
      <c r="R545">
        <v>61</v>
      </c>
      <c r="S545" s="40">
        <v>3.316512684006382E-2</v>
      </c>
      <c r="T545" s="41">
        <v>0.12917933130699089</v>
      </c>
    </row>
    <row r="546" spans="1:29" ht="16.5" x14ac:dyDescent="0.25">
      <c r="A546" s="3">
        <v>823</v>
      </c>
      <c r="C546" s="21">
        <v>17</v>
      </c>
      <c r="D546" t="s">
        <v>4772</v>
      </c>
      <c r="E546" s="4" t="s">
        <v>4773</v>
      </c>
      <c r="F546" s="4" t="s">
        <v>4773</v>
      </c>
      <c r="G546" s="3" t="s">
        <v>6428</v>
      </c>
      <c r="H546" t="s">
        <v>7909</v>
      </c>
      <c r="I546" s="63">
        <f>ROWS($L$2:L546)</f>
        <v>545</v>
      </c>
      <c r="J546" s="63" t="str">
        <f>IF(L546=WORKSHEET!$B$1,I546,"")</f>
        <v/>
      </c>
      <c r="K546" s="63" t="str">
        <f t="shared" si="8"/>
        <v/>
      </c>
      <c r="L546" s="93" t="s">
        <v>9349</v>
      </c>
      <c r="M546" s="94" t="s">
        <v>9836</v>
      </c>
      <c r="N546">
        <v>341</v>
      </c>
      <c r="O546">
        <v>43</v>
      </c>
      <c r="P546">
        <v>72</v>
      </c>
      <c r="Q546" t="s">
        <v>7469</v>
      </c>
      <c r="R546">
        <v>457</v>
      </c>
      <c r="S546" s="17">
        <v>3.1728415956437557E-2</v>
      </c>
      <c r="T546" s="41">
        <v>0.11197916666666667</v>
      </c>
    </row>
    <row r="547" spans="1:29" ht="16.5" x14ac:dyDescent="0.25">
      <c r="A547" s="3">
        <v>821</v>
      </c>
      <c r="C547" s="21">
        <v>17</v>
      </c>
      <c r="D547" t="s">
        <v>4766</v>
      </c>
      <c r="E547" s="4" t="s">
        <v>4767</v>
      </c>
      <c r="F547" s="4" t="s">
        <v>4767</v>
      </c>
      <c r="G547" s="3" t="s">
        <v>6429</v>
      </c>
      <c r="H547" t="s">
        <v>7910</v>
      </c>
      <c r="I547" s="63">
        <f>ROWS($L$2:L547)</f>
        <v>546</v>
      </c>
      <c r="J547" s="63" t="str">
        <f>IF(L547=WORKSHEET!$B$1,I547,"")</f>
        <v/>
      </c>
      <c r="K547" s="63" t="str">
        <f t="shared" si="8"/>
        <v/>
      </c>
      <c r="L547" s="93" t="s">
        <v>9349</v>
      </c>
      <c r="M547" s="94" t="s">
        <v>9837</v>
      </c>
      <c r="N547" s="9">
        <v>2454</v>
      </c>
      <c r="O547">
        <v>227</v>
      </c>
      <c r="P547">
        <v>629</v>
      </c>
      <c r="Q547" t="s">
        <v>7469</v>
      </c>
      <c r="R547" s="9">
        <v>3316</v>
      </c>
      <c r="S547" s="17">
        <v>3.1728415956437557E-2</v>
      </c>
      <c r="T547" s="41">
        <v>8.6066904839233516E-2</v>
      </c>
    </row>
    <row r="548" spans="1:29" s="10" customFormat="1" ht="16.5" x14ac:dyDescent="0.25">
      <c r="A548" s="21">
        <v>821</v>
      </c>
      <c r="C548" s="21">
        <v>17</v>
      </c>
      <c r="D548" s="10" t="s">
        <v>4766</v>
      </c>
      <c r="E548" s="16" t="s">
        <v>4768</v>
      </c>
      <c r="F548" s="16" t="s">
        <v>4768</v>
      </c>
      <c r="G548" s="21" t="s">
        <v>6430</v>
      </c>
      <c r="H548" s="77"/>
      <c r="I548" s="63">
        <f>ROWS($L$2:L548)</f>
        <v>547</v>
      </c>
      <c r="J548" s="63" t="str">
        <f>IF(L548=WORKSHEET!$B$1,I548,"")</f>
        <v/>
      </c>
      <c r="K548" s="63" t="str">
        <f t="shared" si="8"/>
        <v/>
      </c>
      <c r="L548" s="93" t="s">
        <v>9349</v>
      </c>
      <c r="M548" s="94" t="s">
        <v>9838</v>
      </c>
      <c r="N548" s="77"/>
      <c r="O548" s="77"/>
      <c r="P548" s="77"/>
      <c r="Q548" s="77"/>
      <c r="R548" s="77"/>
      <c r="S548" s="78">
        <v>3.1728415956437557E-2</v>
      </c>
      <c r="T548" s="18">
        <v>8.6066904839233516E-2</v>
      </c>
      <c r="W548"/>
      <c r="X548"/>
      <c r="Y548"/>
      <c r="Z548"/>
      <c r="AA548"/>
      <c r="AB548"/>
      <c r="AC548"/>
    </row>
    <row r="549" spans="1:29" ht="16.5" x14ac:dyDescent="0.25">
      <c r="A549" s="3">
        <v>822</v>
      </c>
      <c r="C549" s="21">
        <v>17</v>
      </c>
      <c r="D549" t="s">
        <v>4770</v>
      </c>
      <c r="E549" s="4" t="s">
        <v>4771</v>
      </c>
      <c r="F549" s="4" t="s">
        <v>4771</v>
      </c>
      <c r="G549" s="3" t="s">
        <v>6432</v>
      </c>
      <c r="H549" t="s">
        <v>7911</v>
      </c>
      <c r="I549" s="63">
        <f>ROWS($L$2:L549)</f>
        <v>548</v>
      </c>
      <c r="J549" s="63" t="str">
        <f>IF(L549=WORKSHEET!$B$1,I549,"")</f>
        <v/>
      </c>
      <c r="K549" s="63" t="str">
        <f t="shared" si="8"/>
        <v/>
      </c>
      <c r="L549" s="93" t="s">
        <v>9349</v>
      </c>
      <c r="M549" s="94" t="s">
        <v>9839</v>
      </c>
      <c r="N549">
        <v>105</v>
      </c>
      <c r="O549">
        <v>12</v>
      </c>
      <c r="P549">
        <v>35</v>
      </c>
      <c r="Q549" t="s">
        <v>7470</v>
      </c>
      <c r="R549">
        <v>152</v>
      </c>
      <c r="S549" s="17">
        <v>3.1728415956437557E-2</v>
      </c>
      <c r="T549" s="41">
        <v>0.10256410256410256</v>
      </c>
    </row>
    <row r="550" spans="1:29" ht="16.5" x14ac:dyDescent="0.25">
      <c r="A550" s="3">
        <v>821</v>
      </c>
      <c r="C550" s="21">
        <v>17</v>
      </c>
      <c r="D550" t="s">
        <v>4766</v>
      </c>
      <c r="E550" s="4" t="s">
        <v>4769</v>
      </c>
      <c r="F550" s="4" t="s">
        <v>4769</v>
      </c>
      <c r="G550" s="3" t="s">
        <v>6431</v>
      </c>
      <c r="H550" s="10" t="s">
        <v>7912</v>
      </c>
      <c r="I550" s="63">
        <f>ROWS($L$2:L550)</f>
        <v>549</v>
      </c>
      <c r="J550" s="63" t="str">
        <f>IF(L550=WORKSHEET!$B$1,I550,"")</f>
        <v/>
      </c>
      <c r="K550" s="63" t="str">
        <f t="shared" si="8"/>
        <v/>
      </c>
      <c r="L550" s="93" t="s">
        <v>9349</v>
      </c>
      <c r="M550" s="94" t="s">
        <v>9840</v>
      </c>
      <c r="N550" s="10">
        <v>360</v>
      </c>
      <c r="O550" s="10">
        <v>38</v>
      </c>
      <c r="P550" s="10">
        <v>88</v>
      </c>
      <c r="Q550" s="10" t="s">
        <v>7470</v>
      </c>
      <c r="R550" s="10">
        <v>486</v>
      </c>
      <c r="S550" s="17">
        <v>3.1728415956437557E-2</v>
      </c>
      <c r="T550" s="41">
        <v>8.6066904839233516E-2</v>
      </c>
    </row>
    <row r="551" spans="1:29" s="64" customFormat="1" ht="16.5" x14ac:dyDescent="0.25">
      <c r="A551" s="63">
        <v>546</v>
      </c>
      <c r="C551" s="63">
        <v>12</v>
      </c>
      <c r="D551" s="64" t="s">
        <v>3076</v>
      </c>
      <c r="E551" s="65" t="s">
        <v>3077</v>
      </c>
      <c r="F551" s="65" t="s">
        <v>3077</v>
      </c>
      <c r="G551" s="63" t="s">
        <v>6497</v>
      </c>
      <c r="H551" s="64" t="s">
        <v>8043</v>
      </c>
      <c r="I551" s="63">
        <f>ROWS($L$2:L551)</f>
        <v>550</v>
      </c>
      <c r="J551" s="63" t="str">
        <f>IF(L551=WORKSHEET!$B$1,I551,"")</f>
        <v/>
      </c>
      <c r="K551" s="63" t="str">
        <f t="shared" si="8"/>
        <v/>
      </c>
      <c r="L551" s="93" t="s">
        <v>9350</v>
      </c>
      <c r="M551" s="94" t="s">
        <v>9841</v>
      </c>
      <c r="N551" s="64" t="s">
        <v>7469</v>
      </c>
      <c r="O551" s="64" t="s">
        <v>7469</v>
      </c>
      <c r="P551" s="64" t="s">
        <v>7469</v>
      </c>
      <c r="Q551" s="64" t="s">
        <v>7470</v>
      </c>
      <c r="R551" s="64" t="s">
        <v>7469</v>
      </c>
      <c r="S551" s="66">
        <v>1.8657129718217477E-2</v>
      </c>
      <c r="T551" s="67">
        <v>0.16765285996055226</v>
      </c>
      <c r="W551"/>
      <c r="X551"/>
      <c r="Y551"/>
      <c r="Z551"/>
      <c r="AA551"/>
      <c r="AB551"/>
      <c r="AC551"/>
    </row>
    <row r="552" spans="1:29" s="64" customFormat="1" ht="16.5" x14ac:dyDescent="0.25">
      <c r="A552" s="63">
        <v>647</v>
      </c>
      <c r="C552" s="63">
        <v>12</v>
      </c>
      <c r="D552" s="64" t="s">
        <v>1493</v>
      </c>
      <c r="E552" s="65" t="s">
        <v>1494</v>
      </c>
      <c r="F552" s="65" t="s">
        <v>1494</v>
      </c>
      <c r="G552" s="63" t="s">
        <v>6490</v>
      </c>
      <c r="H552" s="64" t="s">
        <v>7915</v>
      </c>
      <c r="I552" s="63">
        <f>ROWS($L$2:L552)</f>
        <v>551</v>
      </c>
      <c r="J552" s="63" t="str">
        <f>IF(L552=WORKSHEET!$B$1,I552,"")</f>
        <v/>
      </c>
      <c r="K552" s="63" t="str">
        <f t="shared" si="8"/>
        <v/>
      </c>
      <c r="L552" s="93" t="s">
        <v>9350</v>
      </c>
      <c r="M552" s="94" t="s">
        <v>9612</v>
      </c>
      <c r="N552" s="64" t="s">
        <v>7469</v>
      </c>
      <c r="O552" s="64" t="s">
        <v>7470</v>
      </c>
      <c r="P552" s="64" t="s">
        <v>7469</v>
      </c>
      <c r="Q552" s="64" t="s">
        <v>7470</v>
      </c>
      <c r="R552" s="64" t="s">
        <v>7469</v>
      </c>
      <c r="S552" s="66">
        <v>1.8657129718217477E-2</v>
      </c>
      <c r="T552" s="67">
        <v>0.1111111111111111</v>
      </c>
      <c r="W552"/>
      <c r="X552"/>
      <c r="Y552"/>
      <c r="Z552"/>
      <c r="AA552"/>
      <c r="AB552"/>
      <c r="AC552"/>
    </row>
    <row r="553" spans="1:29" ht="16.5" x14ac:dyDescent="0.25">
      <c r="A553" s="3">
        <v>290</v>
      </c>
      <c r="C553" s="21">
        <v>12</v>
      </c>
      <c r="D553" t="s">
        <v>1935</v>
      </c>
      <c r="E553" s="4" t="s">
        <v>1936</v>
      </c>
      <c r="F553" s="4" t="s">
        <v>1936</v>
      </c>
      <c r="G553" s="3" t="s">
        <v>5568</v>
      </c>
      <c r="H553" t="s">
        <v>8044</v>
      </c>
      <c r="I553" s="63">
        <f>ROWS($L$2:L553)</f>
        <v>552</v>
      </c>
      <c r="J553" s="63" t="str">
        <f>IF(L553=WORKSHEET!$B$1,I553,"")</f>
        <v/>
      </c>
      <c r="K553" s="63" t="str">
        <f t="shared" si="8"/>
        <v/>
      </c>
      <c r="L553" s="93" t="s">
        <v>9350</v>
      </c>
      <c r="M553" s="94" t="s">
        <v>9842</v>
      </c>
      <c r="N553">
        <v>15</v>
      </c>
      <c r="O553">
        <f>+R553-N553-P553</f>
        <v>0</v>
      </c>
      <c r="P553">
        <v>12</v>
      </c>
      <c r="Q553" t="s">
        <v>7470</v>
      </c>
      <c r="R553">
        <v>27</v>
      </c>
      <c r="S553" s="36">
        <v>1.8657129718217477E-2</v>
      </c>
      <c r="T553" s="41">
        <v>6.6666666666666666E-2</v>
      </c>
    </row>
    <row r="554" spans="1:29" ht="16.5" x14ac:dyDescent="0.25">
      <c r="A554" s="3">
        <v>649</v>
      </c>
      <c r="C554" s="21">
        <v>12</v>
      </c>
      <c r="D554" t="s">
        <v>1502</v>
      </c>
      <c r="E554" s="4" t="s">
        <v>1503</v>
      </c>
      <c r="F554" s="4" t="s">
        <v>1503</v>
      </c>
      <c r="G554" s="3" t="s">
        <v>6439</v>
      </c>
      <c r="H554" t="s">
        <v>8045</v>
      </c>
      <c r="I554" s="63">
        <f>ROWS($L$2:L554)</f>
        <v>553</v>
      </c>
      <c r="J554" s="63" t="str">
        <f>IF(L554=WORKSHEET!$B$1,I554,"")</f>
        <v/>
      </c>
      <c r="K554" s="63" t="str">
        <f t="shared" si="8"/>
        <v/>
      </c>
      <c r="L554" s="93" t="s">
        <v>9350</v>
      </c>
      <c r="M554" s="94" t="s">
        <v>9843</v>
      </c>
      <c r="N554">
        <v>16</v>
      </c>
      <c r="O554" t="s">
        <v>7469</v>
      </c>
      <c r="P554">
        <v>15</v>
      </c>
      <c r="Q554" t="s">
        <v>7470</v>
      </c>
      <c r="R554">
        <v>33</v>
      </c>
      <c r="S554" s="36">
        <v>1.8657129718217477E-2</v>
      </c>
      <c r="T554" s="41">
        <v>6.8965517241379309E-2</v>
      </c>
    </row>
    <row r="555" spans="1:29" s="64" customFormat="1" ht="16.5" x14ac:dyDescent="0.25">
      <c r="A555" s="63">
        <v>596</v>
      </c>
      <c r="C555" s="63">
        <v>12</v>
      </c>
      <c r="D555" s="64" t="s">
        <v>3653</v>
      </c>
      <c r="E555" s="65" t="s">
        <v>3654</v>
      </c>
      <c r="F555" s="65" t="s">
        <v>3654</v>
      </c>
      <c r="G555" s="63" t="s">
        <v>6508</v>
      </c>
      <c r="H555" s="64" t="s">
        <v>8046</v>
      </c>
      <c r="I555" s="63">
        <f>ROWS($L$2:L555)</f>
        <v>554</v>
      </c>
      <c r="J555" s="63" t="str">
        <f>IF(L555=WORKSHEET!$B$1,I555,"")</f>
        <v/>
      </c>
      <c r="K555" s="63" t="str">
        <f t="shared" si="8"/>
        <v/>
      </c>
      <c r="L555" s="93" t="s">
        <v>9350</v>
      </c>
      <c r="M555" s="94" t="s">
        <v>9844</v>
      </c>
      <c r="N555" s="64" t="s">
        <v>7469</v>
      </c>
      <c r="O555" s="64" t="s">
        <v>7469</v>
      </c>
      <c r="P555" s="64" t="s">
        <v>7469</v>
      </c>
      <c r="Q555" s="64" t="s">
        <v>7470</v>
      </c>
      <c r="R555" s="64" t="s">
        <v>7469</v>
      </c>
      <c r="S555" s="66">
        <v>1.8657129718217477E-2</v>
      </c>
      <c r="T555" s="67">
        <v>0.12213740458015267</v>
      </c>
      <c r="W555"/>
      <c r="X555"/>
      <c r="Y555"/>
      <c r="Z555"/>
      <c r="AA555"/>
      <c r="AB555"/>
      <c r="AC555"/>
    </row>
    <row r="556" spans="1:29" ht="16.5" x14ac:dyDescent="0.25">
      <c r="A556" s="3">
        <v>545</v>
      </c>
      <c r="C556" s="21">
        <v>12</v>
      </c>
      <c r="D556" t="s">
        <v>3067</v>
      </c>
      <c r="E556" s="4" t="s">
        <v>3068</v>
      </c>
      <c r="F556" s="4" t="s">
        <v>3068</v>
      </c>
      <c r="G556" s="3" t="s">
        <v>6477</v>
      </c>
      <c r="H556" t="s">
        <v>7578</v>
      </c>
      <c r="I556" s="63">
        <f>ROWS($L$2:L556)</f>
        <v>555</v>
      </c>
      <c r="J556" s="63" t="str">
        <f>IF(L556=WORKSHEET!$B$1,I556,"")</f>
        <v/>
      </c>
      <c r="K556" s="63" t="str">
        <f t="shared" si="8"/>
        <v/>
      </c>
      <c r="L556" s="93" t="s">
        <v>9350</v>
      </c>
      <c r="M556" s="94" t="s">
        <v>9487</v>
      </c>
      <c r="N556">
        <v>16</v>
      </c>
      <c r="O556">
        <f t="shared" ref="O556:O562" si="9">+R556-N556-P556</f>
        <v>3</v>
      </c>
      <c r="P556">
        <v>11</v>
      </c>
      <c r="Q556" t="s">
        <v>7470</v>
      </c>
      <c r="R556">
        <v>30</v>
      </c>
      <c r="S556" s="36">
        <v>1.8657129718217477E-2</v>
      </c>
      <c r="T556" s="41">
        <v>0.14164305949008499</v>
      </c>
    </row>
    <row r="557" spans="1:29" ht="16.5" x14ac:dyDescent="0.25">
      <c r="A557" s="3">
        <v>557</v>
      </c>
      <c r="C557" s="21">
        <v>12</v>
      </c>
      <c r="D557" t="s">
        <v>3167</v>
      </c>
      <c r="E557" s="4" t="s">
        <v>3168</v>
      </c>
      <c r="F557" s="4" t="s">
        <v>3168</v>
      </c>
      <c r="G557" s="3" t="s">
        <v>6441</v>
      </c>
      <c r="H557" t="s">
        <v>8047</v>
      </c>
      <c r="I557" s="63">
        <f>ROWS($L$2:L557)</f>
        <v>556</v>
      </c>
      <c r="J557" s="63" t="str">
        <f>IF(L557=WORKSHEET!$B$1,I557,"")</f>
        <v/>
      </c>
      <c r="K557" s="63" t="str">
        <f t="shared" si="8"/>
        <v/>
      </c>
      <c r="L557" s="93" t="s">
        <v>9350</v>
      </c>
      <c r="M557" s="94" t="s">
        <v>9845</v>
      </c>
      <c r="N557">
        <v>159</v>
      </c>
      <c r="O557">
        <f t="shared" si="9"/>
        <v>10</v>
      </c>
      <c r="P557">
        <v>83</v>
      </c>
      <c r="Q557" t="s">
        <v>7470</v>
      </c>
      <c r="R557">
        <v>252</v>
      </c>
      <c r="S557" s="36">
        <v>1.8657129718217477E-2</v>
      </c>
      <c r="T557" s="41">
        <v>8.2352941176470587E-2</v>
      </c>
    </row>
    <row r="558" spans="1:29" ht="16.5" x14ac:dyDescent="0.25">
      <c r="A558" s="3">
        <v>606</v>
      </c>
      <c r="C558" s="21">
        <v>12</v>
      </c>
      <c r="D558" t="s">
        <v>3699</v>
      </c>
      <c r="E558" s="4" t="s">
        <v>3700</v>
      </c>
      <c r="F558" s="4" t="s">
        <v>3700</v>
      </c>
      <c r="G558" s="3" t="s">
        <v>6518</v>
      </c>
      <c r="H558" t="s">
        <v>7579</v>
      </c>
      <c r="I558" s="63">
        <f>ROWS($L$2:L558)</f>
        <v>557</v>
      </c>
      <c r="J558" s="63" t="str">
        <f>IF(L558=WORKSHEET!$B$1,I558,"")</f>
        <v/>
      </c>
      <c r="K558" s="63" t="str">
        <f t="shared" si="8"/>
        <v/>
      </c>
      <c r="L558" s="93" t="s">
        <v>9350</v>
      </c>
      <c r="M558" s="94" t="s">
        <v>9488</v>
      </c>
      <c r="N558">
        <v>11</v>
      </c>
      <c r="O558">
        <f t="shared" si="9"/>
        <v>2</v>
      </c>
      <c r="P558">
        <v>21</v>
      </c>
      <c r="Q558" t="s">
        <v>7470</v>
      </c>
      <c r="R558">
        <v>34</v>
      </c>
      <c r="S558" s="36">
        <v>1.8657129718217477E-2</v>
      </c>
      <c r="T558" s="41">
        <v>0.12820512820512819</v>
      </c>
    </row>
    <row r="559" spans="1:29" ht="16.5" x14ac:dyDescent="0.25">
      <c r="A559" s="3">
        <v>557</v>
      </c>
      <c r="C559" s="21">
        <v>12</v>
      </c>
      <c r="D559" t="s">
        <v>3167</v>
      </c>
      <c r="E559" s="4" t="s">
        <v>3169</v>
      </c>
      <c r="F559" s="4" t="s">
        <v>3169</v>
      </c>
      <c r="G559" s="3" t="s">
        <v>6442</v>
      </c>
      <c r="H559" t="s">
        <v>8048</v>
      </c>
      <c r="I559" s="63">
        <f>ROWS($L$2:L559)</f>
        <v>558</v>
      </c>
      <c r="J559" s="63" t="str">
        <f>IF(L559=WORKSHEET!$B$1,I559,"")</f>
        <v/>
      </c>
      <c r="K559" s="63" t="str">
        <f t="shared" si="8"/>
        <v/>
      </c>
      <c r="L559" s="93" t="s">
        <v>9350</v>
      </c>
      <c r="M559" s="94" t="s">
        <v>9846</v>
      </c>
      <c r="N559">
        <v>16</v>
      </c>
      <c r="O559">
        <f t="shared" si="9"/>
        <v>3</v>
      </c>
      <c r="P559">
        <v>15</v>
      </c>
      <c r="Q559" t="s">
        <v>7470</v>
      </c>
      <c r="R559">
        <v>34</v>
      </c>
      <c r="S559" s="36">
        <v>1.8657129718217477E-2</v>
      </c>
      <c r="T559" s="41">
        <v>8.2352941176470587E-2</v>
      </c>
    </row>
    <row r="560" spans="1:29" ht="16.5" x14ac:dyDescent="0.25">
      <c r="A560" s="3">
        <v>557</v>
      </c>
      <c r="C560" s="21">
        <v>12</v>
      </c>
      <c r="D560" t="s">
        <v>3167</v>
      </c>
      <c r="E560" s="4" t="s">
        <v>3170</v>
      </c>
      <c r="F560" s="4" t="s">
        <v>3170</v>
      </c>
      <c r="G560" s="3" t="s">
        <v>6443</v>
      </c>
      <c r="H560" t="s">
        <v>8049</v>
      </c>
      <c r="I560" s="63">
        <f>ROWS($L$2:L560)</f>
        <v>559</v>
      </c>
      <c r="J560" s="63" t="str">
        <f>IF(L560=WORKSHEET!$B$1,I560,"")</f>
        <v/>
      </c>
      <c r="K560" s="63" t="str">
        <f t="shared" si="8"/>
        <v/>
      </c>
      <c r="L560" s="93" t="s">
        <v>9350</v>
      </c>
      <c r="M560" s="94" t="s">
        <v>9847</v>
      </c>
      <c r="N560">
        <v>18</v>
      </c>
      <c r="O560">
        <f t="shared" si="9"/>
        <v>2</v>
      </c>
      <c r="P560">
        <v>13</v>
      </c>
      <c r="Q560" t="s">
        <v>7470</v>
      </c>
      <c r="R560">
        <v>33</v>
      </c>
      <c r="S560" s="36">
        <v>1.8657129718217477E-2</v>
      </c>
      <c r="T560" s="41">
        <v>8.2352941176470587E-2</v>
      </c>
    </row>
    <row r="561" spans="1:29" ht="16.5" x14ac:dyDescent="0.25">
      <c r="A561" s="3">
        <v>560</v>
      </c>
      <c r="C561" s="21">
        <v>12</v>
      </c>
      <c r="D561" t="s">
        <v>3186</v>
      </c>
      <c r="E561" s="4" t="s">
        <v>3187</v>
      </c>
      <c r="F561" s="4" t="s">
        <v>3187</v>
      </c>
      <c r="G561" s="3" t="s">
        <v>6533</v>
      </c>
      <c r="H561" t="s">
        <v>8050</v>
      </c>
      <c r="I561" s="63">
        <f>ROWS($L$2:L561)</f>
        <v>560</v>
      </c>
      <c r="J561" s="63" t="str">
        <f>IF(L561=WORKSHEET!$B$1,I561,"")</f>
        <v/>
      </c>
      <c r="K561" s="63" t="str">
        <f t="shared" si="8"/>
        <v/>
      </c>
      <c r="L561" s="93" t="s">
        <v>9350</v>
      </c>
      <c r="M561" s="94" t="s">
        <v>9848</v>
      </c>
      <c r="N561">
        <v>14</v>
      </c>
      <c r="O561">
        <f t="shared" si="9"/>
        <v>2</v>
      </c>
      <c r="P561">
        <v>17</v>
      </c>
      <c r="Q561" t="s">
        <v>7470</v>
      </c>
      <c r="R561">
        <v>33</v>
      </c>
      <c r="S561" s="36">
        <v>1.8657129718217477E-2</v>
      </c>
      <c r="T561" s="41">
        <v>6.0836501901140684E-2</v>
      </c>
    </row>
    <row r="562" spans="1:29" ht="16.5" x14ac:dyDescent="0.25">
      <c r="A562" s="3">
        <v>557</v>
      </c>
      <c r="C562" s="21">
        <v>12</v>
      </c>
      <c r="D562" t="s">
        <v>3167</v>
      </c>
      <c r="E562" s="4" t="s">
        <v>3171</v>
      </c>
      <c r="F562" s="4" t="s">
        <v>3171</v>
      </c>
      <c r="G562" s="3" t="s">
        <v>6444</v>
      </c>
      <c r="H562" t="s">
        <v>7476</v>
      </c>
      <c r="I562" s="63">
        <f>ROWS($L$2:L562)</f>
        <v>561</v>
      </c>
      <c r="J562" s="63" t="str">
        <f>IF(L562=WORKSHEET!$B$1,I562,"")</f>
        <v/>
      </c>
      <c r="K562" s="63" t="str">
        <f t="shared" si="8"/>
        <v/>
      </c>
      <c r="L562" s="93" t="s">
        <v>9350</v>
      </c>
      <c r="M562" s="94" t="s">
        <v>9423</v>
      </c>
      <c r="N562">
        <v>12</v>
      </c>
      <c r="O562">
        <f t="shared" si="9"/>
        <v>2</v>
      </c>
      <c r="P562">
        <v>11</v>
      </c>
      <c r="Q562" t="s">
        <v>7470</v>
      </c>
      <c r="R562">
        <v>25</v>
      </c>
      <c r="S562" s="43">
        <v>1.8657129718217477E-2</v>
      </c>
      <c r="T562" s="41">
        <v>8.2352941176470587E-2</v>
      </c>
    </row>
    <row r="563" spans="1:29" s="64" customFormat="1" ht="16.5" x14ac:dyDescent="0.25">
      <c r="A563" s="63">
        <v>633</v>
      </c>
      <c r="C563" s="63">
        <v>12</v>
      </c>
      <c r="D563" s="64" t="s">
        <v>1445</v>
      </c>
      <c r="E563" s="65" t="s">
        <v>1446</v>
      </c>
      <c r="F563" s="65" t="s">
        <v>1446</v>
      </c>
      <c r="G563" s="63" t="s">
        <v>6447</v>
      </c>
      <c r="H563" s="64" t="s">
        <v>7477</v>
      </c>
      <c r="I563" s="63">
        <f>ROWS($L$2:L563)</f>
        <v>562</v>
      </c>
      <c r="J563" s="63" t="str">
        <f>IF(L563=WORKSHEET!$B$1,I563,"")</f>
        <v/>
      </c>
      <c r="K563" s="63" t="str">
        <f t="shared" si="8"/>
        <v/>
      </c>
      <c r="L563" s="93" t="s">
        <v>9350</v>
      </c>
      <c r="M563" s="94" t="s">
        <v>9424</v>
      </c>
      <c r="N563" s="64" t="s">
        <v>7469</v>
      </c>
      <c r="O563" s="64" t="s">
        <v>7469</v>
      </c>
      <c r="P563" s="64">
        <v>11</v>
      </c>
      <c r="Q563" s="64" t="s">
        <v>7470</v>
      </c>
      <c r="R563" s="64">
        <v>19</v>
      </c>
      <c r="S563" s="66">
        <v>1.8657129718217477E-2</v>
      </c>
      <c r="T563" s="67">
        <v>0.16666666666666666</v>
      </c>
      <c r="W563"/>
      <c r="X563"/>
      <c r="Y563"/>
      <c r="Z563"/>
      <c r="AA563"/>
      <c r="AB563"/>
      <c r="AC563"/>
    </row>
    <row r="564" spans="1:29" ht="16.5" x14ac:dyDescent="0.25">
      <c r="A564" s="3">
        <v>633</v>
      </c>
      <c r="C564" s="21">
        <v>12</v>
      </c>
      <c r="D564" t="s">
        <v>1445</v>
      </c>
      <c r="E564" s="4" t="s">
        <v>1447</v>
      </c>
      <c r="F564" s="4" t="s">
        <v>1447</v>
      </c>
      <c r="G564" s="3" t="s">
        <v>6448</v>
      </c>
      <c r="H564" t="s">
        <v>7581</v>
      </c>
      <c r="I564" s="63">
        <f>ROWS($L$2:L564)</f>
        <v>563</v>
      </c>
      <c r="J564" s="63" t="str">
        <f>IF(L564=WORKSHEET!$B$1,I564,"")</f>
        <v/>
      </c>
      <c r="K564" s="63" t="str">
        <f t="shared" si="8"/>
        <v/>
      </c>
      <c r="L564" s="93" t="s">
        <v>9350</v>
      </c>
      <c r="M564" s="94" t="s">
        <v>9490</v>
      </c>
      <c r="N564">
        <v>15</v>
      </c>
      <c r="O564">
        <f>+R564-N564-P564</f>
        <v>2</v>
      </c>
      <c r="P564">
        <v>20</v>
      </c>
      <c r="Q564" t="s">
        <v>7470</v>
      </c>
      <c r="R564">
        <v>37</v>
      </c>
      <c r="S564" s="43">
        <v>1.8657129718217477E-2</v>
      </c>
      <c r="T564" s="41">
        <v>0.16666666666666666</v>
      </c>
    </row>
    <row r="565" spans="1:29" ht="16.5" x14ac:dyDescent="0.25">
      <c r="A565" s="3">
        <v>596</v>
      </c>
      <c r="C565" s="21">
        <v>12</v>
      </c>
      <c r="D565" t="s">
        <v>3653</v>
      </c>
      <c r="E565" s="4" t="s">
        <v>3655</v>
      </c>
      <c r="F565" s="4" t="s">
        <v>3655</v>
      </c>
      <c r="G565" s="3" t="s">
        <v>6509</v>
      </c>
      <c r="H565" t="s">
        <v>7952</v>
      </c>
      <c r="I565" s="63">
        <f>ROWS($L$2:L565)</f>
        <v>564</v>
      </c>
      <c r="J565" s="63" t="str">
        <f>IF(L565=WORKSHEET!$B$1,I565,"")</f>
        <v/>
      </c>
      <c r="K565" s="63" t="str">
        <f t="shared" si="8"/>
        <v/>
      </c>
      <c r="L565" s="93" t="s">
        <v>9350</v>
      </c>
      <c r="M565" s="94" t="s">
        <v>9849</v>
      </c>
      <c r="N565">
        <v>12</v>
      </c>
      <c r="O565" t="s">
        <v>7469</v>
      </c>
      <c r="P565" t="s">
        <v>7469</v>
      </c>
      <c r="Q565" t="s">
        <v>7470</v>
      </c>
      <c r="R565">
        <v>24</v>
      </c>
      <c r="S565" s="43">
        <v>1.8657129718217477E-2</v>
      </c>
      <c r="T565" s="41">
        <v>0.12213740458015267</v>
      </c>
    </row>
    <row r="566" spans="1:29" s="64" customFormat="1" ht="16.5" x14ac:dyDescent="0.25">
      <c r="A566" s="63">
        <v>545</v>
      </c>
      <c r="C566" s="63">
        <v>12</v>
      </c>
      <c r="D566" s="64" t="s">
        <v>3067</v>
      </c>
      <c r="E566" s="65" t="s">
        <v>3069</v>
      </c>
      <c r="F566" s="65" t="s">
        <v>3069</v>
      </c>
      <c r="G566" s="63" t="s">
        <v>6478</v>
      </c>
      <c r="H566" s="64" t="s">
        <v>8051</v>
      </c>
      <c r="I566" s="63">
        <f>ROWS($L$2:L566)</f>
        <v>565</v>
      </c>
      <c r="J566" s="63" t="str">
        <f>IF(L566=WORKSHEET!$B$1,I566,"")</f>
        <v/>
      </c>
      <c r="K566" s="63" t="str">
        <f t="shared" si="8"/>
        <v/>
      </c>
      <c r="L566" s="93" t="s">
        <v>9350</v>
      </c>
      <c r="M566" s="94" t="s">
        <v>9850</v>
      </c>
      <c r="N566" s="64" t="s">
        <v>7469</v>
      </c>
      <c r="O566" s="64" t="s">
        <v>7469</v>
      </c>
      <c r="P566" s="64" t="s">
        <v>7469</v>
      </c>
      <c r="Q566" s="64" t="s">
        <v>7470</v>
      </c>
      <c r="R566" s="64">
        <v>22</v>
      </c>
      <c r="S566" s="66">
        <v>1.8657129718217477E-2</v>
      </c>
      <c r="T566" s="67">
        <v>0.14164305949008499</v>
      </c>
      <c r="W566"/>
      <c r="X566"/>
      <c r="Y566"/>
      <c r="Z566"/>
      <c r="AA566"/>
      <c r="AB566"/>
      <c r="AC566"/>
    </row>
    <row r="567" spans="1:29" ht="16.5" x14ac:dyDescent="0.25">
      <c r="A567" s="3">
        <v>556</v>
      </c>
      <c r="C567" s="21">
        <v>12</v>
      </c>
      <c r="D567" t="s">
        <v>3160</v>
      </c>
      <c r="E567" s="4" t="s">
        <v>3161</v>
      </c>
      <c r="F567" s="4" t="s">
        <v>3161</v>
      </c>
      <c r="G567" s="3" t="s">
        <v>6450</v>
      </c>
      <c r="H567" t="s">
        <v>8052</v>
      </c>
      <c r="I567" s="63">
        <f>ROWS($L$2:L567)</f>
        <v>566</v>
      </c>
      <c r="J567" s="63" t="str">
        <f>IF(L567=WORKSHEET!$B$1,I567,"")</f>
        <v/>
      </c>
      <c r="K567" s="63" t="str">
        <f t="shared" si="8"/>
        <v/>
      </c>
      <c r="L567" s="93" t="s">
        <v>9350</v>
      </c>
      <c r="M567" s="94" t="s">
        <v>9851</v>
      </c>
      <c r="N567">
        <v>31</v>
      </c>
      <c r="O567">
        <f>+R567-N567-P567</f>
        <v>3</v>
      </c>
      <c r="P567">
        <v>43</v>
      </c>
      <c r="Q567" t="s">
        <v>7470</v>
      </c>
      <c r="R567">
        <v>77</v>
      </c>
      <c r="S567" s="43">
        <v>1.8657129718217477E-2</v>
      </c>
      <c r="T567" s="41">
        <v>0.1076923076923077</v>
      </c>
    </row>
    <row r="568" spans="1:29" s="64" customFormat="1" ht="16.5" x14ac:dyDescent="0.25">
      <c r="A568" s="63">
        <v>560</v>
      </c>
      <c r="C568" s="63">
        <v>12</v>
      </c>
      <c r="D568" s="64" t="s">
        <v>3186</v>
      </c>
      <c r="E568" s="65" t="s">
        <v>3188</v>
      </c>
      <c r="F568" s="65" t="s">
        <v>3188</v>
      </c>
      <c r="G568" s="63" t="s">
        <v>6534</v>
      </c>
      <c r="H568" s="64" t="s">
        <v>7479</v>
      </c>
      <c r="I568" s="63">
        <f>ROWS($L$2:L568)</f>
        <v>567</v>
      </c>
      <c r="J568" s="63" t="str">
        <f>IF(L568=WORKSHEET!$B$1,I568,"")</f>
        <v/>
      </c>
      <c r="K568" s="63" t="str">
        <f t="shared" si="8"/>
        <v/>
      </c>
      <c r="L568" s="93" t="s">
        <v>9350</v>
      </c>
      <c r="M568" s="94" t="s">
        <v>9426</v>
      </c>
      <c r="N568" s="64" t="s">
        <v>7469</v>
      </c>
      <c r="O568" s="64" t="s">
        <v>7469</v>
      </c>
      <c r="P568" s="64" t="s">
        <v>7469</v>
      </c>
      <c r="Q568" s="64" t="s">
        <v>7470</v>
      </c>
      <c r="R568" s="64">
        <v>11</v>
      </c>
      <c r="S568" s="66">
        <v>1.8657129718217477E-2</v>
      </c>
      <c r="T568" s="67">
        <v>6.0836501901140684E-2</v>
      </c>
      <c r="W568"/>
      <c r="X568"/>
      <c r="Y568"/>
      <c r="Z568"/>
      <c r="AA568"/>
      <c r="AB568"/>
      <c r="AC568"/>
    </row>
    <row r="569" spans="1:29" ht="16.5" x14ac:dyDescent="0.25">
      <c r="A569" s="3">
        <v>634</v>
      </c>
      <c r="C569" s="21">
        <v>12</v>
      </c>
      <c r="D569" t="s">
        <v>1449</v>
      </c>
      <c r="E569" s="4" t="s">
        <v>1450</v>
      </c>
      <c r="F569" s="4" t="s">
        <v>1450</v>
      </c>
      <c r="G569" s="3" t="s">
        <v>6470</v>
      </c>
      <c r="H569" t="s">
        <v>8053</v>
      </c>
      <c r="I569" s="63">
        <f>ROWS($L$2:L569)</f>
        <v>568</v>
      </c>
      <c r="J569" s="63" t="str">
        <f>IF(L569=WORKSHEET!$B$1,I569,"")</f>
        <v/>
      </c>
      <c r="K569" s="63" t="str">
        <f t="shared" si="8"/>
        <v/>
      </c>
      <c r="L569" s="93" t="s">
        <v>9350</v>
      </c>
      <c r="M569" s="94" t="s">
        <v>9852</v>
      </c>
      <c r="N569">
        <v>12</v>
      </c>
      <c r="O569" t="s">
        <v>7469</v>
      </c>
      <c r="P569" t="s">
        <v>7469</v>
      </c>
      <c r="Q569" t="s">
        <v>7469</v>
      </c>
      <c r="R569">
        <v>25</v>
      </c>
      <c r="S569" s="43">
        <v>1.8657129718217477E-2</v>
      </c>
      <c r="T569" s="41">
        <v>0.15151515151515152</v>
      </c>
    </row>
    <row r="570" spans="1:29" s="64" customFormat="1" ht="16.5" x14ac:dyDescent="0.25">
      <c r="A570" s="63">
        <v>546</v>
      </c>
      <c r="C570" s="63">
        <v>12</v>
      </c>
      <c r="D570" s="64" t="s">
        <v>3076</v>
      </c>
      <c r="E570" s="65" t="s">
        <v>3078</v>
      </c>
      <c r="F570" s="65" t="s">
        <v>3078</v>
      </c>
      <c r="G570" s="63" t="s">
        <v>6498</v>
      </c>
      <c r="H570" s="64" t="s">
        <v>7482</v>
      </c>
      <c r="I570" s="63">
        <f>ROWS($L$2:L570)</f>
        <v>569</v>
      </c>
      <c r="J570" s="63" t="str">
        <f>IF(L570=WORKSHEET!$B$1,I570,"")</f>
        <v/>
      </c>
      <c r="K570" s="63" t="str">
        <f t="shared" si="8"/>
        <v/>
      </c>
      <c r="L570" s="93" t="s">
        <v>9350</v>
      </c>
      <c r="M570" s="94" t="s">
        <v>9429</v>
      </c>
      <c r="N570" s="64" t="s">
        <v>7469</v>
      </c>
      <c r="O570" s="64" t="s">
        <v>7469</v>
      </c>
      <c r="P570" s="64" t="s">
        <v>7469</v>
      </c>
      <c r="Q570" s="64" t="s">
        <v>7470</v>
      </c>
      <c r="R570" s="64" t="s">
        <v>7469</v>
      </c>
      <c r="S570" s="66">
        <v>1.8657129718217477E-2</v>
      </c>
      <c r="T570" s="67">
        <v>0.16765285996055226</v>
      </c>
      <c r="W570"/>
      <c r="X570"/>
      <c r="Y570"/>
      <c r="Z570"/>
      <c r="AA570"/>
      <c r="AB570"/>
      <c r="AC570"/>
    </row>
    <row r="571" spans="1:29" ht="16.5" x14ac:dyDescent="0.25">
      <c r="A571" s="3">
        <v>625</v>
      </c>
      <c r="C571" s="21">
        <v>12</v>
      </c>
      <c r="D571" t="s">
        <v>3776</v>
      </c>
      <c r="E571" s="4" t="s">
        <v>3777</v>
      </c>
      <c r="F571" s="4" t="s">
        <v>3777</v>
      </c>
      <c r="G571" s="3" t="s">
        <v>6456</v>
      </c>
      <c r="H571" t="s">
        <v>7483</v>
      </c>
      <c r="I571" s="63">
        <f>ROWS($L$2:L571)</f>
        <v>570</v>
      </c>
      <c r="J571" s="63" t="str">
        <f>IF(L571=WORKSHEET!$B$1,I571,"")</f>
        <v/>
      </c>
      <c r="K571" s="63" t="str">
        <f t="shared" si="8"/>
        <v/>
      </c>
      <c r="L571" s="93" t="s">
        <v>9350</v>
      </c>
      <c r="M571" s="94" t="s">
        <v>9430</v>
      </c>
      <c r="N571">
        <v>15</v>
      </c>
      <c r="O571">
        <f>+R571-N571-P571</f>
        <v>2</v>
      </c>
      <c r="P571">
        <v>18</v>
      </c>
      <c r="Q571" t="s">
        <v>7470</v>
      </c>
      <c r="R571">
        <v>35</v>
      </c>
      <c r="S571" s="43">
        <v>1.8657129718217477E-2</v>
      </c>
      <c r="T571" s="41">
        <v>9.3023255813953487E-2</v>
      </c>
    </row>
    <row r="572" spans="1:29" s="64" customFormat="1" ht="16.5" x14ac:dyDescent="0.25">
      <c r="A572" s="63">
        <v>350</v>
      </c>
      <c r="C572" s="63">
        <v>12</v>
      </c>
      <c r="D572" s="64" t="s">
        <v>173</v>
      </c>
      <c r="E572" s="65" t="s">
        <v>174</v>
      </c>
      <c r="F572" s="65" t="s">
        <v>174</v>
      </c>
      <c r="G572" s="63" t="s">
        <v>6459</v>
      </c>
      <c r="H572" s="64" t="s">
        <v>7823</v>
      </c>
      <c r="I572" s="63">
        <f>ROWS($L$2:L572)</f>
        <v>571</v>
      </c>
      <c r="J572" s="63" t="str">
        <f>IF(L572=WORKSHEET!$B$1,I572,"")</f>
        <v/>
      </c>
      <c r="K572" s="63" t="str">
        <f t="shared" si="8"/>
        <v/>
      </c>
      <c r="L572" s="93" t="s">
        <v>9350</v>
      </c>
      <c r="M572" s="94" t="s">
        <v>9750</v>
      </c>
      <c r="N572" s="64" t="s">
        <v>7469</v>
      </c>
      <c r="O572" s="64" t="s">
        <v>7470</v>
      </c>
      <c r="P572" s="64" t="s">
        <v>7469</v>
      </c>
      <c r="Q572" s="64" t="s">
        <v>7470</v>
      </c>
      <c r="R572" s="64">
        <v>17</v>
      </c>
      <c r="S572" s="66">
        <v>1.8657129718217477E-2</v>
      </c>
      <c r="T572" s="67">
        <v>0.10810810810810811</v>
      </c>
      <c r="W572"/>
      <c r="X572"/>
      <c r="Y572"/>
      <c r="Z572"/>
      <c r="AA572"/>
      <c r="AB572"/>
      <c r="AC572"/>
    </row>
    <row r="573" spans="1:29" ht="16.5" x14ac:dyDescent="0.25">
      <c r="A573" s="3">
        <v>921</v>
      </c>
      <c r="B573">
        <v>361</v>
      </c>
      <c r="C573" s="21">
        <v>12</v>
      </c>
      <c r="D573" t="s">
        <v>5353</v>
      </c>
      <c r="E573" s="4" t="s">
        <v>5354</v>
      </c>
      <c r="F573" s="4" t="s">
        <v>5354</v>
      </c>
      <c r="G573" s="3" t="s">
        <v>6665</v>
      </c>
      <c r="H573" t="s">
        <v>7955</v>
      </c>
      <c r="I573" s="63">
        <f>ROWS($L$2:L573)</f>
        <v>572</v>
      </c>
      <c r="J573" s="63" t="str">
        <f>IF(L573=WORKSHEET!$B$1,I573,"")</f>
        <v/>
      </c>
      <c r="K573" s="63" t="str">
        <f t="shared" si="8"/>
        <v/>
      </c>
      <c r="L573" s="93" t="s">
        <v>9350</v>
      </c>
      <c r="M573" s="94" t="s">
        <v>9853</v>
      </c>
      <c r="N573">
        <v>51</v>
      </c>
      <c r="O573">
        <f>+R573-N573-P573</f>
        <v>5</v>
      </c>
      <c r="P573">
        <v>26</v>
      </c>
      <c r="Q573" t="s">
        <v>7470</v>
      </c>
      <c r="R573">
        <v>82</v>
      </c>
      <c r="S573" s="43">
        <v>1.8657129718217477E-2</v>
      </c>
      <c r="T573" s="55">
        <v>0.12962962962962962</v>
      </c>
    </row>
    <row r="574" spans="1:29" ht="16.5" x14ac:dyDescent="0.25">
      <c r="A574" s="3">
        <v>681</v>
      </c>
      <c r="C574" s="21">
        <v>12</v>
      </c>
      <c r="D574" t="s">
        <v>4239</v>
      </c>
      <c r="E574" s="4" t="s">
        <v>4240</v>
      </c>
      <c r="F574" s="4" t="s">
        <v>4240</v>
      </c>
      <c r="G574" s="3" t="s">
        <v>6462</v>
      </c>
      <c r="H574" t="s">
        <v>7588</v>
      </c>
      <c r="I574" s="63">
        <f>ROWS($L$2:L574)</f>
        <v>573</v>
      </c>
      <c r="J574" s="63" t="str">
        <f>IF(L574=WORKSHEET!$B$1,I574,"")</f>
        <v/>
      </c>
      <c r="K574" s="63" t="str">
        <f t="shared" si="8"/>
        <v/>
      </c>
      <c r="L574" s="93" t="s">
        <v>9350</v>
      </c>
      <c r="M574" s="94" t="s">
        <v>9497</v>
      </c>
      <c r="N574">
        <v>19</v>
      </c>
      <c r="O574" t="s">
        <v>7469</v>
      </c>
      <c r="P574" t="s">
        <v>7469</v>
      </c>
      <c r="Q574" t="s">
        <v>7470</v>
      </c>
      <c r="R574">
        <v>32</v>
      </c>
      <c r="S574" s="43">
        <v>1.8657129718217477E-2</v>
      </c>
      <c r="T574" s="41">
        <v>0.13636363636363635</v>
      </c>
    </row>
    <row r="575" spans="1:29" ht="16.5" x14ac:dyDescent="0.25">
      <c r="A575" s="3">
        <v>546</v>
      </c>
      <c r="C575" s="21">
        <v>12</v>
      </c>
      <c r="D575" t="s">
        <v>3076</v>
      </c>
      <c r="E575" s="4" t="s">
        <v>3079</v>
      </c>
      <c r="F575" s="4" t="s">
        <v>3079</v>
      </c>
      <c r="G575" s="3" t="s">
        <v>6499</v>
      </c>
      <c r="H575" t="s">
        <v>7493</v>
      </c>
      <c r="I575" s="63">
        <f>ROWS($L$2:L575)</f>
        <v>574</v>
      </c>
      <c r="J575" s="63" t="str">
        <f>IF(L575=WORKSHEET!$B$1,I575,"")</f>
        <v/>
      </c>
      <c r="K575" s="63" t="str">
        <f t="shared" si="8"/>
        <v/>
      </c>
      <c r="L575" s="93" t="s">
        <v>9350</v>
      </c>
      <c r="M575" s="94" t="s">
        <v>9440</v>
      </c>
      <c r="N575">
        <v>27</v>
      </c>
      <c r="O575">
        <f>+R575-N575-P575</f>
        <v>8</v>
      </c>
      <c r="P575">
        <v>30</v>
      </c>
      <c r="Q575" t="s">
        <v>7470</v>
      </c>
      <c r="R575">
        <v>65</v>
      </c>
      <c r="S575" s="36">
        <v>1.8657129718217477E-2</v>
      </c>
      <c r="T575" s="41">
        <v>0.16765285996055226</v>
      </c>
    </row>
    <row r="576" spans="1:29" ht="16.5" x14ac:dyDescent="0.25">
      <c r="A576" s="3">
        <v>649</v>
      </c>
      <c r="C576" s="21">
        <v>12</v>
      </c>
      <c r="D576" t="s">
        <v>1502</v>
      </c>
      <c r="E576" s="4" t="s">
        <v>1504</v>
      </c>
      <c r="F576" s="4" t="s">
        <v>1504</v>
      </c>
      <c r="G576" s="3" t="s">
        <v>6440</v>
      </c>
      <c r="H576" t="s">
        <v>8054</v>
      </c>
      <c r="I576" s="63">
        <f>ROWS($L$2:L576)</f>
        <v>575</v>
      </c>
      <c r="J576" s="63" t="str">
        <f>IF(L576=WORKSHEET!$B$1,I576,"")</f>
        <v/>
      </c>
      <c r="K576" s="63" t="str">
        <f t="shared" si="8"/>
        <v/>
      </c>
      <c r="L576" s="93" t="s">
        <v>9350</v>
      </c>
      <c r="M576" s="94" t="s">
        <v>9854</v>
      </c>
      <c r="N576">
        <v>11</v>
      </c>
      <c r="O576" t="s">
        <v>7470</v>
      </c>
      <c r="P576" t="s">
        <v>7469</v>
      </c>
      <c r="Q576" t="s">
        <v>7470</v>
      </c>
      <c r="R576">
        <v>17</v>
      </c>
      <c r="S576" s="36">
        <v>1.8657129718217477E-2</v>
      </c>
      <c r="T576" s="41">
        <v>6.8965517241379309E-2</v>
      </c>
    </row>
    <row r="577" spans="1:29" s="64" customFormat="1" ht="16.5" x14ac:dyDescent="0.25">
      <c r="A577" s="63">
        <v>546</v>
      </c>
      <c r="C577" s="63">
        <v>12</v>
      </c>
      <c r="D577" s="64" t="s">
        <v>3076</v>
      </c>
      <c r="E577" s="65" t="s">
        <v>3080</v>
      </c>
      <c r="F577" s="65" t="s">
        <v>3080</v>
      </c>
      <c r="G577" s="63" t="s">
        <v>6500</v>
      </c>
      <c r="H577" s="64" t="s">
        <v>7832</v>
      </c>
      <c r="I577" s="63">
        <f>ROWS($L$2:L577)</f>
        <v>576</v>
      </c>
      <c r="J577" s="63" t="str">
        <f>IF(L577=WORKSHEET!$B$1,I577,"")</f>
        <v/>
      </c>
      <c r="K577" s="63" t="str">
        <f t="shared" si="8"/>
        <v/>
      </c>
      <c r="L577" s="93" t="s">
        <v>9350</v>
      </c>
      <c r="M577" s="94" t="s">
        <v>9759</v>
      </c>
      <c r="N577" s="64" t="s">
        <v>7469</v>
      </c>
      <c r="O577" s="64" t="s">
        <v>7469</v>
      </c>
      <c r="P577" s="64" t="s">
        <v>7469</v>
      </c>
      <c r="Q577" s="64" t="s">
        <v>7470</v>
      </c>
      <c r="R577" s="64" t="s">
        <v>7469</v>
      </c>
      <c r="S577" s="66">
        <v>1.8657129718217477E-2</v>
      </c>
      <c r="T577" s="67">
        <v>0.16765285996055226</v>
      </c>
      <c r="W577"/>
      <c r="X577"/>
      <c r="Y577"/>
      <c r="Z577"/>
      <c r="AA577"/>
      <c r="AB577"/>
      <c r="AC577"/>
    </row>
    <row r="578" spans="1:29" ht="16.5" x14ac:dyDescent="0.25">
      <c r="A578" s="3">
        <v>350</v>
      </c>
      <c r="C578" s="21">
        <v>12</v>
      </c>
      <c r="D578" t="s">
        <v>173</v>
      </c>
      <c r="E578" s="4" t="s">
        <v>175</v>
      </c>
      <c r="F578" s="4" t="s">
        <v>175</v>
      </c>
      <c r="G578" s="3" t="s">
        <v>6460</v>
      </c>
      <c r="H578" t="s">
        <v>8007</v>
      </c>
      <c r="I578" s="63">
        <f>ROWS($L$2:L578)</f>
        <v>577</v>
      </c>
      <c r="J578" s="63" t="str">
        <f>IF(L578=WORKSHEET!$B$1,I578,"")</f>
        <v/>
      </c>
      <c r="K578" s="63" t="str">
        <f t="shared" si="8"/>
        <v/>
      </c>
      <c r="L578" s="93" t="s">
        <v>9350</v>
      </c>
      <c r="M578" s="94" t="s">
        <v>9855</v>
      </c>
      <c r="N578">
        <v>13</v>
      </c>
      <c r="O578">
        <f>+R578-N578-P578</f>
        <v>3</v>
      </c>
      <c r="P578">
        <v>12</v>
      </c>
      <c r="Q578" t="s">
        <v>7470</v>
      </c>
      <c r="R578">
        <v>28</v>
      </c>
      <c r="S578" s="36">
        <v>1.8657129718217477E-2</v>
      </c>
      <c r="T578" s="41">
        <v>0.10810810810810811</v>
      </c>
    </row>
    <row r="579" spans="1:29" ht="16.5" x14ac:dyDescent="0.25">
      <c r="A579" s="3">
        <v>917</v>
      </c>
      <c r="B579">
        <v>340</v>
      </c>
      <c r="C579" s="21">
        <v>12</v>
      </c>
      <c r="D579" t="s">
        <v>5341</v>
      </c>
      <c r="E579" s="4" t="s">
        <v>5342</v>
      </c>
      <c r="F579" s="4" t="s">
        <v>5342</v>
      </c>
      <c r="G579" s="3" t="s">
        <v>6463</v>
      </c>
      <c r="H579" t="s">
        <v>8055</v>
      </c>
      <c r="I579" s="63">
        <f>ROWS($L$2:L579)</f>
        <v>578</v>
      </c>
      <c r="J579" s="63" t="str">
        <f>IF(L579=WORKSHEET!$B$1,I579,"")</f>
        <v/>
      </c>
      <c r="K579" s="63" t="str">
        <f t="shared" ref="K579:K642" si="10">IFERROR(SMALL($J$2:$J$3142,I579),"")</f>
        <v/>
      </c>
      <c r="L579" s="93" t="s">
        <v>9350</v>
      </c>
      <c r="M579" s="94" t="s">
        <v>9856</v>
      </c>
      <c r="N579">
        <v>50</v>
      </c>
      <c r="O579">
        <f>+R579-N579-P579</f>
        <v>5</v>
      </c>
      <c r="P579">
        <v>26</v>
      </c>
      <c r="Q579" t="s">
        <v>7470</v>
      </c>
      <c r="R579">
        <v>81</v>
      </c>
      <c r="S579" s="36">
        <v>1.8657129718217477E-2</v>
      </c>
      <c r="T579" s="55">
        <v>0.13333333333333333</v>
      </c>
    </row>
    <row r="580" spans="1:29" ht="16.5" x14ac:dyDescent="0.25">
      <c r="A580" s="3">
        <v>625</v>
      </c>
      <c r="C580" s="21">
        <v>12</v>
      </c>
      <c r="D580" t="s">
        <v>3776</v>
      </c>
      <c r="E580" s="4" t="s">
        <v>1415</v>
      </c>
      <c r="F580" s="4" t="s">
        <v>1415</v>
      </c>
      <c r="G580" s="3" t="s">
        <v>6457</v>
      </c>
      <c r="H580" t="s">
        <v>8056</v>
      </c>
      <c r="I580" s="63">
        <f>ROWS($L$2:L580)</f>
        <v>579</v>
      </c>
      <c r="J580" s="63" t="str">
        <f>IF(L580=WORKSHEET!$B$1,I580,"")</f>
        <v/>
      </c>
      <c r="K580" s="63" t="str">
        <f t="shared" si="10"/>
        <v/>
      </c>
      <c r="L580" s="93" t="s">
        <v>9350</v>
      </c>
      <c r="M580" s="94" t="s">
        <v>9857</v>
      </c>
      <c r="N580">
        <v>18</v>
      </c>
      <c r="O580">
        <f>+R580-N580-P580</f>
        <v>2</v>
      </c>
      <c r="P580">
        <v>19</v>
      </c>
      <c r="Q580" t="s">
        <v>7470</v>
      </c>
      <c r="R580">
        <v>39</v>
      </c>
      <c r="S580" s="36">
        <v>1.8657129718217477E-2</v>
      </c>
      <c r="T580" s="41">
        <v>9.3023255813953487E-2</v>
      </c>
    </row>
    <row r="581" spans="1:29" ht="16.5" x14ac:dyDescent="0.25">
      <c r="A581" s="3">
        <v>909</v>
      </c>
      <c r="B581">
        <v>302</v>
      </c>
      <c r="C581" s="21">
        <v>12</v>
      </c>
      <c r="D581" t="s">
        <v>5309</v>
      </c>
      <c r="E581" s="4" t="s">
        <v>5310</v>
      </c>
      <c r="F581" s="4" t="s">
        <v>5310</v>
      </c>
      <c r="G581" s="3" t="s">
        <v>6466</v>
      </c>
      <c r="H581" t="s">
        <v>8057</v>
      </c>
      <c r="I581" s="63">
        <f>ROWS($L$2:L581)</f>
        <v>580</v>
      </c>
      <c r="J581" s="63" t="str">
        <f>IF(L581=WORKSHEET!$B$1,I581,"")</f>
        <v/>
      </c>
      <c r="K581" s="63" t="str">
        <f t="shared" si="10"/>
        <v/>
      </c>
      <c r="L581" s="93" t="s">
        <v>9350</v>
      </c>
      <c r="M581" s="94" t="s">
        <v>9858</v>
      </c>
      <c r="N581">
        <v>63</v>
      </c>
      <c r="O581">
        <f>+R581-N581-P581</f>
        <v>9</v>
      </c>
      <c r="P581">
        <v>56</v>
      </c>
      <c r="Q581" t="s">
        <v>7469</v>
      </c>
      <c r="R581">
        <v>128</v>
      </c>
      <c r="S581" s="43">
        <v>1.8657129718217477E-2</v>
      </c>
      <c r="T581" s="55">
        <v>0.105263157894737</v>
      </c>
    </row>
    <row r="582" spans="1:29" s="64" customFormat="1" ht="16.5" x14ac:dyDescent="0.25">
      <c r="A582" s="63">
        <v>626</v>
      </c>
      <c r="C582" s="63">
        <v>12</v>
      </c>
      <c r="D582" s="64" t="s">
        <v>1417</v>
      </c>
      <c r="E582" s="65" t="s">
        <v>1418</v>
      </c>
      <c r="F582" s="65" t="s">
        <v>1418</v>
      </c>
      <c r="G582" s="63" t="s">
        <v>7229</v>
      </c>
      <c r="H582" s="64" t="s">
        <v>8058</v>
      </c>
      <c r="I582" s="63">
        <f>ROWS($L$2:L582)</f>
        <v>581</v>
      </c>
      <c r="J582" s="63" t="str">
        <f>IF(L582=WORKSHEET!$B$1,I582,"")</f>
        <v/>
      </c>
      <c r="K582" s="63" t="str">
        <f t="shared" si="10"/>
        <v/>
      </c>
      <c r="L582" s="93" t="s">
        <v>9350</v>
      </c>
      <c r="M582" s="94" t="s">
        <v>9859</v>
      </c>
      <c r="N582" s="64" t="s">
        <v>7469</v>
      </c>
      <c r="O582" s="64" t="s">
        <v>7469</v>
      </c>
      <c r="P582" s="64" t="s">
        <v>7469</v>
      </c>
      <c r="Q582" s="64" t="s">
        <v>7470</v>
      </c>
      <c r="R582" s="64">
        <v>17</v>
      </c>
      <c r="S582" s="66">
        <v>1.8657129718217477E-2</v>
      </c>
      <c r="T582" s="67">
        <v>9.0909090909090912E-2</v>
      </c>
      <c r="W582"/>
      <c r="X582"/>
      <c r="Y582"/>
      <c r="Z582"/>
      <c r="AA582"/>
      <c r="AB582"/>
      <c r="AC582"/>
    </row>
    <row r="583" spans="1:29" ht="16.5" x14ac:dyDescent="0.25">
      <c r="A583" s="3">
        <v>557</v>
      </c>
      <c r="C583" s="21">
        <v>12</v>
      </c>
      <c r="D583" t="s">
        <v>3167</v>
      </c>
      <c r="E583" s="4" t="s">
        <v>3172</v>
      </c>
      <c r="F583" s="4" t="s">
        <v>3172</v>
      </c>
      <c r="G583" s="3" t="s">
        <v>6445</v>
      </c>
      <c r="H583" t="s">
        <v>7498</v>
      </c>
      <c r="I583" s="63">
        <f>ROWS($L$2:L583)</f>
        <v>582</v>
      </c>
      <c r="J583" s="63" t="str">
        <f>IF(L583=WORKSHEET!$B$1,I583,"")</f>
        <v/>
      </c>
      <c r="K583" s="63" t="str">
        <f t="shared" si="10"/>
        <v/>
      </c>
      <c r="L583" s="93" t="s">
        <v>9350</v>
      </c>
      <c r="M583" s="94" t="s">
        <v>9445</v>
      </c>
      <c r="N583">
        <v>21</v>
      </c>
      <c r="O583">
        <f>+R583-N583-P583</f>
        <v>4</v>
      </c>
      <c r="P583">
        <v>17</v>
      </c>
      <c r="Q583" t="s">
        <v>7469</v>
      </c>
      <c r="R583">
        <v>42</v>
      </c>
      <c r="S583" s="36">
        <v>1.8657129718217477E-2</v>
      </c>
      <c r="T583" s="41">
        <v>8.2352941176470587E-2</v>
      </c>
    </row>
    <row r="584" spans="1:29" ht="16.5" x14ac:dyDescent="0.25">
      <c r="A584" s="3">
        <v>634</v>
      </c>
      <c r="C584" s="21">
        <v>12</v>
      </c>
      <c r="D584" t="s">
        <v>1449</v>
      </c>
      <c r="E584" s="4" t="s">
        <v>1451</v>
      </c>
      <c r="F584" s="4" t="s">
        <v>1451</v>
      </c>
      <c r="G584" s="3" t="s">
        <v>6471</v>
      </c>
      <c r="H584" t="s">
        <v>7842</v>
      </c>
      <c r="I584" s="63">
        <f>ROWS($L$2:L584)</f>
        <v>583</v>
      </c>
      <c r="J584" s="63" t="str">
        <f>IF(L584=WORKSHEET!$B$1,I584,"")</f>
        <v/>
      </c>
      <c r="K584" s="63" t="str">
        <f t="shared" si="10"/>
        <v/>
      </c>
      <c r="L584" s="93" t="s">
        <v>9350</v>
      </c>
      <c r="M584" s="94" t="s">
        <v>9769</v>
      </c>
      <c r="N584">
        <v>16</v>
      </c>
      <c r="O584">
        <f>+R584-N584-P584</f>
        <v>2</v>
      </c>
      <c r="P584">
        <v>11</v>
      </c>
      <c r="Q584" t="s">
        <v>7470</v>
      </c>
      <c r="R584">
        <v>29</v>
      </c>
      <c r="S584" s="36">
        <v>1.8657129718217477E-2</v>
      </c>
      <c r="T584" s="41">
        <v>0.15151515151515152</v>
      </c>
    </row>
    <row r="585" spans="1:29" s="64" customFormat="1" ht="16.5" x14ac:dyDescent="0.25">
      <c r="A585" s="63">
        <v>556</v>
      </c>
      <c r="C585" s="63">
        <v>12</v>
      </c>
      <c r="D585" s="64" t="s">
        <v>3160</v>
      </c>
      <c r="E585" s="65" t="s">
        <v>3162</v>
      </c>
      <c r="F585" s="65" t="s">
        <v>3162</v>
      </c>
      <c r="G585" s="63" t="s">
        <v>6451</v>
      </c>
      <c r="H585" s="64" t="s">
        <v>7499</v>
      </c>
      <c r="I585" s="63">
        <f>ROWS($L$2:L585)</f>
        <v>584</v>
      </c>
      <c r="J585" s="63" t="str">
        <f>IF(L585=WORKSHEET!$B$1,I585,"")</f>
        <v/>
      </c>
      <c r="K585" s="63" t="str">
        <f t="shared" si="10"/>
        <v/>
      </c>
      <c r="L585" s="93" t="s">
        <v>9350</v>
      </c>
      <c r="M585" s="94" t="s">
        <v>9446</v>
      </c>
      <c r="N585" s="64" t="s">
        <v>7469</v>
      </c>
      <c r="O585" s="64" t="s">
        <v>7469</v>
      </c>
      <c r="P585" s="64" t="s">
        <v>7469</v>
      </c>
      <c r="Q585" s="64" t="s">
        <v>7470</v>
      </c>
      <c r="R585" s="64" t="s">
        <v>7469</v>
      </c>
      <c r="S585" s="66">
        <v>1.8657129718217477E-2</v>
      </c>
      <c r="T585" s="67">
        <v>0.1076923076923077</v>
      </c>
      <c r="W585"/>
      <c r="X585"/>
      <c r="Y585"/>
      <c r="Z585"/>
      <c r="AA585"/>
      <c r="AB585"/>
      <c r="AC585"/>
    </row>
    <row r="586" spans="1:29" s="64" customFormat="1" ht="16.5" x14ac:dyDescent="0.25">
      <c r="A586" s="63">
        <v>644</v>
      </c>
      <c r="C586" s="63">
        <v>12</v>
      </c>
      <c r="D586" s="64" t="s">
        <v>1483</v>
      </c>
      <c r="E586" s="65" t="s">
        <v>1484</v>
      </c>
      <c r="F586" s="65" t="s">
        <v>1484</v>
      </c>
      <c r="G586" s="63" t="s">
        <v>6494</v>
      </c>
      <c r="H586" s="64" t="s">
        <v>7710</v>
      </c>
      <c r="I586" s="63">
        <f>ROWS($L$2:L586)</f>
        <v>585</v>
      </c>
      <c r="J586" s="63" t="str">
        <f>IF(L586=WORKSHEET!$B$1,I586,"")</f>
        <v/>
      </c>
      <c r="K586" s="63" t="str">
        <f t="shared" si="10"/>
        <v/>
      </c>
      <c r="L586" s="93" t="s">
        <v>9350</v>
      </c>
      <c r="M586" s="94" t="s">
        <v>9634</v>
      </c>
      <c r="N586" s="64" t="s">
        <v>7469</v>
      </c>
      <c r="O586" s="64" t="s">
        <v>7469</v>
      </c>
      <c r="P586" s="64" t="s">
        <v>7469</v>
      </c>
      <c r="Q586" s="64" t="s">
        <v>7470</v>
      </c>
      <c r="R586" s="64" t="s">
        <v>7469</v>
      </c>
      <c r="S586" s="66">
        <v>1.8657129718217477E-2</v>
      </c>
      <c r="T586" s="67">
        <v>0.1111111111111111</v>
      </c>
      <c r="W586"/>
      <c r="X586"/>
      <c r="Y586"/>
      <c r="Z586"/>
      <c r="AA586"/>
      <c r="AB586"/>
      <c r="AC586"/>
    </row>
    <row r="587" spans="1:29" s="64" customFormat="1" ht="16.5" x14ac:dyDescent="0.25">
      <c r="A587" s="63">
        <v>617</v>
      </c>
      <c r="C587" s="63">
        <v>12</v>
      </c>
      <c r="D587" s="64" t="s">
        <v>3747</v>
      </c>
      <c r="E587" s="65" t="s">
        <v>3748</v>
      </c>
      <c r="F587" s="65" t="s">
        <v>3748</v>
      </c>
      <c r="G587" s="63" t="s">
        <v>6472</v>
      </c>
      <c r="H587" s="64" t="s">
        <v>7501</v>
      </c>
      <c r="I587" s="63">
        <f>ROWS($L$2:L587)</f>
        <v>586</v>
      </c>
      <c r="J587" s="63" t="str">
        <f>IF(L587=WORKSHEET!$B$1,I587,"")</f>
        <v/>
      </c>
      <c r="K587" s="63" t="str">
        <f t="shared" si="10"/>
        <v/>
      </c>
      <c r="L587" s="93" t="s">
        <v>9350</v>
      </c>
      <c r="M587" s="94" t="s">
        <v>9448</v>
      </c>
      <c r="N587" s="64" t="s">
        <v>7469</v>
      </c>
      <c r="O587" s="64" t="s">
        <v>7469</v>
      </c>
      <c r="P587" s="64" t="s">
        <v>7469</v>
      </c>
      <c r="Q587" s="64" t="s">
        <v>7470</v>
      </c>
      <c r="R587" s="64" t="s">
        <v>7469</v>
      </c>
      <c r="S587" s="66">
        <v>1.8657129718217477E-2</v>
      </c>
      <c r="T587" s="67">
        <v>9.0909090909090912E-2</v>
      </c>
      <c r="W587"/>
      <c r="X587"/>
      <c r="Y587"/>
      <c r="Z587"/>
      <c r="AA587"/>
      <c r="AB587"/>
      <c r="AC587"/>
    </row>
    <row r="588" spans="1:29" s="64" customFormat="1" ht="16.5" x14ac:dyDescent="0.25">
      <c r="A588" s="63">
        <v>557</v>
      </c>
      <c r="C588" s="63">
        <v>12</v>
      </c>
      <c r="D588" s="64" t="s">
        <v>3167</v>
      </c>
      <c r="E588" s="65" t="s">
        <v>3173</v>
      </c>
      <c r="F588" s="65" t="s">
        <v>3173</v>
      </c>
      <c r="G588" s="63" t="s">
        <v>6446</v>
      </c>
      <c r="H588" s="64" t="s">
        <v>7964</v>
      </c>
      <c r="I588" s="63">
        <f>ROWS($L$2:L588)</f>
        <v>587</v>
      </c>
      <c r="J588" s="63" t="str">
        <f>IF(L588=WORKSHEET!$B$1,I588,"")</f>
        <v/>
      </c>
      <c r="K588" s="63" t="str">
        <f t="shared" si="10"/>
        <v/>
      </c>
      <c r="L588" s="93" t="s">
        <v>9350</v>
      </c>
      <c r="M588" s="94" t="s">
        <v>9860</v>
      </c>
      <c r="N588" s="64" t="s">
        <v>7469</v>
      </c>
      <c r="O588" s="64" t="s">
        <v>7469</v>
      </c>
      <c r="P588" s="64" t="s">
        <v>7469</v>
      </c>
      <c r="Q588" s="64" t="s">
        <v>7470</v>
      </c>
      <c r="R588" s="64">
        <v>19</v>
      </c>
      <c r="S588" s="66">
        <v>1.8657129718217477E-2</v>
      </c>
      <c r="T588" s="67">
        <v>8.2352941176470587E-2</v>
      </c>
      <c r="W588"/>
      <c r="X588"/>
      <c r="Y588"/>
      <c r="Z588"/>
      <c r="AA588"/>
      <c r="AB588"/>
      <c r="AC588"/>
    </row>
    <row r="589" spans="1:29" s="64" customFormat="1" ht="16.5" x14ac:dyDescent="0.25">
      <c r="A589" s="63">
        <v>617</v>
      </c>
      <c r="C589" s="63">
        <v>12</v>
      </c>
      <c r="D589" s="64" t="s">
        <v>3747</v>
      </c>
      <c r="E589" s="65" t="s">
        <v>3749</v>
      </c>
      <c r="F589" s="65" t="s">
        <v>3749</v>
      </c>
      <c r="G589" s="63" t="s">
        <v>6473</v>
      </c>
      <c r="H589" s="64" t="s">
        <v>8059</v>
      </c>
      <c r="I589" s="63">
        <f>ROWS($L$2:L589)</f>
        <v>588</v>
      </c>
      <c r="J589" s="63" t="str">
        <f>IF(L589=WORKSHEET!$B$1,I589,"")</f>
        <v/>
      </c>
      <c r="K589" s="63" t="str">
        <f t="shared" si="10"/>
        <v/>
      </c>
      <c r="L589" s="93" t="s">
        <v>9350</v>
      </c>
      <c r="M589" s="94" t="s">
        <v>9861</v>
      </c>
      <c r="N589" s="64" t="s">
        <v>7469</v>
      </c>
      <c r="O589" s="64" t="s">
        <v>7469</v>
      </c>
      <c r="P589" s="64" t="s">
        <v>7469</v>
      </c>
      <c r="Q589" s="64" t="s">
        <v>7470</v>
      </c>
      <c r="R589" s="64">
        <v>15</v>
      </c>
      <c r="S589" s="66">
        <v>1.8657129718217477E-2</v>
      </c>
      <c r="T589" s="67">
        <v>9.0909090909090912E-2</v>
      </c>
      <c r="W589"/>
      <c r="X589"/>
      <c r="Y589"/>
      <c r="Z589"/>
      <c r="AA589"/>
      <c r="AB589"/>
      <c r="AC589"/>
    </row>
    <row r="590" spans="1:29" ht="16.5" x14ac:dyDescent="0.25">
      <c r="A590" s="3">
        <v>606</v>
      </c>
      <c r="C590" s="21">
        <v>12</v>
      </c>
      <c r="D590" t="s">
        <v>3699</v>
      </c>
      <c r="E590" s="4" t="s">
        <v>3701</v>
      </c>
      <c r="F590" s="4" t="s">
        <v>3701</v>
      </c>
      <c r="G590" s="3" t="s">
        <v>6519</v>
      </c>
      <c r="H590" t="s">
        <v>7769</v>
      </c>
      <c r="I590" s="63">
        <f>ROWS($L$2:L590)</f>
        <v>589</v>
      </c>
      <c r="J590" s="63" t="str">
        <f>IF(L590=WORKSHEET!$B$1,I590,"")</f>
        <v/>
      </c>
      <c r="K590" s="63" t="str">
        <f t="shared" si="10"/>
        <v/>
      </c>
      <c r="L590" s="93" t="s">
        <v>9350</v>
      </c>
      <c r="M590" s="94" t="s">
        <v>9696</v>
      </c>
      <c r="N590">
        <v>11</v>
      </c>
      <c r="O590" t="s">
        <v>7469</v>
      </c>
      <c r="P590" t="s">
        <v>7469</v>
      </c>
      <c r="Q590" t="s">
        <v>7470</v>
      </c>
      <c r="R590">
        <v>21</v>
      </c>
      <c r="S590" s="43">
        <v>1.8657129718217477E-2</v>
      </c>
      <c r="T590" s="41">
        <v>0.12820512820512819</v>
      </c>
    </row>
    <row r="591" spans="1:29" s="64" customFormat="1" ht="16.5" x14ac:dyDescent="0.25">
      <c r="A591" s="63">
        <v>556</v>
      </c>
      <c r="C591" s="63">
        <v>12</v>
      </c>
      <c r="D591" s="64" t="s">
        <v>3160</v>
      </c>
      <c r="E591" s="65" t="s">
        <v>3163</v>
      </c>
      <c r="F591" s="65" t="s">
        <v>3163</v>
      </c>
      <c r="G591" s="63" t="s">
        <v>6452</v>
      </c>
      <c r="H591" s="64" t="s">
        <v>7852</v>
      </c>
      <c r="I591" s="63">
        <f>ROWS($L$2:L591)</f>
        <v>590</v>
      </c>
      <c r="J591" s="63" t="str">
        <f>IF(L591=WORKSHEET!$B$1,I591,"")</f>
        <v/>
      </c>
      <c r="K591" s="63" t="str">
        <f t="shared" si="10"/>
        <v/>
      </c>
      <c r="L591" s="93" t="s">
        <v>9350</v>
      </c>
      <c r="M591" s="94" t="s">
        <v>9779</v>
      </c>
      <c r="N591" s="64" t="s">
        <v>7469</v>
      </c>
      <c r="O591" s="64" t="s">
        <v>7469</v>
      </c>
      <c r="P591" s="64">
        <v>12</v>
      </c>
      <c r="Q591" s="64" t="s">
        <v>7470</v>
      </c>
      <c r="R591" s="64">
        <v>20</v>
      </c>
      <c r="S591" s="66">
        <v>1.8657129718217477E-2</v>
      </c>
      <c r="T591" s="67">
        <v>0.1076923076923077</v>
      </c>
      <c r="W591"/>
      <c r="X591"/>
      <c r="Y591"/>
      <c r="Z591"/>
      <c r="AA591"/>
      <c r="AB591"/>
      <c r="AC591"/>
    </row>
    <row r="592" spans="1:29" s="64" customFormat="1" ht="16.5" x14ac:dyDescent="0.25">
      <c r="A592" s="63">
        <v>606</v>
      </c>
      <c r="C592" s="63">
        <v>12</v>
      </c>
      <c r="D592" s="64" t="s">
        <v>3699</v>
      </c>
      <c r="E592" s="65" t="s">
        <v>3702</v>
      </c>
      <c r="F592" s="65" t="s">
        <v>3702</v>
      </c>
      <c r="G592" s="63" t="s">
        <v>6520</v>
      </c>
      <c r="H592" s="64" t="s">
        <v>7965</v>
      </c>
      <c r="I592" s="63">
        <f>ROWS($L$2:L592)</f>
        <v>591</v>
      </c>
      <c r="J592" s="63" t="str">
        <f>IF(L592=WORKSHEET!$B$1,I592,"")</f>
        <v/>
      </c>
      <c r="K592" s="63" t="str">
        <f t="shared" si="10"/>
        <v/>
      </c>
      <c r="L592" s="93" t="s">
        <v>9350</v>
      </c>
      <c r="M592" s="94" t="s">
        <v>9862</v>
      </c>
      <c r="N592" s="64" t="s">
        <v>7469</v>
      </c>
      <c r="O592" s="64" t="s">
        <v>7469</v>
      </c>
      <c r="P592" s="64">
        <v>16</v>
      </c>
      <c r="Q592" s="64" t="s">
        <v>7470</v>
      </c>
      <c r="R592" s="64">
        <v>27</v>
      </c>
      <c r="S592" s="66">
        <v>1.8657129718217477E-2</v>
      </c>
      <c r="T592" s="67">
        <v>0.12820512820512819</v>
      </c>
      <c r="W592"/>
      <c r="X592"/>
      <c r="Y592"/>
      <c r="Z592"/>
      <c r="AA592"/>
      <c r="AB592"/>
      <c r="AC592"/>
    </row>
    <row r="593" spans="1:29" ht="16.5" x14ac:dyDescent="0.25">
      <c r="A593" s="3">
        <v>596</v>
      </c>
      <c r="C593" s="21">
        <v>12</v>
      </c>
      <c r="D593" t="s">
        <v>3653</v>
      </c>
      <c r="E593" s="4" t="s">
        <v>3656</v>
      </c>
      <c r="F593" s="4" t="s">
        <v>3656</v>
      </c>
      <c r="G593" s="3" t="s">
        <v>6510</v>
      </c>
      <c r="H593" t="s">
        <v>8012</v>
      </c>
      <c r="I593" s="63">
        <f>ROWS($L$2:L593)</f>
        <v>592</v>
      </c>
      <c r="J593" s="63" t="str">
        <f>IF(L593=WORKSHEET!$B$1,I593,"")</f>
        <v/>
      </c>
      <c r="K593" s="63" t="str">
        <f t="shared" si="10"/>
        <v/>
      </c>
      <c r="L593" s="93" t="s">
        <v>9350</v>
      </c>
      <c r="M593" s="94" t="s">
        <v>9863</v>
      </c>
      <c r="N593">
        <v>12</v>
      </c>
      <c r="O593">
        <f>+R593-N593-P593</f>
        <v>3</v>
      </c>
      <c r="P593">
        <v>12</v>
      </c>
      <c r="Q593" t="s">
        <v>7470</v>
      </c>
      <c r="R593">
        <v>27</v>
      </c>
      <c r="S593" s="36">
        <v>1.8657129718217477E-2</v>
      </c>
      <c r="T593" s="41">
        <v>0.12213740458015267</v>
      </c>
    </row>
    <row r="594" spans="1:29" ht="16.5" x14ac:dyDescent="0.25">
      <c r="A594" s="3">
        <v>917</v>
      </c>
      <c r="B594">
        <v>340</v>
      </c>
      <c r="C594" s="21">
        <v>12</v>
      </c>
      <c r="D594" t="s">
        <v>5341</v>
      </c>
      <c r="E594" s="4" t="s">
        <v>5343</v>
      </c>
      <c r="F594" s="4" t="s">
        <v>5343</v>
      </c>
      <c r="G594" s="3" t="s">
        <v>6464</v>
      </c>
      <c r="H594" t="s">
        <v>7503</v>
      </c>
      <c r="I594" s="63">
        <f>ROWS($L$2:L594)</f>
        <v>593</v>
      </c>
      <c r="J594" s="63" t="str">
        <f>IF(L594=WORKSHEET!$B$1,I594,"")</f>
        <v/>
      </c>
      <c r="K594" s="63" t="str">
        <f t="shared" si="10"/>
        <v/>
      </c>
      <c r="L594" s="93" t="s">
        <v>9350</v>
      </c>
      <c r="M594" s="94" t="s">
        <v>9450</v>
      </c>
      <c r="N594">
        <v>22</v>
      </c>
      <c r="O594">
        <f>+R594-N594-P594</f>
        <v>6</v>
      </c>
      <c r="P594">
        <v>12</v>
      </c>
      <c r="Q594" t="s">
        <v>7469</v>
      </c>
      <c r="R594">
        <v>40</v>
      </c>
      <c r="S594" s="36">
        <v>1.8657129718217477E-2</v>
      </c>
      <c r="T594" s="55">
        <v>0.13333333333333333</v>
      </c>
    </row>
    <row r="595" spans="1:29" s="64" customFormat="1" ht="16.5" x14ac:dyDescent="0.25">
      <c r="A595" s="63">
        <v>552</v>
      </c>
      <c r="C595" s="63">
        <v>12</v>
      </c>
      <c r="D595" s="64" t="s">
        <v>3134</v>
      </c>
      <c r="E595" s="65" t="s">
        <v>3135</v>
      </c>
      <c r="F595" s="65" t="s">
        <v>3135</v>
      </c>
      <c r="G595" s="63" t="s">
        <v>7235</v>
      </c>
      <c r="H595" s="64" t="s">
        <v>7599</v>
      </c>
      <c r="I595" s="63">
        <f>ROWS($L$2:L595)</f>
        <v>594</v>
      </c>
      <c r="J595" s="63" t="str">
        <f>IF(L595=WORKSHEET!$B$1,I595,"")</f>
        <v/>
      </c>
      <c r="K595" s="63" t="str">
        <f t="shared" si="10"/>
        <v/>
      </c>
      <c r="L595" s="93" t="s">
        <v>9350</v>
      </c>
      <c r="M595" s="94" t="s">
        <v>9508</v>
      </c>
      <c r="N595" s="64" t="s">
        <v>7469</v>
      </c>
      <c r="O595" s="64" t="s">
        <v>7470</v>
      </c>
      <c r="P595" s="64" t="s">
        <v>7469</v>
      </c>
      <c r="Q595" s="64" t="s">
        <v>7470</v>
      </c>
      <c r="R595" s="64">
        <v>16</v>
      </c>
      <c r="S595" s="66">
        <v>1.8657129718217477E-2</v>
      </c>
      <c r="T595" s="67">
        <v>3.4482758620689655E-2</v>
      </c>
      <c r="W595"/>
      <c r="X595"/>
      <c r="Y595"/>
      <c r="Z595"/>
      <c r="AA595"/>
      <c r="AB595"/>
      <c r="AC595"/>
    </row>
    <row r="596" spans="1:29" s="64" customFormat="1" ht="16.5" x14ac:dyDescent="0.25">
      <c r="A596" s="63">
        <v>585</v>
      </c>
      <c r="C596" s="63">
        <v>12</v>
      </c>
      <c r="D596" s="64" t="s">
        <v>1244</v>
      </c>
      <c r="E596" s="65" t="s">
        <v>1245</v>
      </c>
      <c r="F596" s="65" t="s">
        <v>1245</v>
      </c>
      <c r="G596" s="63" t="s">
        <v>6529</v>
      </c>
      <c r="H596" s="64" t="s">
        <v>7643</v>
      </c>
      <c r="I596" s="63">
        <f>ROWS($L$2:L596)</f>
        <v>595</v>
      </c>
      <c r="J596" s="63" t="str">
        <f>IF(L596=WORKSHEET!$B$1,I596,"")</f>
        <v/>
      </c>
      <c r="K596" s="63" t="str">
        <f t="shared" si="10"/>
        <v/>
      </c>
      <c r="L596" s="93" t="s">
        <v>9350</v>
      </c>
      <c r="M596" s="94" t="s">
        <v>9567</v>
      </c>
      <c r="N596" s="64" t="s">
        <v>7469</v>
      </c>
      <c r="O596" s="64" t="s">
        <v>7469</v>
      </c>
      <c r="P596" s="64" t="s">
        <v>7469</v>
      </c>
      <c r="Q596" s="64" t="s">
        <v>7470</v>
      </c>
      <c r="R596" s="64">
        <v>13</v>
      </c>
      <c r="S596" s="66">
        <v>1.8657129718217477E-2</v>
      </c>
      <c r="T596" s="67">
        <v>0.19148936170212766</v>
      </c>
      <c r="W596"/>
      <c r="X596"/>
      <c r="Y596"/>
      <c r="Z596"/>
      <c r="AA596"/>
      <c r="AB596"/>
      <c r="AC596"/>
    </row>
    <row r="597" spans="1:29" s="64" customFormat="1" ht="16.5" x14ac:dyDescent="0.25">
      <c r="A597" s="63">
        <v>560</v>
      </c>
      <c r="C597" s="63">
        <v>12</v>
      </c>
      <c r="D597" s="64" t="s">
        <v>3186</v>
      </c>
      <c r="E597" s="65" t="s">
        <v>3189</v>
      </c>
      <c r="F597" s="65" t="s">
        <v>3189</v>
      </c>
      <c r="G597" s="63" t="s">
        <v>6535</v>
      </c>
      <c r="H597" s="64" t="s">
        <v>8060</v>
      </c>
      <c r="I597" s="63">
        <f>ROWS($L$2:L597)</f>
        <v>596</v>
      </c>
      <c r="J597" s="63" t="str">
        <f>IF(L597=WORKSHEET!$B$1,I597,"")</f>
        <v/>
      </c>
      <c r="K597" s="63" t="str">
        <f t="shared" si="10"/>
        <v/>
      </c>
      <c r="L597" s="93" t="s">
        <v>9350</v>
      </c>
      <c r="M597" s="94" t="s">
        <v>9864</v>
      </c>
      <c r="N597" s="64" t="s">
        <v>7469</v>
      </c>
      <c r="O597" s="64" t="s">
        <v>7469</v>
      </c>
      <c r="P597" s="64" t="s">
        <v>7469</v>
      </c>
      <c r="Q597" s="64" t="s">
        <v>7470</v>
      </c>
      <c r="R597" s="64">
        <v>14</v>
      </c>
      <c r="S597" s="66">
        <v>1.8657129718217477E-2</v>
      </c>
      <c r="T597" s="67">
        <v>6.0836501901140684E-2</v>
      </c>
      <c r="W597"/>
      <c r="X597"/>
      <c r="Y597"/>
      <c r="Z597"/>
      <c r="AA597"/>
      <c r="AB597"/>
      <c r="AC597"/>
    </row>
    <row r="598" spans="1:29" s="64" customFormat="1" ht="16.5" x14ac:dyDescent="0.25">
      <c r="A598" s="63">
        <v>545</v>
      </c>
      <c r="C598" s="63">
        <v>12</v>
      </c>
      <c r="D598" s="64" t="s">
        <v>3067</v>
      </c>
      <c r="E598" s="65" t="s">
        <v>3070</v>
      </c>
      <c r="F598" s="65" t="s">
        <v>3070</v>
      </c>
      <c r="G598" s="63" t="s">
        <v>6479</v>
      </c>
      <c r="H598" s="64" t="s">
        <v>8061</v>
      </c>
      <c r="I598" s="63">
        <f>ROWS($L$2:L598)</f>
        <v>597</v>
      </c>
      <c r="J598" s="63" t="str">
        <f>IF(L598=WORKSHEET!$B$1,I598,"")</f>
        <v/>
      </c>
      <c r="K598" s="63" t="str">
        <f t="shared" si="10"/>
        <v/>
      </c>
      <c r="L598" s="93" t="s">
        <v>9350</v>
      </c>
      <c r="M598" s="94" t="s">
        <v>9865</v>
      </c>
      <c r="N598" s="64" t="s">
        <v>7469</v>
      </c>
      <c r="O598" s="64" t="s">
        <v>7470</v>
      </c>
      <c r="P598" s="64" t="s">
        <v>7469</v>
      </c>
      <c r="Q598" s="64" t="s">
        <v>7470</v>
      </c>
      <c r="R598" s="64">
        <v>17</v>
      </c>
      <c r="S598" s="66">
        <v>1.8657129718217477E-2</v>
      </c>
      <c r="T598" s="67">
        <v>0.14164305949008499</v>
      </c>
      <c r="W598"/>
      <c r="X598"/>
      <c r="Y598"/>
      <c r="Z598"/>
      <c r="AA598"/>
      <c r="AB598"/>
      <c r="AC598"/>
    </row>
    <row r="599" spans="1:29" ht="16.5" x14ac:dyDescent="0.25">
      <c r="A599" s="3">
        <v>909</v>
      </c>
      <c r="B599">
        <v>302</v>
      </c>
      <c r="C599" s="21">
        <v>12</v>
      </c>
      <c r="D599" t="s">
        <v>5309</v>
      </c>
      <c r="E599" s="4" t="s">
        <v>5311</v>
      </c>
      <c r="F599" s="4" t="s">
        <v>5311</v>
      </c>
      <c r="G599" s="3" t="s">
        <v>6467</v>
      </c>
      <c r="H599" t="s">
        <v>7505</v>
      </c>
      <c r="I599" s="63">
        <f>ROWS($L$2:L599)</f>
        <v>598</v>
      </c>
      <c r="J599" s="63" t="str">
        <f>IF(L599=WORKSHEET!$B$1,I599,"")</f>
        <v/>
      </c>
      <c r="K599" s="63" t="str">
        <f t="shared" si="10"/>
        <v/>
      </c>
      <c r="L599" s="93" t="s">
        <v>9350</v>
      </c>
      <c r="M599" s="94" t="s">
        <v>9452</v>
      </c>
      <c r="N599">
        <v>12</v>
      </c>
      <c r="O599">
        <f>+R599-N599-P599</f>
        <v>3</v>
      </c>
      <c r="P599">
        <v>12</v>
      </c>
      <c r="Q599" t="s">
        <v>7470</v>
      </c>
      <c r="R599">
        <v>27</v>
      </c>
      <c r="S599" s="43">
        <v>1.8657129718217477E-2</v>
      </c>
      <c r="T599" s="55">
        <v>0.10526315789473684</v>
      </c>
    </row>
    <row r="600" spans="1:29" ht="16.5" x14ac:dyDescent="0.25">
      <c r="A600" s="3">
        <v>546</v>
      </c>
      <c r="C600" s="21">
        <v>12</v>
      </c>
      <c r="D600" t="s">
        <v>3076</v>
      </c>
      <c r="E600" s="4" t="s">
        <v>3081</v>
      </c>
      <c r="F600" s="4" t="s">
        <v>3081</v>
      </c>
      <c r="G600" s="3" t="s">
        <v>6501</v>
      </c>
      <c r="H600" t="s">
        <v>7858</v>
      </c>
      <c r="I600" s="63">
        <f>ROWS($L$2:L600)</f>
        <v>599</v>
      </c>
      <c r="J600" s="63" t="str">
        <f>IF(L600=WORKSHEET!$B$1,I600,"")</f>
        <v/>
      </c>
      <c r="K600" s="63" t="str">
        <f t="shared" si="10"/>
        <v/>
      </c>
      <c r="L600" s="93" t="s">
        <v>9350</v>
      </c>
      <c r="M600" s="94" t="s">
        <v>9785</v>
      </c>
      <c r="N600">
        <v>19</v>
      </c>
      <c r="O600">
        <f>+R600-N600-P600</f>
        <v>5</v>
      </c>
      <c r="P600">
        <v>24</v>
      </c>
      <c r="Q600" t="s">
        <v>7470</v>
      </c>
      <c r="R600">
        <v>48</v>
      </c>
      <c r="S600" s="43">
        <v>1.8657129718217477E-2</v>
      </c>
      <c r="T600" s="41">
        <v>0.16765285996055226</v>
      </c>
    </row>
    <row r="601" spans="1:29" ht="16.5" x14ac:dyDescent="0.25">
      <c r="A601" s="3">
        <v>589</v>
      </c>
      <c r="C601" s="21">
        <v>12</v>
      </c>
      <c r="D601" t="s">
        <v>1259</v>
      </c>
      <c r="E601" s="4" t="s">
        <v>1260</v>
      </c>
      <c r="F601" s="4" t="s">
        <v>1260</v>
      </c>
      <c r="G601" s="3" t="s">
        <v>6523</v>
      </c>
      <c r="H601" t="s">
        <v>7506</v>
      </c>
      <c r="I601" s="63">
        <f>ROWS($L$2:L601)</f>
        <v>600</v>
      </c>
      <c r="J601" s="63" t="str">
        <f>IF(L601=WORKSHEET!$B$1,I601,"")</f>
        <v/>
      </c>
      <c r="K601" s="63" t="str">
        <f t="shared" si="10"/>
        <v/>
      </c>
      <c r="L601" s="93" t="s">
        <v>9350</v>
      </c>
      <c r="M601" s="94" t="s">
        <v>9453</v>
      </c>
      <c r="N601">
        <v>16</v>
      </c>
      <c r="O601">
        <f>+R601-N601-P601</f>
        <v>1</v>
      </c>
      <c r="P601">
        <v>11</v>
      </c>
      <c r="Q601" t="s">
        <v>7470</v>
      </c>
      <c r="R601">
        <v>28</v>
      </c>
      <c r="S601" s="43">
        <v>1.8657129718217477E-2</v>
      </c>
      <c r="T601" s="41">
        <v>0.1368421052631579</v>
      </c>
    </row>
    <row r="602" spans="1:29" ht="16.5" x14ac:dyDescent="0.25">
      <c r="A602" s="3">
        <v>545</v>
      </c>
      <c r="C602" s="21">
        <v>12</v>
      </c>
      <c r="D602" t="s">
        <v>3067</v>
      </c>
      <c r="E602" s="4" t="s">
        <v>3071</v>
      </c>
      <c r="F602" s="4" t="s">
        <v>3071</v>
      </c>
      <c r="G602" s="3" t="s">
        <v>6480</v>
      </c>
      <c r="H602" t="s">
        <v>7602</v>
      </c>
      <c r="I602" s="63">
        <f>ROWS($L$2:L602)</f>
        <v>601</v>
      </c>
      <c r="J602" s="63" t="str">
        <f>IF(L602=WORKSHEET!$B$1,I602,"")</f>
        <v/>
      </c>
      <c r="K602" s="63" t="str">
        <f t="shared" si="10"/>
        <v/>
      </c>
      <c r="L602" s="93" t="s">
        <v>9350</v>
      </c>
      <c r="M602" s="94" t="s">
        <v>9511</v>
      </c>
      <c r="N602">
        <v>70</v>
      </c>
      <c r="O602">
        <f>+R602-N602-P602</f>
        <v>4</v>
      </c>
      <c r="P602">
        <v>94</v>
      </c>
      <c r="Q602" t="s">
        <v>7470</v>
      </c>
      <c r="R602">
        <v>168</v>
      </c>
      <c r="S602" s="43">
        <v>1.8657129718217477E-2</v>
      </c>
      <c r="T602" s="41">
        <v>0.14164305949008499</v>
      </c>
    </row>
    <row r="603" spans="1:29" ht="16.5" x14ac:dyDescent="0.25">
      <c r="A603" s="3">
        <v>545</v>
      </c>
      <c r="C603" s="21">
        <v>12</v>
      </c>
      <c r="D603" t="s">
        <v>3067</v>
      </c>
      <c r="E603" s="4" t="s">
        <v>3072</v>
      </c>
      <c r="F603" s="4" t="s">
        <v>3072</v>
      </c>
      <c r="G603" s="3" t="s">
        <v>6481</v>
      </c>
      <c r="H603" t="s">
        <v>7861</v>
      </c>
      <c r="I603" s="63">
        <f>ROWS($L$2:L603)</f>
        <v>602</v>
      </c>
      <c r="J603" s="63" t="str">
        <f>IF(L603=WORKSHEET!$B$1,I603,"")</f>
        <v/>
      </c>
      <c r="K603" s="63" t="str">
        <f t="shared" si="10"/>
        <v/>
      </c>
      <c r="L603" s="93" t="s">
        <v>9350</v>
      </c>
      <c r="M603" s="94" t="s">
        <v>9788</v>
      </c>
      <c r="N603">
        <v>12</v>
      </c>
      <c r="O603">
        <f>+R603-N603-P603</f>
        <v>3</v>
      </c>
      <c r="P603">
        <v>14</v>
      </c>
      <c r="Q603" t="s">
        <v>7470</v>
      </c>
      <c r="R603">
        <v>29</v>
      </c>
      <c r="S603" s="43">
        <v>1.8657129718217477E-2</v>
      </c>
      <c r="T603" s="41">
        <v>0.14164305949008499</v>
      </c>
    </row>
    <row r="604" spans="1:29" s="64" customFormat="1" ht="16.5" x14ac:dyDescent="0.25">
      <c r="A604" s="63">
        <v>589</v>
      </c>
      <c r="C604" s="63">
        <v>12</v>
      </c>
      <c r="D604" s="64" t="s">
        <v>1259</v>
      </c>
      <c r="E604" s="65" t="s">
        <v>1261</v>
      </c>
      <c r="F604" s="65" t="s">
        <v>1261</v>
      </c>
      <c r="G604" s="63" t="s">
        <v>6524</v>
      </c>
      <c r="H604" s="64" t="s">
        <v>8062</v>
      </c>
      <c r="I604" s="63">
        <f>ROWS($L$2:L604)</f>
        <v>603</v>
      </c>
      <c r="J604" s="63" t="str">
        <f>IF(L604=WORKSHEET!$B$1,I604,"")</f>
        <v/>
      </c>
      <c r="K604" s="63" t="str">
        <f t="shared" si="10"/>
        <v/>
      </c>
      <c r="L604" s="93" t="s">
        <v>9350</v>
      </c>
      <c r="M604" s="94" t="s">
        <v>9866</v>
      </c>
      <c r="N604" s="64" t="s">
        <v>7469</v>
      </c>
      <c r="O604" s="64" t="s">
        <v>7469</v>
      </c>
      <c r="P604" s="64" t="s">
        <v>7469</v>
      </c>
      <c r="Q604" s="64" t="s">
        <v>7470</v>
      </c>
      <c r="R604" s="64">
        <v>11</v>
      </c>
      <c r="S604" s="66">
        <v>1.8657129718217477E-2</v>
      </c>
      <c r="T604" s="67">
        <v>0.1368421052631579</v>
      </c>
      <c r="W604"/>
      <c r="X604"/>
      <c r="Y604"/>
      <c r="Z604"/>
      <c r="AA604"/>
      <c r="AB604"/>
      <c r="AC604"/>
    </row>
    <row r="605" spans="1:29" s="64" customFormat="1" ht="16.5" x14ac:dyDescent="0.25">
      <c r="A605" s="63">
        <v>556</v>
      </c>
      <c r="C605" s="63">
        <v>12</v>
      </c>
      <c r="D605" s="64" t="s">
        <v>3160</v>
      </c>
      <c r="E605" s="65" t="s">
        <v>3164</v>
      </c>
      <c r="F605" s="65" t="s">
        <v>3164</v>
      </c>
      <c r="G605" s="63" t="s">
        <v>6453</v>
      </c>
      <c r="H605" s="64" t="s">
        <v>8063</v>
      </c>
      <c r="I605" s="63">
        <f>ROWS($L$2:L605)</f>
        <v>604</v>
      </c>
      <c r="J605" s="63" t="str">
        <f>IF(L605=WORKSHEET!$B$1,I605,"")</f>
        <v/>
      </c>
      <c r="K605" s="63" t="str">
        <f t="shared" si="10"/>
        <v/>
      </c>
      <c r="L605" s="93" t="s">
        <v>9350</v>
      </c>
      <c r="M605" s="94" t="s">
        <v>9867</v>
      </c>
      <c r="N605" s="64" t="s">
        <v>7469</v>
      </c>
      <c r="O605" s="64" t="s">
        <v>7469</v>
      </c>
      <c r="P605" s="64">
        <v>18</v>
      </c>
      <c r="Q605" s="64" t="s">
        <v>7470</v>
      </c>
      <c r="R605" s="64">
        <v>26</v>
      </c>
      <c r="S605" s="66">
        <v>1.8657129718217477E-2</v>
      </c>
      <c r="T605" s="67">
        <v>0.1076923076923077</v>
      </c>
      <c r="W605"/>
      <c r="X605"/>
      <c r="Y605"/>
      <c r="Z605"/>
      <c r="AA605"/>
      <c r="AB605"/>
      <c r="AC605"/>
    </row>
    <row r="606" spans="1:29" ht="16.5" x14ac:dyDescent="0.25">
      <c r="A606" s="3">
        <v>982</v>
      </c>
      <c r="B606">
        <v>367</v>
      </c>
      <c r="C606" s="21">
        <v>12</v>
      </c>
      <c r="D606" t="s">
        <v>2657</v>
      </c>
      <c r="E606" s="4" t="s">
        <v>2658</v>
      </c>
      <c r="F606" s="4" t="s">
        <v>2658</v>
      </c>
      <c r="G606" s="3" t="s">
        <v>6474</v>
      </c>
      <c r="H606" t="s">
        <v>7510</v>
      </c>
      <c r="I606" s="63">
        <f>ROWS($L$2:L606)</f>
        <v>605</v>
      </c>
      <c r="J606" s="63" t="str">
        <f>IF(L606=WORKSHEET!$B$1,I606,"")</f>
        <v/>
      </c>
      <c r="K606" s="63" t="str">
        <f t="shared" si="10"/>
        <v/>
      </c>
      <c r="L606" s="93" t="s">
        <v>9350</v>
      </c>
      <c r="M606" s="94" t="s">
        <v>9457</v>
      </c>
      <c r="N606">
        <v>27</v>
      </c>
      <c r="O606">
        <f>+R606-N606-P606</f>
        <v>6</v>
      </c>
      <c r="P606">
        <v>32</v>
      </c>
      <c r="Q606" t="s">
        <v>7470</v>
      </c>
      <c r="R606">
        <v>65</v>
      </c>
      <c r="S606" s="36">
        <v>1.8657129718217477E-2</v>
      </c>
      <c r="T606" s="55">
        <v>0.16666666666666666</v>
      </c>
    </row>
    <row r="607" spans="1:29" ht="16.5" x14ac:dyDescent="0.25">
      <c r="A607" s="3">
        <v>545</v>
      </c>
      <c r="C607" s="21">
        <v>12</v>
      </c>
      <c r="D607" t="s">
        <v>3067</v>
      </c>
      <c r="E607" s="4" t="s">
        <v>3073</v>
      </c>
      <c r="F607" s="4" t="s">
        <v>3073</v>
      </c>
      <c r="G607" s="3" t="s">
        <v>6482</v>
      </c>
      <c r="H607" t="s">
        <v>8064</v>
      </c>
      <c r="I607" s="63">
        <f>ROWS($L$2:L607)</f>
        <v>606</v>
      </c>
      <c r="J607" s="63" t="str">
        <f>IF(L607=WORKSHEET!$B$1,I607,"")</f>
        <v/>
      </c>
      <c r="K607" s="63" t="str">
        <f t="shared" si="10"/>
        <v/>
      </c>
      <c r="L607" s="93" t="s">
        <v>9350</v>
      </c>
      <c r="M607" s="94" t="s">
        <v>9868</v>
      </c>
      <c r="N607">
        <v>152</v>
      </c>
      <c r="O607">
        <v>31</v>
      </c>
      <c r="P607">
        <v>156</v>
      </c>
      <c r="Q607" t="s">
        <v>7470</v>
      </c>
      <c r="R607">
        <v>339</v>
      </c>
      <c r="S607" s="36">
        <v>1.8657129718217477E-2</v>
      </c>
      <c r="T607" s="41">
        <v>0.14164305949008499</v>
      </c>
    </row>
    <row r="608" spans="1:29" ht="16.5" x14ac:dyDescent="0.25">
      <c r="A608" s="3">
        <v>545</v>
      </c>
      <c r="C608" s="21">
        <v>12</v>
      </c>
      <c r="D608" t="s">
        <v>3067</v>
      </c>
      <c r="E608" s="4" t="s">
        <v>3074</v>
      </c>
      <c r="F608" s="4" t="s">
        <v>3074</v>
      </c>
      <c r="G608" s="3" t="s">
        <v>6483</v>
      </c>
      <c r="H608" t="s">
        <v>8065</v>
      </c>
      <c r="I608" s="63">
        <f>ROWS($L$2:L608)</f>
        <v>607</v>
      </c>
      <c r="J608" s="63" t="str">
        <f>IF(L608=WORKSHEET!$B$1,I608,"")</f>
        <v/>
      </c>
      <c r="K608" s="63" t="str">
        <f t="shared" si="10"/>
        <v/>
      </c>
      <c r="L608" s="93" t="s">
        <v>9350</v>
      </c>
      <c r="M608" s="94" t="s">
        <v>9869</v>
      </c>
      <c r="N608">
        <v>17</v>
      </c>
      <c r="O608" t="s">
        <v>7469</v>
      </c>
      <c r="P608" t="s">
        <v>7469</v>
      </c>
      <c r="Q608" t="s">
        <v>7470</v>
      </c>
      <c r="R608">
        <v>28</v>
      </c>
      <c r="S608" s="36">
        <v>1.8657129718217477E-2</v>
      </c>
      <c r="T608" s="41">
        <v>0.14164305949008499</v>
      </c>
    </row>
    <row r="609" spans="1:29" s="64" customFormat="1" ht="16.5" x14ac:dyDescent="0.25">
      <c r="A609" s="63">
        <v>645</v>
      </c>
      <c r="C609" s="63">
        <v>12</v>
      </c>
      <c r="D609" s="64" t="s">
        <v>1487</v>
      </c>
      <c r="E609" s="65" t="s">
        <v>1488</v>
      </c>
      <c r="F609" s="65" t="s">
        <v>1488</v>
      </c>
      <c r="G609" s="63" t="s">
        <v>6485</v>
      </c>
      <c r="H609" s="64" t="s">
        <v>8066</v>
      </c>
      <c r="I609" s="63">
        <f>ROWS($L$2:L609)</f>
        <v>608</v>
      </c>
      <c r="J609" s="63" t="str">
        <f>IF(L609=WORKSHEET!$B$1,I609,"")</f>
        <v/>
      </c>
      <c r="K609" s="63" t="str">
        <f t="shared" si="10"/>
        <v/>
      </c>
      <c r="L609" s="93" t="s">
        <v>9350</v>
      </c>
      <c r="M609" s="94" t="s">
        <v>9870</v>
      </c>
      <c r="N609" s="64" t="s">
        <v>7469</v>
      </c>
      <c r="O609" s="64" t="s">
        <v>7469</v>
      </c>
      <c r="P609" s="64" t="s">
        <v>7469</v>
      </c>
      <c r="Q609" s="64" t="s">
        <v>7470</v>
      </c>
      <c r="R609" s="64">
        <v>15</v>
      </c>
      <c r="S609" s="66">
        <v>1.8657129718217477E-2</v>
      </c>
      <c r="T609" s="67">
        <v>0.16666666666666666</v>
      </c>
      <c r="W609"/>
      <c r="X609"/>
      <c r="Y609"/>
      <c r="Z609"/>
      <c r="AA609"/>
      <c r="AB609"/>
      <c r="AC609"/>
    </row>
    <row r="610" spans="1:29" s="64" customFormat="1" ht="16.5" x14ac:dyDescent="0.25">
      <c r="A610" s="63">
        <v>544</v>
      </c>
      <c r="C610" s="63">
        <v>12</v>
      </c>
      <c r="D610" s="64" t="s">
        <v>3065</v>
      </c>
      <c r="E610" s="65" t="s">
        <v>3066</v>
      </c>
      <c r="F610" s="65" t="s">
        <v>3066</v>
      </c>
      <c r="G610" s="63" t="s">
        <v>3793</v>
      </c>
      <c r="H610" s="64" t="s">
        <v>8067</v>
      </c>
      <c r="I610" s="63">
        <f>ROWS($L$2:L610)</f>
        <v>609</v>
      </c>
      <c r="J610" s="63" t="str">
        <f>IF(L610=WORKSHEET!$B$1,I610,"")</f>
        <v/>
      </c>
      <c r="K610" s="63" t="str">
        <f t="shared" si="10"/>
        <v/>
      </c>
      <c r="L610" s="93" t="s">
        <v>9350</v>
      </c>
      <c r="M610" s="94" t="s">
        <v>9871</v>
      </c>
      <c r="N610" s="64" t="s">
        <v>7469</v>
      </c>
      <c r="O610" s="64" t="s">
        <v>7469</v>
      </c>
      <c r="P610" s="64">
        <v>12</v>
      </c>
      <c r="Q610" s="64" t="s">
        <v>7470</v>
      </c>
      <c r="R610" s="64">
        <v>19</v>
      </c>
      <c r="S610" s="66">
        <v>1.8657129718217477E-2</v>
      </c>
      <c r="T610" s="67">
        <v>0.19008264462809918</v>
      </c>
      <c r="W610"/>
      <c r="X610"/>
      <c r="Y610"/>
      <c r="Z610"/>
      <c r="AA610"/>
      <c r="AB610"/>
      <c r="AC610"/>
    </row>
    <row r="611" spans="1:29" s="64" customFormat="1" ht="16.5" x14ac:dyDescent="0.25">
      <c r="A611" s="63">
        <v>546</v>
      </c>
      <c r="C611" s="63">
        <v>12</v>
      </c>
      <c r="D611" s="64" t="s">
        <v>3076</v>
      </c>
      <c r="E611" s="65" t="s">
        <v>3082</v>
      </c>
      <c r="F611" s="65" t="s">
        <v>3082</v>
      </c>
      <c r="G611" s="63" t="s">
        <v>6502</v>
      </c>
      <c r="H611" s="64" t="s">
        <v>7514</v>
      </c>
      <c r="I611" s="63">
        <f>ROWS($L$2:L611)</f>
        <v>610</v>
      </c>
      <c r="J611" s="63" t="str">
        <f>IF(L611=WORKSHEET!$B$1,I611,"")</f>
        <v/>
      </c>
      <c r="K611" s="63" t="str">
        <f t="shared" si="10"/>
        <v/>
      </c>
      <c r="L611" s="93" t="s">
        <v>9350</v>
      </c>
      <c r="M611" s="94" t="s">
        <v>9461</v>
      </c>
      <c r="N611" s="64" t="s">
        <v>7469</v>
      </c>
      <c r="O611" s="64" t="s">
        <v>7469</v>
      </c>
      <c r="P611" s="64" t="s">
        <v>7469</v>
      </c>
      <c r="Q611" s="64" t="s">
        <v>7470</v>
      </c>
      <c r="R611" s="64">
        <v>18</v>
      </c>
      <c r="S611" s="66">
        <v>1.8657129718217477E-2</v>
      </c>
      <c r="T611" s="67">
        <v>0.16765285996055226</v>
      </c>
      <c r="W611"/>
      <c r="X611"/>
      <c r="Y611"/>
      <c r="Z611"/>
      <c r="AA611"/>
      <c r="AB611"/>
      <c r="AC611"/>
    </row>
    <row r="612" spans="1:29" ht="16.5" x14ac:dyDescent="0.25">
      <c r="A612" s="3">
        <v>589</v>
      </c>
      <c r="C612" s="21">
        <v>12</v>
      </c>
      <c r="D612" t="s">
        <v>1259</v>
      </c>
      <c r="E612" s="4" t="s">
        <v>1262</v>
      </c>
      <c r="F612" s="4" t="s">
        <v>1262</v>
      </c>
      <c r="G612" s="3" t="s">
        <v>6525</v>
      </c>
      <c r="H612" t="s">
        <v>8068</v>
      </c>
      <c r="I612" s="63">
        <f>ROWS($L$2:L612)</f>
        <v>611</v>
      </c>
      <c r="J612" s="63" t="str">
        <f>IF(L612=WORKSHEET!$B$1,I612,"")</f>
        <v/>
      </c>
      <c r="K612" s="63" t="str">
        <f t="shared" si="10"/>
        <v/>
      </c>
      <c r="L612" s="93" t="s">
        <v>9350</v>
      </c>
      <c r="M612" s="94" t="s">
        <v>9872</v>
      </c>
      <c r="N612">
        <v>17</v>
      </c>
      <c r="O612">
        <f>+R612-N612-P612</f>
        <v>5</v>
      </c>
      <c r="P612">
        <v>13</v>
      </c>
      <c r="Q612" t="s">
        <v>7470</v>
      </c>
      <c r="R612">
        <v>35</v>
      </c>
      <c r="S612" s="43">
        <v>1.8657129718217477E-2</v>
      </c>
      <c r="T612" s="41">
        <v>0.1368421052631579</v>
      </c>
    </row>
    <row r="613" spans="1:29" ht="16.5" x14ac:dyDescent="0.25">
      <c r="A613" s="3">
        <v>546</v>
      </c>
      <c r="C613" s="21">
        <v>12</v>
      </c>
      <c r="D613" t="s">
        <v>3076</v>
      </c>
      <c r="E613" s="4" t="s">
        <v>3083</v>
      </c>
      <c r="F613" s="4" t="s">
        <v>3083</v>
      </c>
      <c r="G613" s="3" t="s">
        <v>6503</v>
      </c>
      <c r="H613" t="s">
        <v>7516</v>
      </c>
      <c r="I613" s="63">
        <f>ROWS($L$2:L613)</f>
        <v>612</v>
      </c>
      <c r="J613" s="63" t="str">
        <f>IF(L613=WORKSHEET!$B$1,I613,"")</f>
        <v/>
      </c>
      <c r="K613" s="63" t="str">
        <f t="shared" si="10"/>
        <v/>
      </c>
      <c r="L613" s="93" t="s">
        <v>9350</v>
      </c>
      <c r="M613" s="94" t="s">
        <v>9463</v>
      </c>
      <c r="N613">
        <v>13</v>
      </c>
      <c r="O613">
        <f>+R613-N613-P613</f>
        <v>4</v>
      </c>
      <c r="P613">
        <v>21</v>
      </c>
      <c r="Q613" t="s">
        <v>7470</v>
      </c>
      <c r="R613">
        <v>38</v>
      </c>
      <c r="S613" s="43">
        <v>1.8657129718217477E-2</v>
      </c>
      <c r="T613" s="41">
        <v>0.16765285996055226</v>
      </c>
    </row>
    <row r="614" spans="1:29" ht="16.5" x14ac:dyDescent="0.25">
      <c r="A614" s="3">
        <v>679</v>
      </c>
      <c r="C614" s="21">
        <v>12</v>
      </c>
      <c r="D614" t="s">
        <v>4233</v>
      </c>
      <c r="E614" s="4" t="s">
        <v>4234</v>
      </c>
      <c r="F614" s="4" t="s">
        <v>4234</v>
      </c>
      <c r="G614" s="3" t="s">
        <v>6487</v>
      </c>
      <c r="H614" t="s">
        <v>7517</v>
      </c>
      <c r="I614" s="63">
        <f>ROWS($L$2:L614)</f>
        <v>613</v>
      </c>
      <c r="J614" s="63" t="str">
        <f>IF(L614=WORKSHEET!$B$1,I614,"")</f>
        <v/>
      </c>
      <c r="K614" s="63" t="str">
        <f t="shared" si="10"/>
        <v/>
      </c>
      <c r="L614" s="93" t="s">
        <v>9350</v>
      </c>
      <c r="M614" s="94" t="s">
        <v>9464</v>
      </c>
      <c r="N614">
        <v>47</v>
      </c>
      <c r="O614">
        <f>+R614-N614-P614</f>
        <v>5</v>
      </c>
      <c r="P614">
        <v>31</v>
      </c>
      <c r="Q614" t="s">
        <v>7470</v>
      </c>
      <c r="R614">
        <v>83</v>
      </c>
      <c r="S614" s="43">
        <v>1.8657129718217477E-2</v>
      </c>
      <c r="T614" s="41">
        <v>0.14492753623188406</v>
      </c>
    </row>
    <row r="615" spans="1:29" s="64" customFormat="1" ht="16.5" x14ac:dyDescent="0.25">
      <c r="A615" s="63">
        <v>596</v>
      </c>
      <c r="C615" s="63">
        <v>12</v>
      </c>
      <c r="D615" s="64" t="s">
        <v>3653</v>
      </c>
      <c r="E615" s="65" t="s">
        <v>3657</v>
      </c>
      <c r="F615" s="65" t="s">
        <v>3657</v>
      </c>
      <c r="G615" s="63" t="s">
        <v>6511</v>
      </c>
      <c r="H615" s="64" t="s">
        <v>8069</v>
      </c>
      <c r="I615" s="63">
        <f>ROWS($L$2:L615)</f>
        <v>614</v>
      </c>
      <c r="J615" s="63" t="str">
        <f>IF(L615=WORKSHEET!$B$1,I615,"")</f>
        <v/>
      </c>
      <c r="K615" s="63" t="str">
        <f t="shared" si="10"/>
        <v/>
      </c>
      <c r="L615" s="93" t="s">
        <v>9350</v>
      </c>
      <c r="M615" s="94" t="s">
        <v>9873</v>
      </c>
      <c r="N615" s="64" t="s">
        <v>7469</v>
      </c>
      <c r="O615" s="64" t="s">
        <v>7469</v>
      </c>
      <c r="P615" s="64">
        <v>14</v>
      </c>
      <c r="Q615" s="64" t="s">
        <v>7470</v>
      </c>
      <c r="R615" s="64">
        <v>19</v>
      </c>
      <c r="S615" s="66">
        <v>1.8657129718217477E-2</v>
      </c>
      <c r="T615" s="67">
        <v>0.12213740458015267</v>
      </c>
      <c r="W615"/>
      <c r="X615"/>
      <c r="Y615"/>
      <c r="Z615"/>
      <c r="AA615"/>
      <c r="AB615"/>
      <c r="AC615"/>
    </row>
    <row r="616" spans="1:29" s="64" customFormat="1" ht="16.5" x14ac:dyDescent="0.25">
      <c r="A616" s="63">
        <v>665</v>
      </c>
      <c r="C616" s="63">
        <v>12</v>
      </c>
      <c r="D616" s="64" t="s">
        <v>1551</v>
      </c>
      <c r="E616" s="65" t="s">
        <v>1552</v>
      </c>
      <c r="F616" s="65" t="s">
        <v>1552</v>
      </c>
      <c r="G616" s="63" t="s">
        <v>6489</v>
      </c>
      <c r="H616" s="64" t="s">
        <v>7869</v>
      </c>
      <c r="I616" s="63">
        <f>ROWS($L$2:L616)</f>
        <v>615</v>
      </c>
      <c r="J616" s="63" t="str">
        <f>IF(L616=WORKSHEET!$B$1,I616,"")</f>
        <v/>
      </c>
      <c r="K616" s="63" t="str">
        <f t="shared" si="10"/>
        <v/>
      </c>
      <c r="L616" s="93" t="s">
        <v>9350</v>
      </c>
      <c r="M616" s="94" t="s">
        <v>9796</v>
      </c>
      <c r="N616" s="64" t="s">
        <v>7469</v>
      </c>
      <c r="O616" s="64" t="s">
        <v>7469</v>
      </c>
      <c r="P616" s="64" t="s">
        <v>7469</v>
      </c>
      <c r="Q616" s="64" t="s">
        <v>7470</v>
      </c>
      <c r="R616" s="64">
        <v>15</v>
      </c>
      <c r="S616" s="66">
        <v>1.8657129718217477E-2</v>
      </c>
      <c r="T616" s="67">
        <v>9.0909090909090912E-2</v>
      </c>
      <c r="W616"/>
      <c r="X616"/>
      <c r="Y616"/>
      <c r="Z616"/>
      <c r="AA616"/>
      <c r="AB616"/>
      <c r="AC616"/>
    </row>
    <row r="617" spans="1:29" ht="16.5" x14ac:dyDescent="0.25">
      <c r="A617" s="3">
        <v>560</v>
      </c>
      <c r="C617" s="21">
        <v>12</v>
      </c>
      <c r="D617" t="s">
        <v>3186</v>
      </c>
      <c r="E617" s="4" t="s">
        <v>3190</v>
      </c>
      <c r="F617" s="4" t="s">
        <v>3190</v>
      </c>
      <c r="G617" s="3" t="s">
        <v>6536</v>
      </c>
      <c r="H617" t="s">
        <v>8070</v>
      </c>
      <c r="I617" s="63">
        <f>ROWS($L$2:L617)</f>
        <v>616</v>
      </c>
      <c r="J617" s="63" t="str">
        <f>IF(L617=WORKSHEET!$B$1,I617,"")</f>
        <v/>
      </c>
      <c r="K617" s="63" t="str">
        <f t="shared" si="10"/>
        <v/>
      </c>
      <c r="L617" s="93" t="s">
        <v>9350</v>
      </c>
      <c r="M617" s="94" t="s">
        <v>9874</v>
      </c>
      <c r="N617">
        <v>11</v>
      </c>
      <c r="O617" t="s">
        <v>7469</v>
      </c>
      <c r="P617" t="s">
        <v>7469</v>
      </c>
      <c r="Q617" t="s">
        <v>7469</v>
      </c>
      <c r="R617">
        <v>17</v>
      </c>
      <c r="S617" s="36">
        <v>1.8657129718217477E-2</v>
      </c>
      <c r="T617" s="41">
        <v>6.0836501901140684E-2</v>
      </c>
    </row>
    <row r="618" spans="1:29" s="64" customFormat="1" ht="16.5" x14ac:dyDescent="0.25">
      <c r="A618" s="63">
        <v>589</v>
      </c>
      <c r="C618" s="63">
        <v>12</v>
      </c>
      <c r="D618" s="64" t="s">
        <v>1259</v>
      </c>
      <c r="E618" s="65" t="s">
        <v>1263</v>
      </c>
      <c r="F618" s="65" t="s">
        <v>1263</v>
      </c>
      <c r="G618" s="63" t="s">
        <v>6526</v>
      </c>
      <c r="H618" s="64" t="s">
        <v>7519</v>
      </c>
      <c r="I618" s="63">
        <f>ROWS($L$2:L618)</f>
        <v>617</v>
      </c>
      <c r="J618" s="63" t="str">
        <f>IF(L618=WORKSHEET!$B$1,I618,"")</f>
        <v/>
      </c>
      <c r="K618" s="63" t="str">
        <f t="shared" si="10"/>
        <v/>
      </c>
      <c r="L618" s="93" t="s">
        <v>9350</v>
      </c>
      <c r="M618" s="94" t="s">
        <v>9466</v>
      </c>
      <c r="N618" s="64" t="s">
        <v>7469</v>
      </c>
      <c r="O618" s="64" t="s">
        <v>7469</v>
      </c>
      <c r="P618" s="64">
        <v>11</v>
      </c>
      <c r="Q618" s="64" t="s">
        <v>7470</v>
      </c>
      <c r="R618" s="64">
        <v>16</v>
      </c>
      <c r="S618" s="66">
        <v>1.8657129718217477E-2</v>
      </c>
      <c r="T618" s="67">
        <v>0.1368421052631579</v>
      </c>
      <c r="W618"/>
      <c r="X618"/>
      <c r="Y618"/>
      <c r="Z618"/>
      <c r="AA618"/>
      <c r="AB618"/>
      <c r="AC618"/>
    </row>
    <row r="619" spans="1:29" s="64" customFormat="1" ht="16.5" x14ac:dyDescent="0.25">
      <c r="A619" s="63">
        <v>647</v>
      </c>
      <c r="C619" s="63">
        <v>12</v>
      </c>
      <c r="D619" s="64" t="s">
        <v>1493</v>
      </c>
      <c r="E619" s="65" t="s">
        <v>1495</v>
      </c>
      <c r="F619" s="65" t="s">
        <v>1495</v>
      </c>
      <c r="G619" s="63" t="s">
        <v>6491</v>
      </c>
      <c r="H619" s="64" t="s">
        <v>7520</v>
      </c>
      <c r="I619" s="63">
        <f>ROWS($L$2:L619)</f>
        <v>618</v>
      </c>
      <c r="J619" s="63" t="str">
        <f>IF(L619=WORKSHEET!$B$1,I619,"")</f>
        <v/>
      </c>
      <c r="K619" s="63" t="str">
        <f t="shared" si="10"/>
        <v/>
      </c>
      <c r="L619" s="93" t="s">
        <v>9350</v>
      </c>
      <c r="M619" s="94" t="s">
        <v>9467</v>
      </c>
      <c r="N619" s="64" t="s">
        <v>7469</v>
      </c>
      <c r="O619" s="64" t="s">
        <v>7469</v>
      </c>
      <c r="P619" s="64" t="s">
        <v>7469</v>
      </c>
      <c r="Q619" s="64" t="s">
        <v>7470</v>
      </c>
      <c r="R619" s="64">
        <v>16</v>
      </c>
      <c r="S619" s="66">
        <v>1.8657129718217477E-2</v>
      </c>
      <c r="T619" s="67">
        <v>0.1111111111111111</v>
      </c>
      <c r="W619"/>
      <c r="X619"/>
      <c r="Y619"/>
      <c r="Z619"/>
      <c r="AA619"/>
      <c r="AB619"/>
      <c r="AC619"/>
    </row>
    <row r="620" spans="1:29" ht="16.5" x14ac:dyDescent="0.25">
      <c r="A620" s="3">
        <v>641</v>
      </c>
      <c r="C620" s="21">
        <v>12</v>
      </c>
      <c r="D620" t="s">
        <v>1474</v>
      </c>
      <c r="E620" s="4" t="s">
        <v>1475</v>
      </c>
      <c r="F620" s="4" t="s">
        <v>1475</v>
      </c>
      <c r="G620" s="3" t="s">
        <v>6515</v>
      </c>
      <c r="H620" t="s">
        <v>8071</v>
      </c>
      <c r="I620" s="63">
        <f>ROWS($L$2:L620)</f>
        <v>619</v>
      </c>
      <c r="J620" s="63" t="str">
        <f>IF(L620=WORKSHEET!$B$1,I620,"")</f>
        <v/>
      </c>
      <c r="K620" s="63" t="str">
        <f t="shared" si="10"/>
        <v/>
      </c>
      <c r="L620" s="93" t="s">
        <v>9350</v>
      </c>
      <c r="M620" s="94" t="s">
        <v>9875</v>
      </c>
      <c r="N620">
        <v>41</v>
      </c>
      <c r="O620">
        <f>+R620-N620-P620</f>
        <v>1</v>
      </c>
      <c r="P620">
        <v>28</v>
      </c>
      <c r="Q620" t="s">
        <v>7470</v>
      </c>
      <c r="R620">
        <v>70</v>
      </c>
      <c r="S620" s="43">
        <v>1.8657129718217477E-2</v>
      </c>
      <c r="T620" s="41">
        <v>5.3061224489795916E-2</v>
      </c>
    </row>
    <row r="621" spans="1:29" s="64" customFormat="1" ht="16.5" x14ac:dyDescent="0.25">
      <c r="A621" s="63">
        <v>652</v>
      </c>
      <c r="C621" s="63">
        <v>12</v>
      </c>
      <c r="D621" s="64" t="s">
        <v>1513</v>
      </c>
      <c r="E621" s="65" t="s">
        <v>1514</v>
      </c>
      <c r="F621" s="65" t="s">
        <v>1514</v>
      </c>
      <c r="G621" s="63" t="s">
        <v>6492</v>
      </c>
      <c r="H621" s="64" t="s">
        <v>8072</v>
      </c>
      <c r="I621" s="63">
        <f>ROWS($L$2:L621)</f>
        <v>620</v>
      </c>
      <c r="J621" s="63" t="str">
        <f>IF(L621=WORKSHEET!$B$1,I621,"")</f>
        <v/>
      </c>
      <c r="K621" s="63" t="str">
        <f t="shared" si="10"/>
        <v/>
      </c>
      <c r="L621" s="93" t="s">
        <v>9350</v>
      </c>
      <c r="M621" s="94" t="s">
        <v>9876</v>
      </c>
      <c r="N621" s="64" t="s">
        <v>7469</v>
      </c>
      <c r="O621" s="64" t="s">
        <v>7469</v>
      </c>
      <c r="P621" s="64">
        <v>17</v>
      </c>
      <c r="Q621" s="64" t="s">
        <v>7470</v>
      </c>
      <c r="R621" s="64">
        <v>28</v>
      </c>
      <c r="S621" s="66">
        <v>1.8657129718217477E-2</v>
      </c>
      <c r="T621" s="67">
        <v>0.27777777777777779</v>
      </c>
      <c r="W621"/>
      <c r="X621"/>
      <c r="Y621"/>
      <c r="Z621"/>
      <c r="AA621"/>
      <c r="AB621"/>
      <c r="AC621"/>
    </row>
    <row r="622" spans="1:29" s="64" customFormat="1" ht="16.5" x14ac:dyDescent="0.25">
      <c r="A622" s="63">
        <v>652</v>
      </c>
      <c r="C622" s="63">
        <v>12</v>
      </c>
      <c r="D622" s="64" t="s">
        <v>1513</v>
      </c>
      <c r="E622" s="65" t="s">
        <v>1515</v>
      </c>
      <c r="F622" s="65" t="s">
        <v>1515</v>
      </c>
      <c r="G622" s="63" t="s">
        <v>6493</v>
      </c>
      <c r="H622" s="64" t="s">
        <v>7786</v>
      </c>
      <c r="I622" s="63">
        <f>ROWS($L$2:L622)</f>
        <v>621</v>
      </c>
      <c r="J622" s="63" t="str">
        <f>IF(L622=WORKSHEET!$B$1,I622,"")</f>
        <v/>
      </c>
      <c r="K622" s="63" t="str">
        <f t="shared" si="10"/>
        <v/>
      </c>
      <c r="L622" s="93" t="s">
        <v>9350</v>
      </c>
      <c r="M622" s="94" t="s">
        <v>9713</v>
      </c>
      <c r="N622" s="64" t="s">
        <v>7469</v>
      </c>
      <c r="O622" s="64" t="s">
        <v>7469</v>
      </c>
      <c r="P622" s="64" t="s">
        <v>7469</v>
      </c>
      <c r="Q622" s="64" t="s">
        <v>7470</v>
      </c>
      <c r="R622" s="64">
        <v>11</v>
      </c>
      <c r="S622" s="66">
        <v>1.8657129718217477E-2</v>
      </c>
      <c r="T622" s="67">
        <v>0.27777777777777779</v>
      </c>
      <c r="W622"/>
      <c r="X622"/>
      <c r="Y622"/>
      <c r="Z622"/>
      <c r="AA622"/>
      <c r="AB622"/>
      <c r="AC622"/>
    </row>
    <row r="623" spans="1:29" ht="16.5" x14ac:dyDescent="0.25">
      <c r="A623" s="3">
        <v>644</v>
      </c>
      <c r="C623" s="21">
        <v>12</v>
      </c>
      <c r="D623" t="s">
        <v>1483</v>
      </c>
      <c r="E623" s="4" t="s">
        <v>1485</v>
      </c>
      <c r="F623" s="4" t="s">
        <v>1485</v>
      </c>
      <c r="G623" s="3" t="s">
        <v>6495</v>
      </c>
      <c r="H623" t="s">
        <v>8073</v>
      </c>
      <c r="I623" s="63">
        <f>ROWS($L$2:L623)</f>
        <v>622</v>
      </c>
      <c r="J623" s="63" t="str">
        <f>IF(L623=WORKSHEET!$B$1,I623,"")</f>
        <v/>
      </c>
      <c r="K623" s="63" t="str">
        <f t="shared" si="10"/>
        <v/>
      </c>
      <c r="L623" s="93" t="s">
        <v>9350</v>
      </c>
      <c r="M623" s="94" t="s">
        <v>9877</v>
      </c>
      <c r="N623">
        <v>15</v>
      </c>
      <c r="O623" t="s">
        <v>7469</v>
      </c>
      <c r="P623" t="s">
        <v>7469</v>
      </c>
      <c r="Q623" t="s">
        <v>7470</v>
      </c>
      <c r="R623">
        <v>26</v>
      </c>
      <c r="S623" s="36">
        <v>1.8657129718217477E-2</v>
      </c>
      <c r="T623" s="41">
        <v>0.1111111111111111</v>
      </c>
    </row>
    <row r="624" spans="1:29" s="64" customFormat="1" ht="16.5" x14ac:dyDescent="0.25">
      <c r="A624" s="63">
        <v>625</v>
      </c>
      <c r="C624" s="63">
        <v>12</v>
      </c>
      <c r="D624" s="64" t="s">
        <v>3776</v>
      </c>
      <c r="E624" s="65" t="s">
        <v>1416</v>
      </c>
      <c r="F624" s="65" t="s">
        <v>1416</v>
      </c>
      <c r="G624" s="63" t="s">
        <v>6458</v>
      </c>
      <c r="H624" s="64" t="s">
        <v>8074</v>
      </c>
      <c r="I624" s="63">
        <f>ROWS($L$2:L624)</f>
        <v>623</v>
      </c>
      <c r="J624" s="63" t="str">
        <f>IF(L624=WORKSHEET!$B$1,I624,"")</f>
        <v/>
      </c>
      <c r="K624" s="63" t="str">
        <f t="shared" si="10"/>
        <v/>
      </c>
      <c r="L624" s="93" t="s">
        <v>9350</v>
      </c>
      <c r="M624" s="94" t="s">
        <v>9878</v>
      </c>
      <c r="N624" s="64" t="s">
        <v>7469</v>
      </c>
      <c r="O624" s="64" t="s">
        <v>7470</v>
      </c>
      <c r="P624" s="64">
        <v>11</v>
      </c>
      <c r="Q624" s="64" t="s">
        <v>7470</v>
      </c>
      <c r="R624" s="64">
        <v>17</v>
      </c>
      <c r="S624" s="66">
        <v>1.8657129718217477E-2</v>
      </c>
      <c r="T624" s="67">
        <v>9.3023255813953487E-2</v>
      </c>
      <c r="W624"/>
      <c r="X624"/>
      <c r="Y624"/>
      <c r="Z624"/>
      <c r="AA624"/>
      <c r="AB624"/>
      <c r="AC624"/>
    </row>
    <row r="625" spans="1:29" ht="16.5" x14ac:dyDescent="0.25">
      <c r="A625" s="3">
        <v>560</v>
      </c>
      <c r="C625" s="21">
        <v>12</v>
      </c>
      <c r="D625" t="s">
        <v>3186</v>
      </c>
      <c r="E625" s="4" t="s">
        <v>3191</v>
      </c>
      <c r="F625" s="4" t="s">
        <v>3191</v>
      </c>
      <c r="G625" s="3" t="s">
        <v>6537</v>
      </c>
      <c r="H625" t="s">
        <v>8075</v>
      </c>
      <c r="I625" s="63">
        <f>ROWS($L$2:L625)</f>
        <v>624</v>
      </c>
      <c r="J625" s="63" t="str">
        <f>IF(L625=WORKSHEET!$B$1,I625,"")</f>
        <v/>
      </c>
      <c r="K625" s="63" t="str">
        <f t="shared" si="10"/>
        <v/>
      </c>
      <c r="L625" s="93" t="s">
        <v>9350</v>
      </c>
      <c r="M625" s="94" t="s">
        <v>9879</v>
      </c>
      <c r="N625">
        <v>11</v>
      </c>
      <c r="O625">
        <f>+R625-N625-P625</f>
        <v>2</v>
      </c>
      <c r="P625">
        <v>17</v>
      </c>
      <c r="Q625" t="s">
        <v>7470</v>
      </c>
      <c r="R625">
        <v>30</v>
      </c>
      <c r="S625" s="43">
        <v>1.8657129718217477E-2</v>
      </c>
      <c r="T625" s="41">
        <v>6.0836501901140684E-2</v>
      </c>
    </row>
    <row r="626" spans="1:29" s="64" customFormat="1" ht="16.5" x14ac:dyDescent="0.25">
      <c r="A626" s="63">
        <v>585</v>
      </c>
      <c r="C626" s="63">
        <v>12</v>
      </c>
      <c r="D626" s="64" t="s">
        <v>1244</v>
      </c>
      <c r="E626" s="65" t="s">
        <v>1246</v>
      </c>
      <c r="F626" s="65" t="s">
        <v>1246</v>
      </c>
      <c r="G626" s="63" t="s">
        <v>6530</v>
      </c>
      <c r="H626" s="64" t="s">
        <v>8076</v>
      </c>
      <c r="I626" s="63">
        <f>ROWS($L$2:L626)</f>
        <v>625</v>
      </c>
      <c r="J626" s="63" t="str">
        <f>IF(L626=WORKSHEET!$B$1,I626,"")</f>
        <v/>
      </c>
      <c r="K626" s="63" t="str">
        <f t="shared" si="10"/>
        <v/>
      </c>
      <c r="L626" s="93" t="s">
        <v>9350</v>
      </c>
      <c r="M626" s="94" t="s">
        <v>9880</v>
      </c>
      <c r="N626" s="64" t="s">
        <v>7469</v>
      </c>
      <c r="O626" s="64" t="s">
        <v>7470</v>
      </c>
      <c r="P626" s="64" t="s">
        <v>7469</v>
      </c>
      <c r="Q626" s="64" t="s">
        <v>7470</v>
      </c>
      <c r="R626" s="64" t="s">
        <v>7469</v>
      </c>
      <c r="S626" s="66">
        <v>1.8657129718217477E-2</v>
      </c>
      <c r="T626" s="67">
        <v>0.19148936170212766</v>
      </c>
      <c r="W626"/>
      <c r="X626"/>
      <c r="Y626"/>
      <c r="Z626"/>
      <c r="AA626"/>
      <c r="AB626"/>
      <c r="AC626"/>
    </row>
    <row r="627" spans="1:29" ht="16.5" x14ac:dyDescent="0.25">
      <c r="A627" s="3">
        <v>546</v>
      </c>
      <c r="C627" s="21">
        <v>12</v>
      </c>
      <c r="D627" t="s">
        <v>3076</v>
      </c>
      <c r="E627" s="4" t="s">
        <v>3084</v>
      </c>
      <c r="F627" s="4" t="s">
        <v>3084</v>
      </c>
      <c r="G627" s="3" t="s">
        <v>6504</v>
      </c>
      <c r="H627" t="s">
        <v>7615</v>
      </c>
      <c r="I627" s="63">
        <f>ROWS($L$2:L627)</f>
        <v>626</v>
      </c>
      <c r="J627" s="63" t="str">
        <f>IF(L627=WORKSHEET!$B$1,I627,"")</f>
        <v/>
      </c>
      <c r="K627" s="63" t="str">
        <f t="shared" si="10"/>
        <v/>
      </c>
      <c r="L627" s="93" t="s">
        <v>9350</v>
      </c>
      <c r="M627" s="94" t="s">
        <v>9524</v>
      </c>
      <c r="N627">
        <v>316</v>
      </c>
      <c r="O627">
        <v>53</v>
      </c>
      <c r="P627">
        <v>327</v>
      </c>
      <c r="Q627" t="s">
        <v>7469</v>
      </c>
      <c r="R627">
        <v>697</v>
      </c>
      <c r="S627" s="43">
        <v>1.8657129718217477E-2</v>
      </c>
      <c r="T627" s="41">
        <v>0.16765285996055226</v>
      </c>
    </row>
    <row r="628" spans="1:29" ht="16.5" x14ac:dyDescent="0.25">
      <c r="A628" s="3">
        <v>596</v>
      </c>
      <c r="C628" s="21">
        <v>12</v>
      </c>
      <c r="D628" t="s">
        <v>3653</v>
      </c>
      <c r="E628" s="4" t="s">
        <v>3658</v>
      </c>
      <c r="F628" s="4" t="s">
        <v>3658</v>
      </c>
      <c r="G628" s="3" t="s">
        <v>6512</v>
      </c>
      <c r="H628" t="s">
        <v>8077</v>
      </c>
      <c r="I628" s="63">
        <f>ROWS($L$2:L628)</f>
        <v>627</v>
      </c>
      <c r="J628" s="63" t="str">
        <f>IF(L628=WORKSHEET!$B$1,I628,"")</f>
        <v/>
      </c>
      <c r="K628" s="63" t="str">
        <f t="shared" si="10"/>
        <v/>
      </c>
      <c r="L628" s="93" t="s">
        <v>9350</v>
      </c>
      <c r="M628" s="94" t="s">
        <v>9881</v>
      </c>
      <c r="N628">
        <v>69</v>
      </c>
      <c r="O628">
        <f>+R628-N628-P628</f>
        <v>6</v>
      </c>
      <c r="P628">
        <v>70</v>
      </c>
      <c r="Q628" t="s">
        <v>7470</v>
      </c>
      <c r="R628">
        <v>145</v>
      </c>
      <c r="S628" s="36">
        <v>1.8657129718217477E-2</v>
      </c>
      <c r="T628" s="41">
        <v>0.12213740458015267</v>
      </c>
    </row>
    <row r="629" spans="1:29" ht="16.5" x14ac:dyDescent="0.25">
      <c r="A629" s="3">
        <v>686</v>
      </c>
      <c r="C629" s="21">
        <v>12</v>
      </c>
      <c r="D629" t="s">
        <v>4251</v>
      </c>
      <c r="E629" s="4" t="s">
        <v>4252</v>
      </c>
      <c r="F629" s="4" t="s">
        <v>4252</v>
      </c>
      <c r="G629" s="3" t="s">
        <v>6514</v>
      </c>
      <c r="H629" t="s">
        <v>8078</v>
      </c>
      <c r="I629" s="63">
        <f>ROWS($L$2:L629)</f>
        <v>628</v>
      </c>
      <c r="J629" s="63" t="str">
        <f>IF(L629=WORKSHEET!$B$1,I629,"")</f>
        <v/>
      </c>
      <c r="K629" s="63" t="str">
        <f t="shared" si="10"/>
        <v/>
      </c>
      <c r="L629" s="93" t="s">
        <v>9350</v>
      </c>
      <c r="M629" s="94" t="s">
        <v>9882</v>
      </c>
      <c r="N629">
        <v>14</v>
      </c>
      <c r="O629" t="s">
        <v>7469</v>
      </c>
      <c r="P629" t="s">
        <v>7469</v>
      </c>
      <c r="Q629" t="s">
        <v>7470</v>
      </c>
      <c r="R629">
        <v>25</v>
      </c>
      <c r="S629" s="36">
        <v>1.8657129718217477E-2</v>
      </c>
      <c r="T629" s="41">
        <v>6.6666666666666666E-2</v>
      </c>
    </row>
    <row r="630" spans="1:29" s="64" customFormat="1" ht="16.5" x14ac:dyDescent="0.25">
      <c r="A630" s="63">
        <v>546</v>
      </c>
      <c r="C630" s="63">
        <v>12</v>
      </c>
      <c r="D630" s="64" t="s">
        <v>3076</v>
      </c>
      <c r="E630" s="65" t="s">
        <v>3085</v>
      </c>
      <c r="F630" s="65" t="s">
        <v>3085</v>
      </c>
      <c r="G630" s="63" t="s">
        <v>6505</v>
      </c>
      <c r="H630" s="64" t="s">
        <v>8079</v>
      </c>
      <c r="I630" s="63">
        <f>ROWS($L$2:L630)</f>
        <v>629</v>
      </c>
      <c r="J630" s="63" t="str">
        <f>IF(L630=WORKSHEET!$B$1,I630,"")</f>
        <v/>
      </c>
      <c r="K630" s="63" t="str">
        <f t="shared" si="10"/>
        <v/>
      </c>
      <c r="L630" s="93" t="s">
        <v>9350</v>
      </c>
      <c r="M630" s="94" t="s">
        <v>9883</v>
      </c>
      <c r="N630" s="64" t="s">
        <v>7469</v>
      </c>
      <c r="O630" s="64" t="s">
        <v>7470</v>
      </c>
      <c r="P630" s="64" t="s">
        <v>7469</v>
      </c>
      <c r="Q630" s="64" t="s">
        <v>7470</v>
      </c>
      <c r="R630" s="64">
        <v>11</v>
      </c>
      <c r="S630" s="66">
        <v>1.8657129718217477E-2</v>
      </c>
      <c r="T630" s="67">
        <v>0.16765285996055226</v>
      </c>
      <c r="W630"/>
      <c r="X630"/>
      <c r="Y630"/>
      <c r="Z630"/>
      <c r="AA630"/>
      <c r="AB630"/>
      <c r="AC630"/>
    </row>
    <row r="631" spans="1:29" s="64" customFormat="1" ht="16.5" x14ac:dyDescent="0.25">
      <c r="A631" s="63">
        <v>633</v>
      </c>
      <c r="C631" s="63">
        <v>12</v>
      </c>
      <c r="D631" s="64" t="s">
        <v>1445</v>
      </c>
      <c r="E631" s="65" t="s">
        <v>1448</v>
      </c>
      <c r="F631" s="65" t="s">
        <v>1448</v>
      </c>
      <c r="G631" s="63" t="s">
        <v>6449</v>
      </c>
      <c r="H631" s="64" t="s">
        <v>8080</v>
      </c>
      <c r="I631" s="63">
        <f>ROWS($L$2:L631)</f>
        <v>630</v>
      </c>
      <c r="J631" s="63" t="str">
        <f>IF(L631=WORKSHEET!$B$1,I631,"")</f>
        <v/>
      </c>
      <c r="K631" s="63" t="str">
        <f t="shared" si="10"/>
        <v/>
      </c>
      <c r="L631" s="93" t="s">
        <v>9350</v>
      </c>
      <c r="M631" s="94" t="s">
        <v>9884</v>
      </c>
      <c r="N631" s="64" t="s">
        <v>7469</v>
      </c>
      <c r="O631" s="64" t="s">
        <v>7469</v>
      </c>
      <c r="P631" s="64" t="s">
        <v>7469</v>
      </c>
      <c r="Q631" s="64" t="s">
        <v>7470</v>
      </c>
      <c r="R631" s="64">
        <v>17</v>
      </c>
      <c r="S631" s="66">
        <v>1.8657129718217477E-2</v>
      </c>
      <c r="T631" s="67">
        <v>0.16666666666666666</v>
      </c>
      <c r="W631"/>
      <c r="X631"/>
      <c r="Y631"/>
      <c r="Z631"/>
      <c r="AA631"/>
      <c r="AB631"/>
      <c r="AC631"/>
    </row>
    <row r="632" spans="1:29" ht="16.5" x14ac:dyDescent="0.25">
      <c r="A632" s="3">
        <v>641</v>
      </c>
      <c r="C632" s="21">
        <v>12</v>
      </c>
      <c r="D632" t="s">
        <v>1474</v>
      </c>
      <c r="E632" s="4" t="s">
        <v>1476</v>
      </c>
      <c r="F632" s="4" t="s">
        <v>1476</v>
      </c>
      <c r="G632" s="3" t="s">
        <v>6516</v>
      </c>
      <c r="H632" t="s">
        <v>7620</v>
      </c>
      <c r="I632" s="63">
        <f>ROWS($L$2:L632)</f>
        <v>631</v>
      </c>
      <c r="J632" s="63" t="str">
        <f>IF(L632=WORKSHEET!$B$1,I632,"")</f>
        <v/>
      </c>
      <c r="K632" s="63" t="str">
        <f t="shared" si="10"/>
        <v/>
      </c>
      <c r="L632" s="93" t="s">
        <v>9350</v>
      </c>
      <c r="M632" s="94" t="s">
        <v>9529</v>
      </c>
      <c r="N632">
        <v>191</v>
      </c>
      <c r="O632">
        <v>12</v>
      </c>
      <c r="P632">
        <v>110</v>
      </c>
      <c r="Q632" t="s">
        <v>7469</v>
      </c>
      <c r="R632">
        <v>315</v>
      </c>
      <c r="S632" s="36">
        <v>1.8657129718217477E-2</v>
      </c>
      <c r="T632" s="41">
        <v>5.3061224489795916E-2</v>
      </c>
    </row>
    <row r="633" spans="1:29" ht="16.5" x14ac:dyDescent="0.25">
      <c r="A633" s="3">
        <v>596</v>
      </c>
      <c r="C633" s="21">
        <v>12</v>
      </c>
      <c r="D633" t="s">
        <v>3653</v>
      </c>
      <c r="E633" s="4" t="s">
        <v>3659</v>
      </c>
      <c r="F633" s="4" t="s">
        <v>3659</v>
      </c>
      <c r="G633" s="3" t="s">
        <v>6513</v>
      </c>
      <c r="H633" t="s">
        <v>7527</v>
      </c>
      <c r="I633" s="63">
        <f>ROWS($L$2:L633)</f>
        <v>632</v>
      </c>
      <c r="J633" s="63" t="str">
        <f>IF(L633=WORKSHEET!$B$1,I633,"")</f>
        <v/>
      </c>
      <c r="K633" s="63" t="str">
        <f t="shared" si="10"/>
        <v/>
      </c>
      <c r="L633" s="93" t="s">
        <v>9350</v>
      </c>
      <c r="M633" s="94" t="s">
        <v>9474</v>
      </c>
      <c r="N633">
        <v>13</v>
      </c>
      <c r="O633" t="s">
        <v>7469</v>
      </c>
      <c r="P633" t="s">
        <v>7469</v>
      </c>
      <c r="Q633" t="s">
        <v>7470</v>
      </c>
      <c r="R633">
        <v>23</v>
      </c>
      <c r="S633" s="36">
        <v>1.8657129718217477E-2</v>
      </c>
      <c r="T633" s="41">
        <v>0.12213740458015267</v>
      </c>
    </row>
    <row r="634" spans="1:29" ht="16.5" x14ac:dyDescent="0.25">
      <c r="A634" s="3">
        <v>672</v>
      </c>
      <c r="C634" s="21">
        <v>12</v>
      </c>
      <c r="D634" t="s">
        <v>4220</v>
      </c>
      <c r="E634" s="4" t="s">
        <v>4221</v>
      </c>
      <c r="F634" s="4" t="s">
        <v>4221</v>
      </c>
      <c r="G634" s="3" t="s">
        <v>6517</v>
      </c>
      <c r="H634" t="s">
        <v>8081</v>
      </c>
      <c r="I634" s="63">
        <f>ROWS($L$2:L634)</f>
        <v>633</v>
      </c>
      <c r="J634" s="63" t="str">
        <f>IF(L634=WORKSHEET!$B$1,I634,"")</f>
        <v/>
      </c>
      <c r="K634" s="63" t="str">
        <f t="shared" si="10"/>
        <v/>
      </c>
      <c r="L634" s="93" t="s">
        <v>9350</v>
      </c>
      <c r="M634" s="94" t="s">
        <v>9885</v>
      </c>
      <c r="N634">
        <v>17</v>
      </c>
      <c r="O634" t="s">
        <v>7470</v>
      </c>
      <c r="P634">
        <v>21</v>
      </c>
      <c r="Q634" t="s">
        <v>7470</v>
      </c>
      <c r="R634">
        <v>38</v>
      </c>
      <c r="S634" s="36">
        <v>1.8657129718217477E-2</v>
      </c>
      <c r="T634" s="41">
        <v>0</v>
      </c>
    </row>
    <row r="635" spans="1:29" ht="16.5" x14ac:dyDescent="0.25">
      <c r="A635" s="3">
        <v>606</v>
      </c>
      <c r="C635" s="21">
        <v>12</v>
      </c>
      <c r="D635" t="s">
        <v>3699</v>
      </c>
      <c r="E635" s="4" t="s">
        <v>3703</v>
      </c>
      <c r="F635" s="4" t="s">
        <v>3703</v>
      </c>
      <c r="G635" s="3" t="s">
        <v>6521</v>
      </c>
      <c r="H635" t="s">
        <v>8082</v>
      </c>
      <c r="I635" s="63">
        <f>ROWS($L$2:L635)</f>
        <v>634</v>
      </c>
      <c r="J635" s="63" t="str">
        <f>IF(L635=WORKSHEET!$B$1,I635,"")</f>
        <v/>
      </c>
      <c r="K635" s="63" t="str">
        <f t="shared" si="10"/>
        <v/>
      </c>
      <c r="L635" s="93" t="s">
        <v>9350</v>
      </c>
      <c r="M635" s="94" t="s">
        <v>9886</v>
      </c>
      <c r="N635">
        <v>28</v>
      </c>
      <c r="O635">
        <f>+R635-N635-P635</f>
        <v>3</v>
      </c>
      <c r="P635">
        <v>33</v>
      </c>
      <c r="Q635" t="s">
        <v>7470</v>
      </c>
      <c r="R635">
        <v>64</v>
      </c>
      <c r="S635" s="36">
        <v>1.8657129718217477E-2</v>
      </c>
      <c r="T635" s="41">
        <v>0.12820512820512819</v>
      </c>
    </row>
    <row r="636" spans="1:29" ht="16.5" x14ac:dyDescent="0.25">
      <c r="A636" s="3">
        <v>679</v>
      </c>
      <c r="C636" s="21">
        <v>12</v>
      </c>
      <c r="D636" t="s">
        <v>4233</v>
      </c>
      <c r="E636" s="4" t="s">
        <v>4235</v>
      </c>
      <c r="F636" s="4" t="s">
        <v>4235</v>
      </c>
      <c r="G636" s="3" t="s">
        <v>6488</v>
      </c>
      <c r="H636" t="s">
        <v>8083</v>
      </c>
      <c r="I636" s="63">
        <f>ROWS($L$2:L636)</f>
        <v>635</v>
      </c>
      <c r="J636" s="63" t="str">
        <f>IF(L636=WORKSHEET!$B$1,I636,"")</f>
        <v/>
      </c>
      <c r="K636" s="63" t="str">
        <f t="shared" si="10"/>
        <v/>
      </c>
      <c r="L636" s="93" t="s">
        <v>9350</v>
      </c>
      <c r="M636" s="94" t="s">
        <v>9887</v>
      </c>
      <c r="N636">
        <v>12</v>
      </c>
      <c r="O636">
        <f>+R636-N636-P636</f>
        <v>5</v>
      </c>
      <c r="P636">
        <v>12</v>
      </c>
      <c r="Q636" t="s">
        <v>7470</v>
      </c>
      <c r="R636">
        <v>29</v>
      </c>
      <c r="S636" s="36">
        <v>1.8657129718217477E-2</v>
      </c>
      <c r="T636" s="41">
        <v>0.14492753623188406</v>
      </c>
    </row>
    <row r="637" spans="1:29" s="64" customFormat="1" ht="16.5" x14ac:dyDescent="0.25">
      <c r="A637" s="63">
        <v>644</v>
      </c>
      <c r="C637" s="63">
        <v>12</v>
      </c>
      <c r="D637" s="64" t="s">
        <v>1483</v>
      </c>
      <c r="E637" s="65" t="s">
        <v>1486</v>
      </c>
      <c r="F637" s="65" t="s">
        <v>1486</v>
      </c>
      <c r="G637" s="63" t="s">
        <v>6496</v>
      </c>
      <c r="H637" s="64" t="s">
        <v>7797</v>
      </c>
      <c r="I637" s="63">
        <f>ROWS($L$2:L637)</f>
        <v>636</v>
      </c>
      <c r="J637" s="63" t="str">
        <f>IF(L637=WORKSHEET!$B$1,I637,"")</f>
        <v/>
      </c>
      <c r="K637" s="63" t="str">
        <f t="shared" si="10"/>
        <v/>
      </c>
      <c r="L637" s="93" t="s">
        <v>9350</v>
      </c>
      <c r="M637" s="94" t="s">
        <v>9724</v>
      </c>
      <c r="N637" s="64" t="s">
        <v>7469</v>
      </c>
      <c r="O637" s="64" t="s">
        <v>7470</v>
      </c>
      <c r="P637" s="64" t="s">
        <v>7469</v>
      </c>
      <c r="Q637" s="64" t="s">
        <v>7470</v>
      </c>
      <c r="R637" s="64">
        <v>14</v>
      </c>
      <c r="S637" s="66">
        <v>1.8657129718217477E-2</v>
      </c>
      <c r="T637" s="67">
        <v>0.1111111111111111</v>
      </c>
      <c r="W637"/>
      <c r="X637"/>
      <c r="Y637"/>
      <c r="Z637"/>
      <c r="AA637"/>
      <c r="AB637"/>
      <c r="AC637"/>
    </row>
    <row r="638" spans="1:29" s="64" customFormat="1" ht="16.5" x14ac:dyDescent="0.25">
      <c r="A638" s="63">
        <v>546</v>
      </c>
      <c r="C638" s="63">
        <v>12</v>
      </c>
      <c r="D638" s="64" t="s">
        <v>3076</v>
      </c>
      <c r="E638" s="65" t="s">
        <v>3086</v>
      </c>
      <c r="F638" s="65" t="s">
        <v>3086</v>
      </c>
      <c r="G638" s="63" t="s">
        <v>6506</v>
      </c>
      <c r="H638" s="64" t="s">
        <v>7627</v>
      </c>
      <c r="I638" s="63">
        <f>ROWS($L$2:L638)</f>
        <v>637</v>
      </c>
      <c r="J638" s="63" t="str">
        <f>IF(L638=WORKSHEET!$B$1,I638,"")</f>
        <v/>
      </c>
      <c r="K638" s="63" t="str">
        <f t="shared" si="10"/>
        <v/>
      </c>
      <c r="L638" s="93" t="s">
        <v>9350</v>
      </c>
      <c r="M638" s="94" t="s">
        <v>9536</v>
      </c>
      <c r="N638" s="64" t="s">
        <v>7469</v>
      </c>
      <c r="O638" s="64" t="s">
        <v>7469</v>
      </c>
      <c r="P638" s="64">
        <v>11</v>
      </c>
      <c r="Q638" s="64" t="s">
        <v>7470</v>
      </c>
      <c r="R638" s="64">
        <v>22</v>
      </c>
      <c r="S638" s="66">
        <v>1.8657129718217477E-2</v>
      </c>
      <c r="T638" s="67">
        <v>0.16765285996055226</v>
      </c>
      <c r="W638"/>
      <c r="X638"/>
      <c r="Y638"/>
      <c r="Z638"/>
      <c r="AA638"/>
      <c r="AB638"/>
      <c r="AC638"/>
    </row>
    <row r="639" spans="1:29" s="64" customFormat="1" ht="16.5" x14ac:dyDescent="0.25">
      <c r="A639" s="63">
        <v>589</v>
      </c>
      <c r="C639" s="63">
        <v>12</v>
      </c>
      <c r="D639" s="64" t="s">
        <v>1259</v>
      </c>
      <c r="E639" s="65" t="s">
        <v>1264</v>
      </c>
      <c r="F639" s="65" t="s">
        <v>1264</v>
      </c>
      <c r="G639" s="63" t="s">
        <v>6527</v>
      </c>
      <c r="H639" s="64" t="s">
        <v>7628</v>
      </c>
      <c r="I639" s="63">
        <f>ROWS($L$2:L639)</f>
        <v>638</v>
      </c>
      <c r="J639" s="63" t="str">
        <f>IF(L639=WORKSHEET!$B$1,I639,"")</f>
        <v/>
      </c>
      <c r="K639" s="63" t="str">
        <f t="shared" si="10"/>
        <v/>
      </c>
      <c r="L639" s="93" t="s">
        <v>9350</v>
      </c>
      <c r="M639" s="94" t="s">
        <v>9537</v>
      </c>
      <c r="N639" s="64" t="s">
        <v>7469</v>
      </c>
      <c r="O639" s="64" t="s">
        <v>7470</v>
      </c>
      <c r="P639" s="64" t="s">
        <v>7469</v>
      </c>
      <c r="Q639" s="64" t="s">
        <v>7470</v>
      </c>
      <c r="R639" s="64">
        <v>17</v>
      </c>
      <c r="S639" s="66">
        <v>1.8657129718217477E-2</v>
      </c>
      <c r="T639" s="67">
        <v>0.1368421052631579</v>
      </c>
      <c r="W639"/>
      <c r="X639"/>
      <c r="Y639"/>
      <c r="Z639"/>
      <c r="AA639"/>
      <c r="AB639"/>
      <c r="AC639"/>
    </row>
    <row r="640" spans="1:29" ht="16.5" x14ac:dyDescent="0.25">
      <c r="A640" s="3">
        <v>589</v>
      </c>
      <c r="C640" s="21">
        <v>12</v>
      </c>
      <c r="D640" t="s">
        <v>1259</v>
      </c>
      <c r="E640" s="4" t="s">
        <v>1265</v>
      </c>
      <c r="F640" s="4" t="s">
        <v>1265</v>
      </c>
      <c r="G640" s="3" t="s">
        <v>6528</v>
      </c>
      <c r="H640" t="s">
        <v>8084</v>
      </c>
      <c r="I640" s="63">
        <f>ROWS($L$2:L640)</f>
        <v>639</v>
      </c>
      <c r="J640" s="63" t="str">
        <f>IF(L640=WORKSHEET!$B$1,I640,"")</f>
        <v/>
      </c>
      <c r="K640" s="63" t="str">
        <f t="shared" si="10"/>
        <v/>
      </c>
      <c r="L640" s="93" t="s">
        <v>9350</v>
      </c>
      <c r="M640" s="94" t="s">
        <v>9888</v>
      </c>
      <c r="N640">
        <v>33</v>
      </c>
      <c r="O640">
        <f>+R640-N640-P640</f>
        <v>3</v>
      </c>
      <c r="P640">
        <v>23</v>
      </c>
      <c r="Q640" t="s">
        <v>7470</v>
      </c>
      <c r="R640">
        <v>59</v>
      </c>
      <c r="S640" s="36">
        <v>1.8657129718217477E-2</v>
      </c>
      <c r="T640" s="41">
        <v>0.1368421052631579</v>
      </c>
    </row>
    <row r="641" spans="1:29" ht="16.5" x14ac:dyDescent="0.25">
      <c r="A641" s="3">
        <v>546</v>
      </c>
      <c r="C641" s="21">
        <v>12</v>
      </c>
      <c r="D641" t="s">
        <v>3076</v>
      </c>
      <c r="E641" s="4" t="s">
        <v>3087</v>
      </c>
      <c r="F641" s="4" t="s">
        <v>3087</v>
      </c>
      <c r="G641" s="3" t="s">
        <v>6507</v>
      </c>
      <c r="H641" t="s">
        <v>7901</v>
      </c>
      <c r="I641" s="63">
        <f>ROWS($L$2:L641)</f>
        <v>640</v>
      </c>
      <c r="J641" s="63" t="str">
        <f>IF(L641=WORKSHEET!$B$1,I641,"")</f>
        <v/>
      </c>
      <c r="K641" s="63" t="str">
        <f t="shared" si="10"/>
        <v/>
      </c>
      <c r="L641" s="93" t="s">
        <v>9350</v>
      </c>
      <c r="M641" s="94" t="s">
        <v>9828</v>
      </c>
      <c r="N641">
        <v>16</v>
      </c>
      <c r="O641">
        <f>+R641-N641-P641</f>
        <v>9</v>
      </c>
      <c r="P641">
        <v>43</v>
      </c>
      <c r="Q641" t="s">
        <v>7470</v>
      </c>
      <c r="R641">
        <v>68</v>
      </c>
      <c r="S641" s="36">
        <v>1.8657129718217477E-2</v>
      </c>
      <c r="T641" s="41">
        <v>0.16765285996055226</v>
      </c>
    </row>
    <row r="642" spans="1:29" ht="16.5" x14ac:dyDescent="0.25">
      <c r="A642" s="3">
        <v>545</v>
      </c>
      <c r="C642" s="21">
        <v>12</v>
      </c>
      <c r="D642" t="s">
        <v>3067</v>
      </c>
      <c r="E642" s="4" t="s">
        <v>3075</v>
      </c>
      <c r="F642" s="4" t="s">
        <v>3075</v>
      </c>
      <c r="G642" s="3" t="s">
        <v>6484</v>
      </c>
      <c r="H642" t="s">
        <v>7534</v>
      </c>
      <c r="I642" s="63">
        <f>ROWS($L$2:L642)</f>
        <v>641</v>
      </c>
      <c r="J642" s="63" t="str">
        <f>IF(L642=WORKSHEET!$B$1,I642,"")</f>
        <v/>
      </c>
      <c r="K642" s="63" t="str">
        <f t="shared" si="10"/>
        <v/>
      </c>
      <c r="L642" s="93" t="s">
        <v>9350</v>
      </c>
      <c r="M642" s="94" t="s">
        <v>9481</v>
      </c>
      <c r="N642">
        <v>16</v>
      </c>
      <c r="O642">
        <f>+R642-N642-P642</f>
        <v>4</v>
      </c>
      <c r="P642">
        <v>14</v>
      </c>
      <c r="Q642" t="s">
        <v>7470</v>
      </c>
      <c r="R642">
        <v>34</v>
      </c>
      <c r="S642" s="36">
        <v>1.8657129718217477E-2</v>
      </c>
      <c r="T642" s="41">
        <v>0.14164305949008499</v>
      </c>
    </row>
    <row r="643" spans="1:29" s="64" customFormat="1" ht="16.5" x14ac:dyDescent="0.25">
      <c r="A643" s="63">
        <v>645</v>
      </c>
      <c r="C643" s="63">
        <v>12</v>
      </c>
      <c r="D643" s="64" t="s">
        <v>1487</v>
      </c>
      <c r="E643" s="65" t="s">
        <v>1489</v>
      </c>
      <c r="F643" s="65" t="s">
        <v>1489</v>
      </c>
      <c r="G643" s="63" t="s">
        <v>6486</v>
      </c>
      <c r="H643" s="64" t="s">
        <v>7902</v>
      </c>
      <c r="I643" s="63">
        <f>ROWS($L$2:L643)</f>
        <v>642</v>
      </c>
      <c r="J643" s="63" t="str">
        <f>IF(L643=WORKSHEET!$B$1,I643,"")</f>
        <v/>
      </c>
      <c r="K643" s="63" t="str">
        <f t="shared" ref="K643:K706" si="11">IFERROR(SMALL($J$2:$J$3142,I643),"")</f>
        <v/>
      </c>
      <c r="L643" s="93" t="s">
        <v>9350</v>
      </c>
      <c r="M643" s="94" t="s">
        <v>9829</v>
      </c>
      <c r="N643" s="64" t="s">
        <v>7469</v>
      </c>
      <c r="O643" s="64" t="s">
        <v>7469</v>
      </c>
      <c r="P643" s="64" t="s">
        <v>7469</v>
      </c>
      <c r="Q643" s="64" t="s">
        <v>7470</v>
      </c>
      <c r="R643" s="64">
        <v>14</v>
      </c>
      <c r="S643" s="66">
        <v>1.8657129718217477E-2</v>
      </c>
      <c r="T643" s="67">
        <v>0.16666666666666666</v>
      </c>
      <c r="W643"/>
      <c r="X643"/>
      <c r="Y643"/>
      <c r="Z643"/>
      <c r="AA643"/>
      <c r="AB643"/>
      <c r="AC643"/>
    </row>
    <row r="644" spans="1:29" ht="16.5" x14ac:dyDescent="0.25">
      <c r="A644" s="3">
        <v>585</v>
      </c>
      <c r="C644" s="21">
        <v>12</v>
      </c>
      <c r="D644" t="s">
        <v>1244</v>
      </c>
      <c r="E644" s="4" t="s">
        <v>1247</v>
      </c>
      <c r="F644" s="4" t="s">
        <v>1247</v>
      </c>
      <c r="G644" s="3" t="s">
        <v>6531</v>
      </c>
      <c r="H644" t="s">
        <v>7903</v>
      </c>
      <c r="I644" s="63">
        <f>ROWS($L$2:L644)</f>
        <v>643</v>
      </c>
      <c r="J644" s="63" t="str">
        <f>IF(L644=WORKSHEET!$B$1,I644,"")</f>
        <v/>
      </c>
      <c r="K644" s="63" t="str">
        <f t="shared" si="11"/>
        <v/>
      </c>
      <c r="L644" s="93" t="s">
        <v>9350</v>
      </c>
      <c r="M644" s="94" t="s">
        <v>9830</v>
      </c>
      <c r="N644">
        <v>34</v>
      </c>
      <c r="O644">
        <f>+R644-N644-P644</f>
        <v>7</v>
      </c>
      <c r="P644">
        <v>31</v>
      </c>
      <c r="Q644" t="s">
        <v>7469</v>
      </c>
      <c r="R644">
        <v>72</v>
      </c>
      <c r="S644" s="36">
        <v>1.8657129718217477E-2</v>
      </c>
      <c r="T644" s="41">
        <v>0.19148936170212766</v>
      </c>
    </row>
    <row r="645" spans="1:29" s="64" customFormat="1" ht="16.5" x14ac:dyDescent="0.25">
      <c r="A645" s="63">
        <v>556</v>
      </c>
      <c r="C645" s="63">
        <v>12</v>
      </c>
      <c r="D645" s="64" t="s">
        <v>3160</v>
      </c>
      <c r="E645" s="65" t="s">
        <v>3165</v>
      </c>
      <c r="F645" s="65" t="s">
        <v>3165</v>
      </c>
      <c r="G645" s="63" t="s">
        <v>6454</v>
      </c>
      <c r="H645" s="64" t="s">
        <v>8000</v>
      </c>
      <c r="I645" s="63">
        <f>ROWS($L$2:L645)</f>
        <v>644</v>
      </c>
      <c r="J645" s="63" t="str">
        <f>IF(L645=WORKSHEET!$B$1,I645,"")</f>
        <v/>
      </c>
      <c r="K645" s="63" t="str">
        <f t="shared" si="11"/>
        <v/>
      </c>
      <c r="L645" s="93" t="s">
        <v>9350</v>
      </c>
      <c r="M645" s="94" t="s">
        <v>9889</v>
      </c>
      <c r="N645" s="64" t="s">
        <v>7469</v>
      </c>
      <c r="O645" s="64" t="s">
        <v>7470</v>
      </c>
      <c r="P645" s="64" t="s">
        <v>7469</v>
      </c>
      <c r="Q645" s="64" t="s">
        <v>7470</v>
      </c>
      <c r="R645" s="64">
        <v>13</v>
      </c>
      <c r="S645" s="66">
        <v>1.8657129718217477E-2</v>
      </c>
      <c r="T645" s="67">
        <v>0.1076923076923077</v>
      </c>
      <c r="W645"/>
      <c r="X645"/>
      <c r="Y645"/>
      <c r="Z645"/>
      <c r="AA645"/>
      <c r="AB645"/>
      <c r="AC645"/>
    </row>
    <row r="646" spans="1:29" ht="16.5" x14ac:dyDescent="0.25">
      <c r="A646" s="3">
        <v>395</v>
      </c>
      <c r="C646" s="21">
        <v>12</v>
      </c>
      <c r="D646" t="s">
        <v>2360</v>
      </c>
      <c r="E646" s="4" t="s">
        <v>2361</v>
      </c>
      <c r="F646" s="4" t="s">
        <v>2361</v>
      </c>
      <c r="G646" s="3" t="s">
        <v>6532</v>
      </c>
      <c r="H646" t="s">
        <v>8085</v>
      </c>
      <c r="I646" s="63">
        <f>ROWS($L$2:L646)</f>
        <v>645</v>
      </c>
      <c r="J646" s="63" t="str">
        <f>IF(L646=WORKSHEET!$B$1,I646,"")</f>
        <v/>
      </c>
      <c r="K646" s="63" t="str">
        <f t="shared" si="11"/>
        <v/>
      </c>
      <c r="L646" s="93" t="s">
        <v>9350</v>
      </c>
      <c r="M646" s="94" t="s">
        <v>9890</v>
      </c>
      <c r="N646">
        <v>19</v>
      </c>
      <c r="O646">
        <f>+R646-N646-P646</f>
        <v>0</v>
      </c>
      <c r="P646">
        <v>12</v>
      </c>
      <c r="Q646" t="s">
        <v>7470</v>
      </c>
      <c r="R646">
        <v>31</v>
      </c>
      <c r="S646" s="36">
        <v>1.8657129718217477E-2</v>
      </c>
      <c r="T646" s="41">
        <v>0</v>
      </c>
    </row>
    <row r="647" spans="1:29" ht="16.5" x14ac:dyDescent="0.25">
      <c r="A647" s="3">
        <v>560</v>
      </c>
      <c r="C647" s="21">
        <v>12</v>
      </c>
      <c r="D647" t="s">
        <v>3186</v>
      </c>
      <c r="E647" s="4" t="s">
        <v>3192</v>
      </c>
      <c r="F647" s="4" t="s">
        <v>3192</v>
      </c>
      <c r="G647" s="3" t="s">
        <v>6538</v>
      </c>
      <c r="H647" t="s">
        <v>8086</v>
      </c>
      <c r="I647" s="63">
        <f>ROWS($L$2:L647)</f>
        <v>646</v>
      </c>
      <c r="J647" s="63" t="str">
        <f>IF(L647=WORKSHEET!$B$1,I647,"")</f>
        <v/>
      </c>
      <c r="K647" s="63" t="str">
        <f t="shared" si="11"/>
        <v/>
      </c>
      <c r="L647" s="93" t="s">
        <v>9350</v>
      </c>
      <c r="M647" s="94" t="s">
        <v>9891</v>
      </c>
      <c r="N647">
        <v>124</v>
      </c>
      <c r="O647">
        <f>+R647-N647-P647</f>
        <v>8</v>
      </c>
      <c r="P647">
        <v>79</v>
      </c>
      <c r="Q647" t="s">
        <v>7469</v>
      </c>
      <c r="R647">
        <v>211</v>
      </c>
      <c r="S647" s="22">
        <v>1.8657129718217477E-2</v>
      </c>
      <c r="T647" s="41">
        <v>6.0836501901140684E-2</v>
      </c>
    </row>
    <row r="648" spans="1:29" s="64" customFormat="1" ht="16.5" x14ac:dyDescent="0.25">
      <c r="A648" s="63">
        <v>556</v>
      </c>
      <c r="C648" s="63">
        <v>12</v>
      </c>
      <c r="D648" s="64" t="s">
        <v>3160</v>
      </c>
      <c r="E648" s="65" t="s">
        <v>3166</v>
      </c>
      <c r="F648" s="65" t="s">
        <v>3166</v>
      </c>
      <c r="G648" s="63" t="s">
        <v>6455</v>
      </c>
      <c r="H648" s="64" t="s">
        <v>7908</v>
      </c>
      <c r="I648" s="63">
        <f>ROWS($L$2:L648)</f>
        <v>647</v>
      </c>
      <c r="J648" s="63" t="str">
        <f>IF(L648=WORKSHEET!$B$1,I648,"")</f>
        <v/>
      </c>
      <c r="K648" s="63" t="str">
        <f t="shared" si="11"/>
        <v/>
      </c>
      <c r="L648" s="93" t="s">
        <v>9350</v>
      </c>
      <c r="M648" s="94" t="s">
        <v>9835</v>
      </c>
      <c r="N648" s="64" t="s">
        <v>7469</v>
      </c>
      <c r="O648" s="64" t="s">
        <v>7469</v>
      </c>
      <c r="P648" s="64" t="s">
        <v>7469</v>
      </c>
      <c r="Q648" s="64" t="s">
        <v>7470</v>
      </c>
      <c r="R648" s="64">
        <v>13</v>
      </c>
      <c r="S648" s="66">
        <v>1.8657129718217477E-2</v>
      </c>
      <c r="T648" s="67">
        <v>0.1076923076923077</v>
      </c>
      <c r="W648"/>
      <c r="X648"/>
      <c r="Y648"/>
      <c r="Z648"/>
      <c r="AA648"/>
      <c r="AB648"/>
      <c r="AC648"/>
    </row>
    <row r="649" spans="1:29" s="64" customFormat="1" ht="16.5" x14ac:dyDescent="0.25">
      <c r="A649" s="63">
        <v>606</v>
      </c>
      <c r="C649" s="63">
        <v>12</v>
      </c>
      <c r="D649" s="64" t="s">
        <v>3699</v>
      </c>
      <c r="E649" s="65" t="s">
        <v>3704</v>
      </c>
      <c r="F649" s="65" t="s">
        <v>3704</v>
      </c>
      <c r="G649" s="63" t="s">
        <v>6522</v>
      </c>
      <c r="H649" s="64" t="s">
        <v>8087</v>
      </c>
      <c r="I649" s="63">
        <f>ROWS($L$2:L649)</f>
        <v>648</v>
      </c>
      <c r="J649" s="63" t="str">
        <f>IF(L649=WORKSHEET!$B$1,I649,"")</f>
        <v/>
      </c>
      <c r="K649" s="63" t="str">
        <f t="shared" si="11"/>
        <v/>
      </c>
      <c r="L649" s="93" t="s">
        <v>9350</v>
      </c>
      <c r="M649" s="94" t="s">
        <v>9892</v>
      </c>
      <c r="N649" s="64" t="s">
        <v>7469</v>
      </c>
      <c r="O649" s="64" t="s">
        <v>7469</v>
      </c>
      <c r="P649" s="64">
        <v>12</v>
      </c>
      <c r="Q649" s="64" t="s">
        <v>7470</v>
      </c>
      <c r="R649" s="64">
        <v>23</v>
      </c>
      <c r="S649" s="66">
        <v>1.8657129718217477E-2</v>
      </c>
      <c r="T649" s="67">
        <v>0.12820512820512819</v>
      </c>
      <c r="W649"/>
      <c r="X649"/>
      <c r="Y649"/>
      <c r="Z649"/>
      <c r="AA649"/>
      <c r="AB649"/>
      <c r="AC649"/>
    </row>
    <row r="650" spans="1:29" ht="16.5" x14ac:dyDescent="0.25">
      <c r="A650" s="3">
        <v>716</v>
      </c>
      <c r="C650" s="21">
        <v>16</v>
      </c>
      <c r="D650" t="s">
        <v>4425</v>
      </c>
      <c r="E650" s="4" t="s">
        <v>4426</v>
      </c>
      <c r="F650" s="4" t="s">
        <v>4426</v>
      </c>
      <c r="G650" s="3" t="s">
        <v>6542</v>
      </c>
      <c r="H650" t="s">
        <v>7914</v>
      </c>
      <c r="I650" s="63">
        <f>ROWS($L$2:L650)</f>
        <v>649</v>
      </c>
      <c r="J650" s="63" t="str">
        <f>IF(L650=WORKSHEET!$B$1,I650,"")</f>
        <v/>
      </c>
      <c r="K650" s="63" t="str">
        <f t="shared" si="11"/>
        <v/>
      </c>
      <c r="L650" s="93" t="s">
        <v>9351</v>
      </c>
      <c r="M650" s="94" t="s">
        <v>9893</v>
      </c>
      <c r="N650">
        <v>186</v>
      </c>
      <c r="O650">
        <v>71</v>
      </c>
      <c r="P650">
        <v>194</v>
      </c>
      <c r="Q650" t="s">
        <v>7469</v>
      </c>
      <c r="R650">
        <v>452</v>
      </c>
      <c r="S650" s="22">
        <v>3.5616674152133203E-2</v>
      </c>
      <c r="T650" s="41">
        <v>0.26250000000000001</v>
      </c>
    </row>
    <row r="651" spans="1:29" s="64" customFormat="1" ht="16.5" x14ac:dyDescent="0.25">
      <c r="A651" s="63">
        <v>729</v>
      </c>
      <c r="C651" s="63">
        <v>16</v>
      </c>
      <c r="D651" s="64" t="s">
        <v>4484</v>
      </c>
      <c r="E651" s="65" t="s">
        <v>4485</v>
      </c>
      <c r="F651" s="65" t="s">
        <v>4485</v>
      </c>
      <c r="G651" s="63" t="s">
        <v>5066</v>
      </c>
      <c r="H651" s="64" t="s">
        <v>7915</v>
      </c>
      <c r="I651" s="63">
        <f>ROWS($L$2:L651)</f>
        <v>650</v>
      </c>
      <c r="J651" s="63" t="str">
        <f>IF(L651=WORKSHEET!$B$1,I651,"")</f>
        <v/>
      </c>
      <c r="K651" s="63" t="str">
        <f t="shared" si="11"/>
        <v/>
      </c>
      <c r="L651" s="93" t="s">
        <v>9351</v>
      </c>
      <c r="M651" s="94" t="s">
        <v>9612</v>
      </c>
      <c r="N651" s="64" t="s">
        <v>7469</v>
      </c>
      <c r="O651" s="64" t="s">
        <v>7469</v>
      </c>
      <c r="P651" s="64" t="s">
        <v>7469</v>
      </c>
      <c r="Q651" s="64" t="s">
        <v>7470</v>
      </c>
      <c r="R651" s="64" t="s">
        <v>7469</v>
      </c>
      <c r="S651" s="66">
        <v>3.5616674152133203E-2</v>
      </c>
      <c r="T651" s="67">
        <v>0.25641025641025639</v>
      </c>
      <c r="W651"/>
      <c r="X651"/>
      <c r="Y651"/>
      <c r="Z651"/>
      <c r="AA651"/>
      <c r="AB651"/>
      <c r="AC651"/>
    </row>
    <row r="652" spans="1:29" ht="16.5" x14ac:dyDescent="0.25">
      <c r="A652" s="3">
        <v>696</v>
      </c>
      <c r="C652" s="21">
        <v>16</v>
      </c>
      <c r="D652" t="s">
        <v>4327</v>
      </c>
      <c r="E652" s="4" t="s">
        <v>4328</v>
      </c>
      <c r="F652" s="4" t="s">
        <v>4328</v>
      </c>
      <c r="G652" s="3" t="s">
        <v>6549</v>
      </c>
      <c r="H652" t="s">
        <v>7916</v>
      </c>
      <c r="I652" s="63">
        <f>ROWS($L$2:L652)</f>
        <v>651</v>
      </c>
      <c r="J652" s="63" t="str">
        <f>IF(L652=WORKSHEET!$B$1,I652,"")</f>
        <v/>
      </c>
      <c r="K652" s="63" t="str">
        <f t="shared" si="11"/>
        <v/>
      </c>
      <c r="L652" s="93" t="s">
        <v>9351</v>
      </c>
      <c r="M652" s="94" t="s">
        <v>9894</v>
      </c>
      <c r="N652">
        <v>57</v>
      </c>
      <c r="O652">
        <v>18</v>
      </c>
      <c r="P652">
        <v>55</v>
      </c>
      <c r="Q652" t="s">
        <v>7469</v>
      </c>
      <c r="R652">
        <v>132</v>
      </c>
      <c r="S652" s="43">
        <v>3.5616674152133203E-2</v>
      </c>
      <c r="T652" s="41">
        <v>0.24025974025974026</v>
      </c>
    </row>
    <row r="653" spans="1:29" s="64" customFormat="1" ht="16.5" x14ac:dyDescent="0.25">
      <c r="A653" s="63">
        <v>715</v>
      </c>
      <c r="C653" s="63">
        <v>16</v>
      </c>
      <c r="D653" s="64" t="s">
        <v>4422</v>
      </c>
      <c r="E653" s="65" t="s">
        <v>4423</v>
      </c>
      <c r="F653" s="65" t="s">
        <v>4423</v>
      </c>
      <c r="G653" s="63" t="s">
        <v>4203</v>
      </c>
      <c r="H653" s="64" t="s">
        <v>7917</v>
      </c>
      <c r="I653" s="63">
        <f>ROWS($L$2:L653)</f>
        <v>652</v>
      </c>
      <c r="J653" s="63" t="str">
        <f>IF(L653=WORKSHEET!$B$1,I653,"")</f>
        <v/>
      </c>
      <c r="K653" s="63" t="str">
        <f t="shared" si="11"/>
        <v/>
      </c>
      <c r="L653" s="93" t="s">
        <v>9351</v>
      </c>
      <c r="M653" s="94" t="s">
        <v>9895</v>
      </c>
      <c r="N653" s="64" t="s">
        <v>7469</v>
      </c>
      <c r="O653" s="64" t="s">
        <v>7470</v>
      </c>
      <c r="P653" s="64" t="s">
        <v>7469</v>
      </c>
      <c r="Q653" s="64" t="s">
        <v>7470</v>
      </c>
      <c r="R653" s="64" t="s">
        <v>7469</v>
      </c>
      <c r="S653" s="66">
        <v>3.5616674152133203E-2</v>
      </c>
      <c r="T653" s="67">
        <v>6.1224489795918366E-2</v>
      </c>
      <c r="W653"/>
      <c r="X653"/>
      <c r="Y653"/>
      <c r="Z653"/>
      <c r="AA653"/>
      <c r="AB653"/>
      <c r="AC653"/>
    </row>
    <row r="654" spans="1:29" s="64" customFormat="1" ht="16.5" x14ac:dyDescent="0.25">
      <c r="A654" s="63">
        <v>734</v>
      </c>
      <c r="C654" s="63">
        <v>16</v>
      </c>
      <c r="D654" s="64" t="s">
        <v>4505</v>
      </c>
      <c r="E654" s="65" t="s">
        <v>4506</v>
      </c>
      <c r="F654" s="65" t="s">
        <v>4506</v>
      </c>
      <c r="G654" s="63" t="s">
        <v>6566</v>
      </c>
      <c r="H654" s="64" t="s">
        <v>7918</v>
      </c>
      <c r="I654" s="63">
        <f>ROWS($L$2:L654)</f>
        <v>653</v>
      </c>
      <c r="J654" s="63" t="str">
        <f>IF(L654=WORKSHEET!$B$1,I654,"")</f>
        <v/>
      </c>
      <c r="K654" s="63" t="str">
        <f t="shared" si="11"/>
        <v/>
      </c>
      <c r="L654" s="93" t="s">
        <v>9351</v>
      </c>
      <c r="M654" s="94" t="s">
        <v>9896</v>
      </c>
      <c r="N654" s="64" t="s">
        <v>7469</v>
      </c>
      <c r="O654" s="64" t="s">
        <v>7470</v>
      </c>
      <c r="P654" s="64" t="s">
        <v>7469</v>
      </c>
      <c r="Q654" s="64" t="s">
        <v>7470</v>
      </c>
      <c r="R654" s="64">
        <v>11</v>
      </c>
      <c r="S654" s="66">
        <v>3.5616674152133203E-2</v>
      </c>
      <c r="T654" s="67">
        <v>0.15948275862068967</v>
      </c>
      <c r="W654"/>
      <c r="X654"/>
      <c r="Y654"/>
      <c r="Z654"/>
      <c r="AA654"/>
      <c r="AB654"/>
      <c r="AC654"/>
    </row>
    <row r="655" spans="1:29" ht="16.5" x14ac:dyDescent="0.25">
      <c r="A655" s="3">
        <v>696</v>
      </c>
      <c r="C655" s="21">
        <v>16</v>
      </c>
      <c r="D655" t="s">
        <v>4327</v>
      </c>
      <c r="E655" s="4" t="s">
        <v>4329</v>
      </c>
      <c r="F655" s="4" t="s">
        <v>4329</v>
      </c>
      <c r="G655" s="3" t="s">
        <v>6550</v>
      </c>
      <c r="H655" t="s">
        <v>7919</v>
      </c>
      <c r="I655" s="63">
        <f>ROWS($L$2:L655)</f>
        <v>654</v>
      </c>
      <c r="J655" s="63" t="str">
        <f>IF(L655=WORKSHEET!$B$1,I655,"")</f>
        <v/>
      </c>
      <c r="K655" s="63" t="str">
        <f t="shared" si="11"/>
        <v/>
      </c>
      <c r="L655" s="93" t="s">
        <v>9351</v>
      </c>
      <c r="M655" s="94" t="s">
        <v>9897</v>
      </c>
      <c r="N655">
        <v>47</v>
      </c>
      <c r="O655">
        <v>13</v>
      </c>
      <c r="P655">
        <v>24</v>
      </c>
      <c r="Q655" t="s">
        <v>7470</v>
      </c>
      <c r="R655">
        <v>84</v>
      </c>
      <c r="S655" s="22">
        <v>3.5616674152133203E-2</v>
      </c>
      <c r="T655" s="41">
        <v>0.24025974025974026</v>
      </c>
    </row>
    <row r="656" spans="1:29" s="64" customFormat="1" ht="16.5" x14ac:dyDescent="0.25">
      <c r="A656" s="63">
        <v>808</v>
      </c>
      <c r="C656" s="63">
        <v>16</v>
      </c>
      <c r="D656" s="64" t="s">
        <v>4739</v>
      </c>
      <c r="E656" s="65" t="s">
        <v>4740</v>
      </c>
      <c r="F656" s="65" t="s">
        <v>4740</v>
      </c>
      <c r="G656" s="63" t="s">
        <v>6554</v>
      </c>
      <c r="H656" s="64" t="s">
        <v>7920</v>
      </c>
      <c r="I656" s="63">
        <f>ROWS($L$2:L656)</f>
        <v>655</v>
      </c>
      <c r="J656" s="63" t="str">
        <f>IF(L656=WORKSHEET!$B$1,I656,"")</f>
        <v/>
      </c>
      <c r="K656" s="63" t="str">
        <f t="shared" si="11"/>
        <v/>
      </c>
      <c r="L656" s="93" t="s">
        <v>9351</v>
      </c>
      <c r="M656" s="94" t="s">
        <v>9898</v>
      </c>
      <c r="N656" s="64" t="s">
        <v>7469</v>
      </c>
      <c r="O656" s="64" t="s">
        <v>7469</v>
      </c>
      <c r="P656" s="64" t="s">
        <v>7469</v>
      </c>
      <c r="Q656" s="64" t="s">
        <v>7470</v>
      </c>
      <c r="R656" s="64">
        <v>15</v>
      </c>
      <c r="S656" s="66">
        <v>3.5616674152133203E-2</v>
      </c>
      <c r="T656" s="67">
        <v>0.16666666666666666</v>
      </c>
      <c r="W656"/>
      <c r="X656"/>
      <c r="Y656"/>
      <c r="Z656"/>
      <c r="AA656"/>
      <c r="AB656"/>
      <c r="AC656"/>
    </row>
    <row r="657" spans="1:29" s="64" customFormat="1" ht="16.5" x14ac:dyDescent="0.25">
      <c r="A657" s="63">
        <v>716</v>
      </c>
      <c r="C657" s="63">
        <v>16</v>
      </c>
      <c r="D657" s="64" t="s">
        <v>4425</v>
      </c>
      <c r="E657" s="65" t="s">
        <v>4427</v>
      </c>
      <c r="F657" s="65" t="s">
        <v>4427</v>
      </c>
      <c r="G657" s="63" t="s">
        <v>6543</v>
      </c>
      <c r="H657" s="64" t="s">
        <v>7921</v>
      </c>
      <c r="I657" s="63">
        <f>ROWS($L$2:L657)</f>
        <v>656</v>
      </c>
      <c r="J657" s="63" t="str">
        <f>IF(L657=WORKSHEET!$B$1,I657,"")</f>
        <v/>
      </c>
      <c r="K657" s="63" t="str">
        <f t="shared" si="11"/>
        <v/>
      </c>
      <c r="L657" s="93" t="s">
        <v>9351</v>
      </c>
      <c r="M657" s="94" t="s">
        <v>9899</v>
      </c>
      <c r="N657" s="64" t="s">
        <v>7469</v>
      </c>
      <c r="O657" s="64" t="s">
        <v>7469</v>
      </c>
      <c r="P657" s="64" t="s">
        <v>7469</v>
      </c>
      <c r="Q657" s="64" t="s">
        <v>7470</v>
      </c>
      <c r="R657" s="64" t="s">
        <v>7469</v>
      </c>
      <c r="S657" s="66">
        <v>3.5616674152133203E-2</v>
      </c>
      <c r="T657" s="67">
        <v>0.26250000000000001</v>
      </c>
      <c r="W657"/>
      <c r="X657"/>
      <c r="Y657"/>
      <c r="Z657"/>
      <c r="AA657"/>
      <c r="AB657"/>
      <c r="AC657"/>
    </row>
    <row r="658" spans="1:29" ht="16.5" x14ac:dyDescent="0.25">
      <c r="A658" s="3">
        <v>734</v>
      </c>
      <c r="C658" s="21">
        <v>16</v>
      </c>
      <c r="D658" t="s">
        <v>4505</v>
      </c>
      <c r="E658" s="4" t="s">
        <v>4507</v>
      </c>
      <c r="F658" s="4" t="s">
        <v>4507</v>
      </c>
      <c r="G658" s="3" t="s">
        <v>6567</v>
      </c>
      <c r="H658" t="s">
        <v>7922</v>
      </c>
      <c r="I658" s="63">
        <f>ROWS($L$2:L658)</f>
        <v>657</v>
      </c>
      <c r="J658" s="63" t="str">
        <f>IF(L658=WORKSHEET!$B$1,I658,"")</f>
        <v/>
      </c>
      <c r="K658" s="63" t="str">
        <f t="shared" si="11"/>
        <v/>
      </c>
      <c r="L658" s="93" t="s">
        <v>9351</v>
      </c>
      <c r="M658" s="94" t="s">
        <v>9900</v>
      </c>
      <c r="N658">
        <v>36</v>
      </c>
      <c r="O658">
        <f>+R658-N658-P658</f>
        <v>9</v>
      </c>
      <c r="P658">
        <v>19</v>
      </c>
      <c r="Q658" t="s">
        <v>7469</v>
      </c>
      <c r="R658">
        <v>64</v>
      </c>
      <c r="S658" s="22">
        <v>3.5616674152133203E-2</v>
      </c>
      <c r="T658" s="41">
        <v>0.15948275862068967</v>
      </c>
    </row>
    <row r="659" spans="1:29" ht="16.5" x14ac:dyDescent="0.25">
      <c r="A659" s="3">
        <v>722</v>
      </c>
      <c r="C659" s="21">
        <v>16</v>
      </c>
      <c r="D659" t="s">
        <v>4454</v>
      </c>
      <c r="E659" s="4" t="s">
        <v>4455</v>
      </c>
      <c r="F659" s="4" t="s">
        <v>4455</v>
      </c>
      <c r="G659" s="3" t="s">
        <v>6556</v>
      </c>
      <c r="H659" t="s">
        <v>7923</v>
      </c>
      <c r="I659" s="63">
        <f>ROWS($L$2:L659)</f>
        <v>658</v>
      </c>
      <c r="J659" s="63" t="str">
        <f>IF(L659=WORKSHEET!$B$1,I659,"")</f>
        <v/>
      </c>
      <c r="K659" s="63" t="str">
        <f t="shared" si="11"/>
        <v/>
      </c>
      <c r="L659" s="93" t="s">
        <v>9351</v>
      </c>
      <c r="M659" s="94" t="s">
        <v>9901</v>
      </c>
      <c r="N659">
        <v>83</v>
      </c>
      <c r="O659">
        <v>27</v>
      </c>
      <c r="P659">
        <v>89</v>
      </c>
      <c r="Q659" t="s">
        <v>7469</v>
      </c>
      <c r="R659">
        <v>200</v>
      </c>
      <c r="S659" s="22">
        <v>3.5616674152133203E-2</v>
      </c>
      <c r="T659" s="41">
        <v>0.24705882352941178</v>
      </c>
    </row>
    <row r="660" spans="1:29" s="64" customFormat="1" ht="16.5" x14ac:dyDescent="0.25">
      <c r="A660" s="63">
        <v>734</v>
      </c>
      <c r="C660" s="63">
        <v>16</v>
      </c>
      <c r="D660" s="64" t="s">
        <v>4505</v>
      </c>
      <c r="E660" s="65" t="s">
        <v>4508</v>
      </c>
      <c r="F660" s="65" t="s">
        <v>4508</v>
      </c>
      <c r="G660" s="63" t="s">
        <v>6568</v>
      </c>
      <c r="H660" s="64" t="s">
        <v>7924</v>
      </c>
      <c r="I660" s="63">
        <f>ROWS($L$2:L660)</f>
        <v>659</v>
      </c>
      <c r="J660" s="63" t="str">
        <f>IF(L660=WORKSHEET!$B$1,I660,"")</f>
        <v/>
      </c>
      <c r="K660" s="63" t="str">
        <f t="shared" si="11"/>
        <v/>
      </c>
      <c r="L660" s="93" t="s">
        <v>9351</v>
      </c>
      <c r="M660" s="94" t="s">
        <v>9902</v>
      </c>
      <c r="N660" s="64" t="s">
        <v>7469</v>
      </c>
      <c r="O660" s="64" t="s">
        <v>7469</v>
      </c>
      <c r="P660" s="64" t="s">
        <v>7469</v>
      </c>
      <c r="Q660" s="64" t="s">
        <v>7470</v>
      </c>
      <c r="R660" s="64">
        <v>18</v>
      </c>
      <c r="S660" s="66">
        <v>3.5616674152133203E-2</v>
      </c>
      <c r="T660" s="67">
        <v>0.15948275862068967</v>
      </c>
      <c r="W660"/>
      <c r="X660"/>
      <c r="Y660"/>
      <c r="Z660"/>
      <c r="AA660"/>
      <c r="AB660"/>
      <c r="AC660"/>
    </row>
    <row r="661" spans="1:29" s="64" customFormat="1" ht="16.5" x14ac:dyDescent="0.25">
      <c r="A661" s="63">
        <v>722</v>
      </c>
      <c r="C661" s="63">
        <v>16</v>
      </c>
      <c r="D661" s="64" t="s">
        <v>4454</v>
      </c>
      <c r="E661" s="65" t="s">
        <v>4456</v>
      </c>
      <c r="F661" s="65" t="s">
        <v>4456</v>
      </c>
      <c r="G661" s="63" t="s">
        <v>6557</v>
      </c>
      <c r="H661" s="64" t="s">
        <v>7635</v>
      </c>
      <c r="I661" s="63">
        <f>ROWS($L$2:L661)</f>
        <v>660</v>
      </c>
      <c r="J661" s="63" t="str">
        <f>IF(L661=WORKSHEET!$B$1,I661,"")</f>
        <v/>
      </c>
      <c r="K661" s="63" t="str">
        <f t="shared" si="11"/>
        <v/>
      </c>
      <c r="L661" s="93" t="s">
        <v>9351</v>
      </c>
      <c r="M661" s="94" t="s">
        <v>9559</v>
      </c>
      <c r="N661" s="64" t="s">
        <v>7469</v>
      </c>
      <c r="O661" s="64" t="s">
        <v>7470</v>
      </c>
      <c r="P661" s="64" t="s">
        <v>7469</v>
      </c>
      <c r="Q661" s="64" t="s">
        <v>7470</v>
      </c>
      <c r="R661" s="64" t="s">
        <v>7469</v>
      </c>
      <c r="S661" s="66">
        <v>3.5616674152133203E-2</v>
      </c>
      <c r="T661" s="67">
        <v>0.24705882352941178</v>
      </c>
      <c r="W661"/>
      <c r="X661"/>
      <c r="Y661"/>
      <c r="Z661"/>
      <c r="AA661"/>
      <c r="AB661"/>
      <c r="AC661"/>
    </row>
    <row r="662" spans="1:29" s="64" customFormat="1" ht="16.5" x14ac:dyDescent="0.25">
      <c r="A662" s="63">
        <v>808</v>
      </c>
      <c r="C662" s="63">
        <v>16</v>
      </c>
      <c r="D662" s="64" t="s">
        <v>4739</v>
      </c>
      <c r="E662" s="65" t="s">
        <v>4741</v>
      </c>
      <c r="F662" s="65" t="s">
        <v>4741</v>
      </c>
      <c r="G662" s="63" t="s">
        <v>6555</v>
      </c>
      <c r="H662" s="64" t="s">
        <v>7925</v>
      </c>
      <c r="I662" s="63">
        <f>ROWS($L$2:L662)</f>
        <v>661</v>
      </c>
      <c r="J662" s="63" t="str">
        <f>IF(L662=WORKSHEET!$B$1,I662,"")</f>
        <v/>
      </c>
      <c r="K662" s="63" t="str">
        <f t="shared" si="11"/>
        <v/>
      </c>
      <c r="L662" s="93" t="s">
        <v>9351</v>
      </c>
      <c r="M662" s="94" t="s">
        <v>9903</v>
      </c>
      <c r="N662" s="64" t="s">
        <v>7469</v>
      </c>
      <c r="O662" s="64" t="s">
        <v>7470</v>
      </c>
      <c r="P662" s="64" t="s">
        <v>7469</v>
      </c>
      <c r="Q662" s="64" t="s">
        <v>7470</v>
      </c>
      <c r="R662" s="64" t="s">
        <v>7469</v>
      </c>
      <c r="S662" s="66">
        <v>3.5616674152133203E-2</v>
      </c>
      <c r="T662" s="67">
        <v>0.16666666666666666</v>
      </c>
      <c r="W662"/>
      <c r="X662"/>
      <c r="Y662"/>
      <c r="Z662"/>
      <c r="AA662"/>
      <c r="AB662"/>
      <c r="AC662"/>
    </row>
    <row r="663" spans="1:29" ht="16.5" x14ac:dyDescent="0.25">
      <c r="A663" s="3">
        <v>716</v>
      </c>
      <c r="C663" s="21">
        <v>16</v>
      </c>
      <c r="D663" t="s">
        <v>4425</v>
      </c>
      <c r="E663" s="4" t="s">
        <v>4428</v>
      </c>
      <c r="F663" s="4" t="s">
        <v>4428</v>
      </c>
      <c r="G663" s="3" t="s">
        <v>6544</v>
      </c>
      <c r="H663" t="s">
        <v>7926</v>
      </c>
      <c r="I663" s="63">
        <f>ROWS($L$2:L663)</f>
        <v>662</v>
      </c>
      <c r="J663" s="63" t="str">
        <f>IF(L663=WORKSHEET!$B$1,I663,"")</f>
        <v/>
      </c>
      <c r="K663" s="63" t="str">
        <f t="shared" si="11"/>
        <v/>
      </c>
      <c r="L663" s="93" t="s">
        <v>9351</v>
      </c>
      <c r="M663" s="94" t="s">
        <v>9904</v>
      </c>
      <c r="N663">
        <v>179</v>
      </c>
      <c r="O663">
        <v>57</v>
      </c>
      <c r="P663">
        <v>123</v>
      </c>
      <c r="Q663" t="s">
        <v>7470</v>
      </c>
      <c r="R663">
        <v>359</v>
      </c>
      <c r="S663" s="43">
        <v>3.5616674152133203E-2</v>
      </c>
      <c r="T663" s="41">
        <v>0.26250000000000001</v>
      </c>
    </row>
    <row r="664" spans="1:29" s="64" customFormat="1" ht="16.5" x14ac:dyDescent="0.25">
      <c r="A664" s="63">
        <v>696</v>
      </c>
      <c r="C664" s="63">
        <v>16</v>
      </c>
      <c r="D664" s="64" t="s">
        <v>4327</v>
      </c>
      <c r="E664" s="65" t="s">
        <v>4330</v>
      </c>
      <c r="F664" s="65" t="s">
        <v>4330</v>
      </c>
      <c r="G664" s="63" t="s">
        <v>6551</v>
      </c>
      <c r="H664" s="64" t="s">
        <v>7927</v>
      </c>
      <c r="I664" s="63">
        <f>ROWS($L$2:L664)</f>
        <v>663</v>
      </c>
      <c r="J664" s="63" t="str">
        <f>IF(L664=WORKSHEET!$B$1,I664,"")</f>
        <v/>
      </c>
      <c r="K664" s="63" t="str">
        <f t="shared" si="11"/>
        <v/>
      </c>
      <c r="L664" s="93" t="s">
        <v>9351</v>
      </c>
      <c r="M664" s="94" t="s">
        <v>9905</v>
      </c>
      <c r="N664" s="64" t="s">
        <v>7469</v>
      </c>
      <c r="O664" s="64" t="s">
        <v>7469</v>
      </c>
      <c r="P664" s="64" t="s">
        <v>7469</v>
      </c>
      <c r="Q664" s="64" t="s">
        <v>7470</v>
      </c>
      <c r="R664" s="64" t="s">
        <v>7469</v>
      </c>
      <c r="S664" s="66">
        <v>3.5616674152133203E-2</v>
      </c>
      <c r="T664" s="67">
        <v>0.24025974025974026</v>
      </c>
      <c r="W664"/>
      <c r="X664"/>
      <c r="Y664"/>
      <c r="Z664"/>
      <c r="AA664"/>
      <c r="AB664"/>
      <c r="AC664"/>
    </row>
    <row r="665" spans="1:29" ht="16.5" x14ac:dyDescent="0.25">
      <c r="A665" s="3">
        <v>730</v>
      </c>
      <c r="C665" s="21">
        <v>16</v>
      </c>
      <c r="D665" t="s">
        <v>4488</v>
      </c>
      <c r="E665" s="4" t="s">
        <v>4489</v>
      </c>
      <c r="F665" s="4" t="s">
        <v>4489</v>
      </c>
      <c r="G665" s="3" t="s">
        <v>6564</v>
      </c>
      <c r="H665" t="s">
        <v>7928</v>
      </c>
      <c r="I665" s="63">
        <f>ROWS($L$2:L665)</f>
        <v>664</v>
      </c>
      <c r="J665" s="63" t="str">
        <f>IF(L665=WORKSHEET!$B$1,I665,"")</f>
        <v/>
      </c>
      <c r="K665" s="63" t="str">
        <f t="shared" si="11"/>
        <v/>
      </c>
      <c r="L665" s="93" t="s">
        <v>9351</v>
      </c>
      <c r="M665" s="94" t="s">
        <v>9906</v>
      </c>
      <c r="N665">
        <v>20</v>
      </c>
      <c r="O665">
        <f>+R665-N665-P665</f>
        <v>5</v>
      </c>
      <c r="P665">
        <v>13</v>
      </c>
      <c r="Q665" t="s">
        <v>7470</v>
      </c>
      <c r="R665">
        <v>38</v>
      </c>
      <c r="S665" s="43">
        <v>3.5616674152133203E-2</v>
      </c>
      <c r="T665" s="41">
        <v>0.2558139534883721</v>
      </c>
    </row>
    <row r="666" spans="1:29" s="64" customFormat="1" ht="16.5" x14ac:dyDescent="0.25">
      <c r="A666" s="63">
        <v>722</v>
      </c>
      <c r="C666" s="63">
        <v>16</v>
      </c>
      <c r="D666" s="64" t="s">
        <v>4454</v>
      </c>
      <c r="E666" s="65" t="s">
        <v>4457</v>
      </c>
      <c r="F666" s="65" t="s">
        <v>4457</v>
      </c>
      <c r="G666" s="63" t="s">
        <v>6558</v>
      </c>
      <c r="H666" s="64" t="s">
        <v>7583</v>
      </c>
      <c r="I666" s="63">
        <f>ROWS($L$2:L666)</f>
        <v>665</v>
      </c>
      <c r="J666" s="63" t="str">
        <f>IF(L666=WORKSHEET!$B$1,I666,"")</f>
        <v/>
      </c>
      <c r="K666" s="63" t="str">
        <f t="shared" si="11"/>
        <v/>
      </c>
      <c r="L666" s="93" t="s">
        <v>9351</v>
      </c>
      <c r="M666" s="94" t="s">
        <v>9492</v>
      </c>
      <c r="N666" s="64" t="s">
        <v>7469</v>
      </c>
      <c r="O666" s="64" t="s">
        <v>7469</v>
      </c>
      <c r="P666" s="64" t="s">
        <v>7469</v>
      </c>
      <c r="Q666" s="64" t="s">
        <v>7470</v>
      </c>
      <c r="R666" s="64" t="s">
        <v>7469</v>
      </c>
      <c r="S666" s="66">
        <v>3.5616674152133203E-2</v>
      </c>
      <c r="T666" s="67">
        <v>0.24705882352941178</v>
      </c>
      <c r="W666"/>
      <c r="X666"/>
      <c r="Y666"/>
      <c r="Z666"/>
      <c r="AA666"/>
      <c r="AB666"/>
      <c r="AC666"/>
    </row>
    <row r="667" spans="1:29" s="64" customFormat="1" ht="16.5" x14ac:dyDescent="0.25">
      <c r="A667" s="63">
        <v>694</v>
      </c>
      <c r="C667" s="63">
        <v>16</v>
      </c>
      <c r="D667" s="64" t="s">
        <v>1647</v>
      </c>
      <c r="E667" s="65" t="s">
        <v>4318</v>
      </c>
      <c r="F667" s="65" t="s">
        <v>4318</v>
      </c>
      <c r="G667" s="63" t="s">
        <v>6572</v>
      </c>
      <c r="H667" s="64" t="s">
        <v>7929</v>
      </c>
      <c r="I667" s="63">
        <f>ROWS($L$2:L667)</f>
        <v>666</v>
      </c>
      <c r="J667" s="63" t="str">
        <f>IF(L667=WORKSHEET!$B$1,I667,"")</f>
        <v/>
      </c>
      <c r="K667" s="63" t="str">
        <f t="shared" si="11"/>
        <v/>
      </c>
      <c r="L667" s="93" t="s">
        <v>9351</v>
      </c>
      <c r="M667" s="94" t="s">
        <v>9907</v>
      </c>
      <c r="N667" s="64" t="s">
        <v>7469</v>
      </c>
      <c r="O667" s="64" t="s">
        <v>7470</v>
      </c>
      <c r="P667" s="64" t="s">
        <v>7469</v>
      </c>
      <c r="Q667" s="64" t="s">
        <v>7470</v>
      </c>
      <c r="R667" s="64">
        <v>16</v>
      </c>
      <c r="S667" s="66">
        <v>3.5616674152133203E-2</v>
      </c>
      <c r="T667" s="67">
        <v>0.13333333333333333</v>
      </c>
      <c r="W667"/>
      <c r="X667"/>
      <c r="Y667"/>
      <c r="Z667"/>
      <c r="AA667"/>
      <c r="AB667"/>
      <c r="AC667"/>
    </row>
    <row r="668" spans="1:29" s="64" customFormat="1" ht="16.5" x14ac:dyDescent="0.25">
      <c r="A668" s="63">
        <v>722</v>
      </c>
      <c r="C668" s="63">
        <v>16</v>
      </c>
      <c r="D668" s="64" t="s">
        <v>4454</v>
      </c>
      <c r="E668" s="65" t="s">
        <v>4458</v>
      </c>
      <c r="F668" s="65" t="s">
        <v>4458</v>
      </c>
      <c r="G668" s="63" t="s">
        <v>6559</v>
      </c>
      <c r="H668" s="64" t="s">
        <v>7702</v>
      </c>
      <c r="I668" s="63">
        <f>ROWS($L$2:L668)</f>
        <v>667</v>
      </c>
      <c r="J668" s="63" t="str">
        <f>IF(L668=WORKSHEET!$B$1,I668,"")</f>
        <v/>
      </c>
      <c r="K668" s="63" t="str">
        <f t="shared" si="11"/>
        <v/>
      </c>
      <c r="L668" s="93" t="s">
        <v>9351</v>
      </c>
      <c r="M668" s="94" t="s">
        <v>9626</v>
      </c>
      <c r="N668" s="64" t="s">
        <v>7470</v>
      </c>
      <c r="O668" s="64" t="s">
        <v>7469</v>
      </c>
      <c r="P668" s="64" t="s">
        <v>7469</v>
      </c>
      <c r="Q668" s="64" t="s">
        <v>7470</v>
      </c>
      <c r="R668" s="64" t="s">
        <v>7469</v>
      </c>
      <c r="S668" s="66">
        <v>3.5616674152133203E-2</v>
      </c>
      <c r="T668" s="67">
        <v>0.24705882352941178</v>
      </c>
      <c r="W668"/>
      <c r="X668"/>
      <c r="Y668"/>
      <c r="Z668"/>
      <c r="AA668"/>
      <c r="AB668"/>
      <c r="AC668"/>
    </row>
    <row r="669" spans="1:29" ht="16.5" x14ac:dyDescent="0.25">
      <c r="A669" s="3">
        <v>716</v>
      </c>
      <c r="C669" s="21">
        <v>16</v>
      </c>
      <c r="D669" t="s">
        <v>4425</v>
      </c>
      <c r="E669" s="4" t="s">
        <v>4429</v>
      </c>
      <c r="F669" s="4" t="s">
        <v>4429</v>
      </c>
      <c r="G669" s="3" t="s">
        <v>6545</v>
      </c>
      <c r="H669" t="s">
        <v>7495</v>
      </c>
      <c r="I669" s="63">
        <f>ROWS($L$2:L669)</f>
        <v>668</v>
      </c>
      <c r="J669" s="63" t="str">
        <f>IF(L669=WORKSHEET!$B$1,I669,"")</f>
        <v/>
      </c>
      <c r="K669" s="63" t="str">
        <f t="shared" si="11"/>
        <v/>
      </c>
      <c r="L669" s="93" t="s">
        <v>9351</v>
      </c>
      <c r="M669" s="94" t="s">
        <v>9442</v>
      </c>
      <c r="N669">
        <v>19</v>
      </c>
      <c r="O669" t="s">
        <v>7469</v>
      </c>
      <c r="P669" t="s">
        <v>7469</v>
      </c>
      <c r="Q669" t="s">
        <v>7469</v>
      </c>
      <c r="R669">
        <v>34</v>
      </c>
      <c r="S669" s="43">
        <v>3.5616674152133203E-2</v>
      </c>
      <c r="T669" s="41">
        <v>0.26250000000000001</v>
      </c>
    </row>
    <row r="670" spans="1:29" s="64" customFormat="1" ht="16.5" x14ac:dyDescent="0.25">
      <c r="A670" s="63">
        <v>715</v>
      </c>
      <c r="C670" s="63">
        <v>16</v>
      </c>
      <c r="D670" s="64" t="s">
        <v>4422</v>
      </c>
      <c r="E670" s="65" t="s">
        <v>4424</v>
      </c>
      <c r="F670" s="65" t="s">
        <v>4424</v>
      </c>
      <c r="G670" s="63" t="s">
        <v>4204</v>
      </c>
      <c r="H670" s="64" t="s">
        <v>7499</v>
      </c>
      <c r="I670" s="63">
        <f>ROWS($L$2:L670)</f>
        <v>669</v>
      </c>
      <c r="J670" s="63" t="str">
        <f>IF(L670=WORKSHEET!$B$1,I670,"")</f>
        <v/>
      </c>
      <c r="K670" s="63" t="str">
        <f t="shared" si="11"/>
        <v/>
      </c>
      <c r="L670" s="93" t="s">
        <v>9351</v>
      </c>
      <c r="M670" s="94" t="s">
        <v>9446</v>
      </c>
      <c r="N670" s="64" t="s">
        <v>7469</v>
      </c>
      <c r="O670" s="64" t="s">
        <v>7470</v>
      </c>
      <c r="P670" s="64" t="s">
        <v>7469</v>
      </c>
      <c r="Q670" s="64" t="s">
        <v>7470</v>
      </c>
      <c r="R670" s="64" t="s">
        <v>7469</v>
      </c>
      <c r="S670" s="66">
        <v>3.5616674152133203E-2</v>
      </c>
      <c r="T670" s="67">
        <v>6.1224489795918366E-2</v>
      </c>
      <c r="W670"/>
      <c r="X670"/>
      <c r="Y670"/>
      <c r="Z670"/>
      <c r="AA670"/>
      <c r="AB670"/>
      <c r="AC670"/>
    </row>
    <row r="671" spans="1:29" s="64" customFormat="1" ht="16.5" x14ac:dyDescent="0.25">
      <c r="A671" s="63">
        <v>722</v>
      </c>
      <c r="C671" s="63">
        <v>16</v>
      </c>
      <c r="D671" s="64" t="s">
        <v>4454</v>
      </c>
      <c r="E671" s="65" t="s">
        <v>4459</v>
      </c>
      <c r="F671" s="65" t="s">
        <v>4459</v>
      </c>
      <c r="G671" s="63" t="s">
        <v>6560</v>
      </c>
      <c r="H671" s="64" t="s">
        <v>7710</v>
      </c>
      <c r="I671" s="63">
        <f>ROWS($L$2:L671)</f>
        <v>670</v>
      </c>
      <c r="J671" s="63" t="str">
        <f>IF(L671=WORKSHEET!$B$1,I671,"")</f>
        <v/>
      </c>
      <c r="K671" s="63" t="str">
        <f t="shared" si="11"/>
        <v/>
      </c>
      <c r="L671" s="93" t="s">
        <v>9351</v>
      </c>
      <c r="M671" s="94" t="s">
        <v>9634</v>
      </c>
      <c r="N671" s="64" t="s">
        <v>7469</v>
      </c>
      <c r="O671" s="64" t="s">
        <v>7469</v>
      </c>
      <c r="P671" s="64" t="s">
        <v>7469</v>
      </c>
      <c r="Q671" s="64" t="s">
        <v>7469</v>
      </c>
      <c r="R671" s="64">
        <v>14</v>
      </c>
      <c r="S671" s="66">
        <v>3.5616674152133203E-2</v>
      </c>
      <c r="T671" s="67">
        <v>0.24705882352941178</v>
      </c>
      <c r="W671"/>
      <c r="X671"/>
      <c r="Y671"/>
      <c r="Z671"/>
      <c r="AA671"/>
      <c r="AB671"/>
      <c r="AC671"/>
    </row>
    <row r="672" spans="1:29" ht="16.5" x14ac:dyDescent="0.25">
      <c r="A672" s="3">
        <v>716</v>
      </c>
      <c r="C672" s="21">
        <v>16</v>
      </c>
      <c r="D672" t="s">
        <v>4425</v>
      </c>
      <c r="E672" s="4" t="s">
        <v>4430</v>
      </c>
      <c r="F672" s="4" t="s">
        <v>4430</v>
      </c>
      <c r="G672" s="3" t="s">
        <v>6546</v>
      </c>
      <c r="H672" t="s">
        <v>7930</v>
      </c>
      <c r="I672" s="63">
        <f>ROWS($L$2:L672)</f>
        <v>671</v>
      </c>
      <c r="J672" s="63" t="str">
        <f>IF(L672=WORKSHEET!$B$1,I672,"")</f>
        <v/>
      </c>
      <c r="K672" s="63" t="str">
        <f t="shared" si="11"/>
        <v/>
      </c>
      <c r="L672" s="93" t="s">
        <v>9351</v>
      </c>
      <c r="M672" s="94" t="s">
        <v>9908</v>
      </c>
      <c r="N672">
        <v>12</v>
      </c>
      <c r="O672">
        <f>+R672-N672-P672</f>
        <v>6</v>
      </c>
      <c r="P672">
        <v>11</v>
      </c>
      <c r="Q672" t="s">
        <v>7470</v>
      </c>
      <c r="R672">
        <v>29</v>
      </c>
      <c r="S672" s="22">
        <v>3.5616674152133203E-2</v>
      </c>
      <c r="T672" s="41">
        <v>0.26250000000000001</v>
      </c>
    </row>
    <row r="673" spans="1:29" s="64" customFormat="1" ht="16.5" x14ac:dyDescent="0.25">
      <c r="A673" s="63">
        <v>695</v>
      </c>
      <c r="C673" s="63">
        <v>16</v>
      </c>
      <c r="D673" s="64" t="s">
        <v>4322</v>
      </c>
      <c r="E673" s="65" t="s">
        <v>4323</v>
      </c>
      <c r="F673" s="65" t="s">
        <v>4323</v>
      </c>
      <c r="G673" s="63" t="s">
        <v>6578</v>
      </c>
      <c r="H673" s="64" t="s">
        <v>7931</v>
      </c>
      <c r="I673" s="63">
        <f>ROWS($L$2:L673)</f>
        <v>672</v>
      </c>
      <c r="J673" s="63" t="str">
        <f>IF(L673=WORKSHEET!$B$1,I673,"")</f>
        <v/>
      </c>
      <c r="K673" s="63" t="str">
        <f t="shared" si="11"/>
        <v/>
      </c>
      <c r="L673" s="93" t="s">
        <v>9351</v>
      </c>
      <c r="M673" s="94" t="s">
        <v>9909</v>
      </c>
      <c r="N673" s="64" t="s">
        <v>7469</v>
      </c>
      <c r="O673" s="64" t="s">
        <v>7469</v>
      </c>
      <c r="P673" s="64" t="s">
        <v>7469</v>
      </c>
      <c r="Q673" s="64" t="s">
        <v>7470</v>
      </c>
      <c r="R673" s="64">
        <v>16</v>
      </c>
      <c r="S673" s="66">
        <v>3.5616674152133203E-2</v>
      </c>
      <c r="T673" s="67">
        <v>0.20535714285714285</v>
      </c>
      <c r="W673"/>
      <c r="X673"/>
      <c r="Y673"/>
      <c r="Z673"/>
      <c r="AA673"/>
      <c r="AB673"/>
      <c r="AC673"/>
    </row>
    <row r="674" spans="1:29" s="64" customFormat="1" ht="16.5" x14ac:dyDescent="0.25">
      <c r="A674" s="63">
        <v>694</v>
      </c>
      <c r="C674" s="63">
        <v>16</v>
      </c>
      <c r="D674" s="64" t="s">
        <v>1647</v>
      </c>
      <c r="E674" s="65" t="s">
        <v>4319</v>
      </c>
      <c r="F674" s="65" t="s">
        <v>4319</v>
      </c>
      <c r="G674" s="63" t="s">
        <v>6573</v>
      </c>
      <c r="H674" s="64" t="s">
        <v>7932</v>
      </c>
      <c r="I674" s="63">
        <f>ROWS($L$2:L674)</f>
        <v>673</v>
      </c>
      <c r="J674" s="63" t="str">
        <f>IF(L674=WORKSHEET!$B$1,I674,"")</f>
        <v/>
      </c>
      <c r="K674" s="63" t="str">
        <f t="shared" si="11"/>
        <v/>
      </c>
      <c r="L674" s="93" t="s">
        <v>9351</v>
      </c>
      <c r="M674" s="94" t="s">
        <v>9910</v>
      </c>
      <c r="N674" s="64" t="s">
        <v>7469</v>
      </c>
      <c r="O674" s="64" t="s">
        <v>7469</v>
      </c>
      <c r="P674" s="64" t="s">
        <v>7469</v>
      </c>
      <c r="Q674" s="64" t="s">
        <v>7470</v>
      </c>
      <c r="R674" s="64">
        <v>13</v>
      </c>
      <c r="S674" s="66">
        <v>3.5616674152133203E-2</v>
      </c>
      <c r="T674" s="67">
        <v>0.13333333333333333</v>
      </c>
      <c r="W674"/>
      <c r="X674"/>
      <c r="Y674"/>
      <c r="Z674"/>
      <c r="AA674"/>
      <c r="AB674"/>
      <c r="AC674"/>
    </row>
    <row r="675" spans="1:29" ht="16.5" x14ac:dyDescent="0.25">
      <c r="A675" s="3">
        <v>722</v>
      </c>
      <c r="C675" s="21">
        <v>16</v>
      </c>
      <c r="D675" t="s">
        <v>4454</v>
      </c>
      <c r="E675" s="4" t="s">
        <v>4460</v>
      </c>
      <c r="F675" s="4" t="s">
        <v>4460</v>
      </c>
      <c r="G675" s="3" t="s">
        <v>6561</v>
      </c>
      <c r="H675" t="s">
        <v>7506</v>
      </c>
      <c r="I675" s="63">
        <f>ROWS($L$2:L675)</f>
        <v>674</v>
      </c>
      <c r="J675" s="63" t="str">
        <f>IF(L675=WORKSHEET!$B$1,I675,"")</f>
        <v/>
      </c>
      <c r="K675" s="63" t="str">
        <f t="shared" si="11"/>
        <v/>
      </c>
      <c r="L675" s="93" t="s">
        <v>9351</v>
      </c>
      <c r="M675" s="94" t="s">
        <v>9453</v>
      </c>
      <c r="N675">
        <v>22</v>
      </c>
      <c r="O675">
        <f>+R675-N675-P675</f>
        <v>5</v>
      </c>
      <c r="P675">
        <v>15</v>
      </c>
      <c r="Q675" t="s">
        <v>7470</v>
      </c>
      <c r="R675">
        <v>42</v>
      </c>
      <c r="S675" s="22">
        <v>3.5616674152133203E-2</v>
      </c>
      <c r="T675" s="41">
        <v>0.24705882352941178</v>
      </c>
    </row>
    <row r="676" spans="1:29" ht="16.5" x14ac:dyDescent="0.25">
      <c r="A676" s="3">
        <v>695</v>
      </c>
      <c r="C676" s="21">
        <v>16</v>
      </c>
      <c r="D676" t="s">
        <v>4322</v>
      </c>
      <c r="E676" s="4" t="s">
        <v>4324</v>
      </c>
      <c r="F676" s="4" t="s">
        <v>4324</v>
      </c>
      <c r="G676" s="3" t="s">
        <v>6579</v>
      </c>
      <c r="H676" t="s">
        <v>7933</v>
      </c>
      <c r="I676" s="63">
        <f>ROWS($L$2:L676)</f>
        <v>675</v>
      </c>
      <c r="J676" s="63" t="str">
        <f>IF(L676=WORKSHEET!$B$1,I676,"")</f>
        <v/>
      </c>
      <c r="K676" s="63" t="str">
        <f t="shared" si="11"/>
        <v/>
      </c>
      <c r="L676" s="93" t="s">
        <v>9351</v>
      </c>
      <c r="M676" s="94" t="s">
        <v>9911</v>
      </c>
      <c r="N676">
        <v>18</v>
      </c>
      <c r="O676" t="s">
        <v>7469</v>
      </c>
      <c r="P676" t="s">
        <v>7469</v>
      </c>
      <c r="Q676" t="s">
        <v>7470</v>
      </c>
      <c r="R676">
        <v>28</v>
      </c>
      <c r="S676" s="22">
        <v>3.5616674152133203E-2</v>
      </c>
      <c r="T676" s="41">
        <v>0.20535714285714285</v>
      </c>
    </row>
    <row r="677" spans="1:29" ht="16.5" x14ac:dyDescent="0.25">
      <c r="A677" s="3">
        <v>734</v>
      </c>
      <c r="C677" s="21">
        <v>16</v>
      </c>
      <c r="D677" t="s">
        <v>4505</v>
      </c>
      <c r="E677" s="4" t="s">
        <v>4509</v>
      </c>
      <c r="F677" s="4" t="s">
        <v>4509</v>
      </c>
      <c r="G677" s="3" t="s">
        <v>6569</v>
      </c>
      <c r="H677" t="s">
        <v>7934</v>
      </c>
      <c r="I677" s="63">
        <f>ROWS($L$2:L677)</f>
        <v>676</v>
      </c>
      <c r="J677" s="63" t="str">
        <f>IF(L677=WORKSHEET!$B$1,I677,"")</f>
        <v/>
      </c>
      <c r="K677" s="63" t="str">
        <f t="shared" si="11"/>
        <v/>
      </c>
      <c r="L677" s="93" t="s">
        <v>9351</v>
      </c>
      <c r="M677" s="94" t="s">
        <v>9912</v>
      </c>
      <c r="N677">
        <v>123</v>
      </c>
      <c r="O677">
        <v>21</v>
      </c>
      <c r="P677">
        <v>99</v>
      </c>
      <c r="Q677" t="s">
        <v>7470</v>
      </c>
      <c r="R677">
        <v>243</v>
      </c>
      <c r="S677" s="22">
        <v>3.5616674152133203E-2</v>
      </c>
      <c r="T677" s="41">
        <v>0.15948275862068967</v>
      </c>
    </row>
    <row r="678" spans="1:29" ht="16.5" x14ac:dyDescent="0.25">
      <c r="A678" s="3">
        <v>784</v>
      </c>
      <c r="C678" s="21">
        <v>16</v>
      </c>
      <c r="D678" t="s">
        <v>4684</v>
      </c>
      <c r="E678" s="4" t="s">
        <v>4685</v>
      </c>
      <c r="F678" s="4" t="s">
        <v>4685</v>
      </c>
      <c r="G678" s="3" t="s">
        <v>5539</v>
      </c>
      <c r="H678" t="s">
        <v>7935</v>
      </c>
      <c r="I678" s="63">
        <f>ROWS($L$2:L678)</f>
        <v>677</v>
      </c>
      <c r="J678" s="63" t="str">
        <f>IF(L678=WORKSHEET!$B$1,I678,"")</f>
        <v/>
      </c>
      <c r="K678" s="63" t="str">
        <f t="shared" si="11"/>
        <v/>
      </c>
      <c r="L678" s="93" t="s">
        <v>9351</v>
      </c>
      <c r="M678" s="94" t="s">
        <v>9913</v>
      </c>
      <c r="N678">
        <v>18</v>
      </c>
      <c r="O678">
        <f>+R678-N678-P678</f>
        <v>1</v>
      </c>
      <c r="P678">
        <v>13</v>
      </c>
      <c r="Q678" t="s">
        <v>7470</v>
      </c>
      <c r="R678">
        <v>32</v>
      </c>
      <c r="S678" s="22">
        <v>3.5616674152133203E-2</v>
      </c>
      <c r="T678" s="41">
        <v>0.11764705882352941</v>
      </c>
    </row>
    <row r="679" spans="1:29" s="64" customFormat="1" ht="16.5" x14ac:dyDescent="0.25">
      <c r="A679" s="63">
        <v>813</v>
      </c>
      <c r="C679" s="63">
        <v>16</v>
      </c>
      <c r="D679" s="64" t="s">
        <v>4753</v>
      </c>
      <c r="E679" s="65" t="s">
        <v>4754</v>
      </c>
      <c r="F679" s="65" t="s">
        <v>4754</v>
      </c>
      <c r="G679" s="63" t="s">
        <v>6571</v>
      </c>
      <c r="H679" s="64" t="s">
        <v>7936</v>
      </c>
      <c r="I679" s="63">
        <f>ROWS($L$2:L679)</f>
        <v>678</v>
      </c>
      <c r="J679" s="63" t="str">
        <f>IF(L679=WORKSHEET!$B$1,I679,"")</f>
        <v/>
      </c>
      <c r="K679" s="63" t="str">
        <f t="shared" si="11"/>
        <v/>
      </c>
      <c r="L679" s="93" t="s">
        <v>9351</v>
      </c>
      <c r="M679" s="94" t="s">
        <v>9914</v>
      </c>
      <c r="N679" s="64" t="s">
        <v>7469</v>
      </c>
      <c r="O679" s="64" t="s">
        <v>7470</v>
      </c>
      <c r="P679" s="64" t="s">
        <v>7469</v>
      </c>
      <c r="Q679" s="64" t="s">
        <v>7470</v>
      </c>
      <c r="R679" s="64" t="s">
        <v>7469</v>
      </c>
      <c r="S679" s="66">
        <v>3.5616674152133203E-2</v>
      </c>
      <c r="T679" s="67">
        <v>0</v>
      </c>
      <c r="W679"/>
      <c r="X679"/>
      <c r="Y679"/>
      <c r="Z679"/>
      <c r="AA679"/>
      <c r="AB679"/>
      <c r="AC679"/>
    </row>
    <row r="680" spans="1:29" s="64" customFormat="1" ht="16.5" x14ac:dyDescent="0.25">
      <c r="A680" s="63">
        <v>694</v>
      </c>
      <c r="C680" s="63">
        <v>16</v>
      </c>
      <c r="D680" s="64" t="s">
        <v>1647</v>
      </c>
      <c r="E680" s="65" t="s">
        <v>4320</v>
      </c>
      <c r="F680" s="65" t="s">
        <v>4320</v>
      </c>
      <c r="G680" s="63" t="s">
        <v>6574</v>
      </c>
      <c r="H680" s="64" t="s">
        <v>7937</v>
      </c>
      <c r="I680" s="63">
        <f>ROWS($L$2:L680)</f>
        <v>679</v>
      </c>
      <c r="J680" s="63" t="str">
        <f>IF(L680=WORKSHEET!$B$1,I680,"")</f>
        <v/>
      </c>
      <c r="K680" s="63" t="str">
        <f t="shared" si="11"/>
        <v/>
      </c>
      <c r="L680" s="93" t="s">
        <v>9351</v>
      </c>
      <c r="M680" s="94" t="s">
        <v>9915</v>
      </c>
      <c r="N680" s="64" t="s">
        <v>7469</v>
      </c>
      <c r="O680" s="64" t="s">
        <v>7469</v>
      </c>
      <c r="P680" s="64" t="s">
        <v>7469</v>
      </c>
      <c r="Q680" s="64" t="s">
        <v>7470</v>
      </c>
      <c r="R680" s="64">
        <v>13</v>
      </c>
      <c r="S680" s="66">
        <v>3.5616674152133203E-2</v>
      </c>
      <c r="T680" s="67">
        <v>0.13333333333333333</v>
      </c>
      <c r="W680"/>
      <c r="X680"/>
      <c r="Y680"/>
      <c r="Z680"/>
      <c r="AA680"/>
      <c r="AB680"/>
      <c r="AC680"/>
    </row>
    <row r="681" spans="1:29" s="64" customFormat="1" ht="16.5" x14ac:dyDescent="0.25">
      <c r="A681" s="63">
        <v>695</v>
      </c>
      <c r="C681" s="63">
        <v>16</v>
      </c>
      <c r="D681" s="64" t="s">
        <v>4322</v>
      </c>
      <c r="E681" s="65" t="s">
        <v>4325</v>
      </c>
      <c r="F681" s="65" t="s">
        <v>4325</v>
      </c>
      <c r="G681" s="63" t="s">
        <v>6580</v>
      </c>
      <c r="H681" s="64" t="s">
        <v>7604</v>
      </c>
      <c r="I681" s="63">
        <f>ROWS($L$2:L681)</f>
        <v>680</v>
      </c>
      <c r="J681" s="63" t="str">
        <f>IF(L681=WORKSHEET!$B$1,I681,"")</f>
        <v/>
      </c>
      <c r="K681" s="63" t="str">
        <f t="shared" si="11"/>
        <v/>
      </c>
      <c r="L681" s="93" t="s">
        <v>9351</v>
      </c>
      <c r="M681" s="94" t="s">
        <v>9513</v>
      </c>
      <c r="N681" s="64" t="s">
        <v>7469</v>
      </c>
      <c r="O681" s="64" t="s">
        <v>7470</v>
      </c>
      <c r="P681" s="64" t="s">
        <v>7469</v>
      </c>
      <c r="Q681" s="64" t="s">
        <v>7470</v>
      </c>
      <c r="R681" s="64" t="s">
        <v>7469</v>
      </c>
      <c r="S681" s="66">
        <v>3.5616674152133203E-2</v>
      </c>
      <c r="T681" s="67">
        <v>0.20535714285714285</v>
      </c>
      <c r="W681"/>
      <c r="X681"/>
      <c r="Y681"/>
      <c r="Z681"/>
      <c r="AA681"/>
      <c r="AB681"/>
      <c r="AC681"/>
    </row>
    <row r="682" spans="1:29" ht="16.5" x14ac:dyDescent="0.25">
      <c r="A682" s="3">
        <v>722</v>
      </c>
      <c r="C682" s="21">
        <v>16</v>
      </c>
      <c r="D682" t="s">
        <v>4454</v>
      </c>
      <c r="E682" s="4" t="s">
        <v>4461</v>
      </c>
      <c r="F682" s="4" t="s">
        <v>4461</v>
      </c>
      <c r="G682" s="3" t="s">
        <v>6562</v>
      </c>
      <c r="H682" t="s">
        <v>7514</v>
      </c>
      <c r="I682" s="63">
        <f>ROWS($L$2:L682)</f>
        <v>681</v>
      </c>
      <c r="J682" s="63" t="str">
        <f>IF(L682=WORKSHEET!$B$1,I682,"")</f>
        <v/>
      </c>
      <c r="K682" s="63" t="str">
        <f t="shared" si="11"/>
        <v/>
      </c>
      <c r="L682" s="93" t="s">
        <v>9351</v>
      </c>
      <c r="M682" s="94" t="s">
        <v>9461</v>
      </c>
      <c r="N682">
        <v>12</v>
      </c>
      <c r="O682">
        <f>+R682-N682-P682</f>
        <v>2</v>
      </c>
      <c r="P682">
        <v>20</v>
      </c>
      <c r="Q682" t="s">
        <v>7470</v>
      </c>
      <c r="R682">
        <v>34</v>
      </c>
      <c r="S682" s="22">
        <v>3.5616674152133203E-2</v>
      </c>
      <c r="T682" s="41">
        <v>0.24705882352941178</v>
      </c>
    </row>
    <row r="683" spans="1:29" ht="16.5" x14ac:dyDescent="0.25">
      <c r="A683" s="3">
        <v>730</v>
      </c>
      <c r="C683" s="21">
        <v>16</v>
      </c>
      <c r="D683" t="s">
        <v>4488</v>
      </c>
      <c r="E683" s="4" t="s">
        <v>4490</v>
      </c>
      <c r="F683" s="4" t="s">
        <v>4490</v>
      </c>
      <c r="G683" s="3" t="s">
        <v>6565</v>
      </c>
      <c r="H683" t="s">
        <v>7938</v>
      </c>
      <c r="I683" s="63">
        <f>ROWS($L$2:L683)</f>
        <v>682</v>
      </c>
      <c r="J683" s="63" t="str">
        <f>IF(L683=WORKSHEET!$B$1,I683,"")</f>
        <v/>
      </c>
      <c r="K683" s="63" t="str">
        <f t="shared" si="11"/>
        <v/>
      </c>
      <c r="L683" s="93" t="s">
        <v>9351</v>
      </c>
      <c r="M683" s="94" t="s">
        <v>9916</v>
      </c>
      <c r="N683">
        <v>12</v>
      </c>
      <c r="O683">
        <f>+R683-N683-P683</f>
        <v>6</v>
      </c>
      <c r="P683">
        <v>20</v>
      </c>
      <c r="Q683" t="s">
        <v>7470</v>
      </c>
      <c r="R683">
        <v>38</v>
      </c>
      <c r="S683" s="22">
        <v>3.5616674152133203E-2</v>
      </c>
      <c r="T683" s="41">
        <v>0.2558139534883721</v>
      </c>
    </row>
    <row r="684" spans="1:29" ht="16.5" x14ac:dyDescent="0.25">
      <c r="A684" s="3">
        <v>694</v>
      </c>
      <c r="C684" s="21">
        <v>16</v>
      </c>
      <c r="D684" t="s">
        <v>1647</v>
      </c>
      <c r="E684" s="4" t="s">
        <v>4321</v>
      </c>
      <c r="F684" s="4" t="s">
        <v>4321</v>
      </c>
      <c r="G684" s="3" t="s">
        <v>6575</v>
      </c>
      <c r="H684" t="s">
        <v>7939</v>
      </c>
      <c r="I684" s="63">
        <f>ROWS($L$2:L684)</f>
        <v>683</v>
      </c>
      <c r="J684" s="63" t="str">
        <f>IF(L684=WORKSHEET!$B$1,I684,"")</f>
        <v/>
      </c>
      <c r="K684" s="63" t="str">
        <f t="shared" si="11"/>
        <v/>
      </c>
      <c r="L684" s="93" t="s">
        <v>9351</v>
      </c>
      <c r="M684" s="94" t="s">
        <v>9917</v>
      </c>
      <c r="N684">
        <v>46</v>
      </c>
      <c r="O684">
        <f>+R684-N684-P684</f>
        <v>7</v>
      </c>
      <c r="P684">
        <v>26</v>
      </c>
      <c r="Q684" t="s">
        <v>7470</v>
      </c>
      <c r="R684">
        <v>79</v>
      </c>
      <c r="S684" s="22">
        <v>3.5616674152133203E-2</v>
      </c>
      <c r="T684" s="41">
        <v>0.13333333333333333</v>
      </c>
    </row>
    <row r="685" spans="1:29" s="64" customFormat="1" ht="16.5" x14ac:dyDescent="0.25">
      <c r="A685" s="63">
        <v>696</v>
      </c>
      <c r="C685" s="63">
        <v>16</v>
      </c>
      <c r="D685" s="64" t="s">
        <v>4327</v>
      </c>
      <c r="E685" s="65" t="s">
        <v>4331</v>
      </c>
      <c r="F685" s="65" t="s">
        <v>4331</v>
      </c>
      <c r="G685" s="63" t="s">
        <v>6552</v>
      </c>
      <c r="H685" s="64" t="s">
        <v>7940</v>
      </c>
      <c r="I685" s="63">
        <f>ROWS($L$2:L685)</f>
        <v>684</v>
      </c>
      <c r="J685" s="63" t="str">
        <f>IF(L685=WORKSHEET!$B$1,I685,"")</f>
        <v/>
      </c>
      <c r="K685" s="63" t="str">
        <f t="shared" si="11"/>
        <v/>
      </c>
      <c r="L685" s="93" t="s">
        <v>9351</v>
      </c>
      <c r="M685" s="94" t="s">
        <v>9918</v>
      </c>
      <c r="N685" s="64" t="s">
        <v>7469</v>
      </c>
      <c r="O685" s="64" t="s">
        <v>7469</v>
      </c>
      <c r="P685" s="64" t="s">
        <v>7469</v>
      </c>
      <c r="Q685" s="64" t="s">
        <v>7470</v>
      </c>
      <c r="R685" s="64" t="s">
        <v>7469</v>
      </c>
      <c r="S685" s="66">
        <v>3.5616674152133203E-2</v>
      </c>
      <c r="T685" s="67">
        <v>0.24025974025974026</v>
      </c>
      <c r="W685"/>
      <c r="X685"/>
      <c r="Y685"/>
      <c r="Z685"/>
      <c r="AA685"/>
      <c r="AB685"/>
      <c r="AC685"/>
    </row>
    <row r="686" spans="1:29" ht="16.5" x14ac:dyDescent="0.25">
      <c r="A686" s="3">
        <v>716</v>
      </c>
      <c r="C686" s="21">
        <v>16</v>
      </c>
      <c r="D686" t="s">
        <v>4425</v>
      </c>
      <c r="E686" s="4" t="s">
        <v>4431</v>
      </c>
      <c r="F686" s="4" t="s">
        <v>4431</v>
      </c>
      <c r="G686" s="3" t="s">
        <v>6547</v>
      </c>
      <c r="H686" t="s">
        <v>7941</v>
      </c>
      <c r="I686" s="63">
        <f>ROWS($L$2:L686)</f>
        <v>685</v>
      </c>
      <c r="J686" s="63" t="str">
        <f>IF(L686=WORKSHEET!$B$1,I686,"")</f>
        <v/>
      </c>
      <c r="K686" s="63" t="str">
        <f t="shared" si="11"/>
        <v/>
      </c>
      <c r="L686" s="93" t="s">
        <v>9351</v>
      </c>
      <c r="M686" s="94" t="s">
        <v>9919</v>
      </c>
      <c r="N686">
        <v>12</v>
      </c>
      <c r="O686" t="s">
        <v>7469</v>
      </c>
      <c r="P686" t="s">
        <v>7469</v>
      </c>
      <c r="Q686" t="s">
        <v>7470</v>
      </c>
      <c r="R686">
        <v>19</v>
      </c>
      <c r="S686" s="22">
        <v>3.5616674152133203E-2</v>
      </c>
      <c r="T686" s="41">
        <v>0.26250000000000001</v>
      </c>
    </row>
    <row r="687" spans="1:29" ht="16.5" x14ac:dyDescent="0.25">
      <c r="A687" s="3">
        <v>729</v>
      </c>
      <c r="C687" s="21">
        <v>16</v>
      </c>
      <c r="D687" t="s">
        <v>4484</v>
      </c>
      <c r="E687" s="4" t="s">
        <v>4486</v>
      </c>
      <c r="F687" s="4" t="s">
        <v>4486</v>
      </c>
      <c r="G687" s="3" t="s">
        <v>5067</v>
      </c>
      <c r="H687" t="s">
        <v>7942</v>
      </c>
      <c r="I687" s="63">
        <f>ROWS($L$2:L687)</f>
        <v>686</v>
      </c>
      <c r="J687" s="63" t="str">
        <f>IF(L687=WORKSHEET!$B$1,I687,"")</f>
        <v/>
      </c>
      <c r="K687" s="63" t="str">
        <f t="shared" si="11"/>
        <v/>
      </c>
      <c r="L687" s="93" t="s">
        <v>9351</v>
      </c>
      <c r="M687" s="94" t="s">
        <v>9920</v>
      </c>
      <c r="N687">
        <v>13</v>
      </c>
      <c r="O687">
        <f>+R687-N687-P687</f>
        <v>6</v>
      </c>
      <c r="P687">
        <v>17</v>
      </c>
      <c r="Q687" t="s">
        <v>7470</v>
      </c>
      <c r="R687">
        <v>36</v>
      </c>
      <c r="S687" s="22">
        <v>3.5616674152133203E-2</v>
      </c>
      <c r="T687" s="41">
        <v>0.25641025641025639</v>
      </c>
    </row>
    <row r="688" spans="1:29" s="64" customFormat="1" ht="16.5" x14ac:dyDescent="0.25">
      <c r="A688" s="63">
        <v>696</v>
      </c>
      <c r="C688" s="63">
        <v>16</v>
      </c>
      <c r="D688" s="64" t="s">
        <v>4327</v>
      </c>
      <c r="E688" s="65" t="s">
        <v>4332</v>
      </c>
      <c r="F688" s="65" t="s">
        <v>4332</v>
      </c>
      <c r="G688" s="63" t="s">
        <v>6553</v>
      </c>
      <c r="H688" s="64" t="s">
        <v>7943</v>
      </c>
      <c r="I688" s="63">
        <f>ROWS($L$2:L688)</f>
        <v>687</v>
      </c>
      <c r="J688" s="63" t="str">
        <f>IF(L688=WORKSHEET!$B$1,I688,"")</f>
        <v/>
      </c>
      <c r="K688" s="63" t="str">
        <f t="shared" si="11"/>
        <v/>
      </c>
      <c r="L688" s="93" t="s">
        <v>9351</v>
      </c>
      <c r="M688" s="94" t="s">
        <v>9921</v>
      </c>
      <c r="N688" s="64" t="s">
        <v>7469</v>
      </c>
      <c r="O688" s="64" t="s">
        <v>7469</v>
      </c>
      <c r="P688" s="64" t="s">
        <v>7469</v>
      </c>
      <c r="Q688" s="64" t="s">
        <v>7470</v>
      </c>
      <c r="R688" s="64">
        <v>15</v>
      </c>
      <c r="S688" s="66">
        <v>3.5616674152133203E-2</v>
      </c>
      <c r="T688" s="67">
        <v>0.24025974025974026</v>
      </c>
      <c r="W688"/>
      <c r="X688"/>
      <c r="Y688"/>
      <c r="Z688"/>
      <c r="AA688"/>
      <c r="AB688"/>
      <c r="AC688"/>
    </row>
    <row r="689" spans="1:29" ht="16.5" x14ac:dyDescent="0.25">
      <c r="A689" s="3">
        <v>734</v>
      </c>
      <c r="C689" s="21">
        <v>16</v>
      </c>
      <c r="D689" t="s">
        <v>4505</v>
      </c>
      <c r="E689" s="4" t="s">
        <v>4510</v>
      </c>
      <c r="F689" s="4" t="s">
        <v>4510</v>
      </c>
      <c r="G689" s="3" t="s">
        <v>6570</v>
      </c>
      <c r="H689" t="s">
        <v>7944</v>
      </c>
      <c r="I689" s="63">
        <f>ROWS($L$2:L689)</f>
        <v>688</v>
      </c>
      <c r="J689" s="63" t="str">
        <f>IF(L689=WORKSHEET!$B$1,I689,"")</f>
        <v/>
      </c>
      <c r="K689" s="63" t="str">
        <f t="shared" si="11"/>
        <v/>
      </c>
      <c r="L689" s="93" t="s">
        <v>9351</v>
      </c>
      <c r="M689" s="94" t="s">
        <v>9922</v>
      </c>
      <c r="N689">
        <v>23</v>
      </c>
      <c r="O689" t="s">
        <v>7469</v>
      </c>
      <c r="P689" t="s">
        <v>7469</v>
      </c>
      <c r="Q689" t="s">
        <v>7470</v>
      </c>
      <c r="R689">
        <v>33</v>
      </c>
      <c r="S689" s="22">
        <v>3.5616674152133203E-2</v>
      </c>
      <c r="T689" s="41">
        <v>0.15948275862068967</v>
      </c>
    </row>
    <row r="690" spans="1:29" s="64" customFormat="1" ht="16.5" x14ac:dyDescent="0.25">
      <c r="A690" s="63">
        <v>722</v>
      </c>
      <c r="C690" s="63">
        <v>16</v>
      </c>
      <c r="D690" s="64" t="s">
        <v>4454</v>
      </c>
      <c r="E690" s="65" t="s">
        <v>4462</v>
      </c>
      <c r="F690" s="65" t="s">
        <v>4462</v>
      </c>
      <c r="G690" s="63" t="s">
        <v>6563</v>
      </c>
      <c r="H690" s="64" t="s">
        <v>7945</v>
      </c>
      <c r="I690" s="63">
        <f>ROWS($L$2:L690)</f>
        <v>689</v>
      </c>
      <c r="J690" s="63" t="str">
        <f>IF(L690=WORKSHEET!$B$1,I690,"")</f>
        <v/>
      </c>
      <c r="K690" s="63" t="str">
        <f t="shared" si="11"/>
        <v/>
      </c>
      <c r="L690" s="93" t="s">
        <v>9351</v>
      </c>
      <c r="M690" s="94" t="s">
        <v>9923</v>
      </c>
      <c r="N690" s="64" t="s">
        <v>7469</v>
      </c>
      <c r="O690" s="64" t="s">
        <v>7469</v>
      </c>
      <c r="P690" s="64" t="s">
        <v>7469</v>
      </c>
      <c r="Q690" s="64" t="s">
        <v>7470</v>
      </c>
      <c r="R690" s="64" t="s">
        <v>7469</v>
      </c>
      <c r="S690" s="66">
        <v>3.5616674152133203E-2</v>
      </c>
      <c r="T690" s="67">
        <v>0.24705882352941178</v>
      </c>
      <c r="W690"/>
      <c r="X690"/>
      <c r="Y690"/>
      <c r="Z690"/>
      <c r="AA690"/>
      <c r="AB690"/>
      <c r="AC690"/>
    </row>
    <row r="691" spans="1:29" ht="16.5" x14ac:dyDescent="0.25">
      <c r="A691" s="3">
        <v>695</v>
      </c>
      <c r="C691" s="21">
        <v>16</v>
      </c>
      <c r="D691" t="s">
        <v>4322</v>
      </c>
      <c r="E691" s="4" t="s">
        <v>4326</v>
      </c>
      <c r="F691" s="4" t="s">
        <v>4326</v>
      </c>
      <c r="G691" s="3" t="s">
        <v>6581</v>
      </c>
      <c r="H691" t="s">
        <v>7946</v>
      </c>
      <c r="I691" s="63">
        <f>ROWS($L$2:L691)</f>
        <v>690</v>
      </c>
      <c r="J691" s="63" t="str">
        <f>IF(L691=WORKSHEET!$B$1,I691,"")</f>
        <v/>
      </c>
      <c r="K691" s="63" t="str">
        <f t="shared" si="11"/>
        <v/>
      </c>
      <c r="L691" s="93" t="s">
        <v>9351</v>
      </c>
      <c r="M691" s="94" t="s">
        <v>9924</v>
      </c>
      <c r="N691">
        <v>61</v>
      </c>
      <c r="O691">
        <v>16</v>
      </c>
      <c r="P691">
        <v>44</v>
      </c>
      <c r="Q691" t="s">
        <v>7470</v>
      </c>
      <c r="R691">
        <v>121</v>
      </c>
      <c r="S691" s="22">
        <v>3.5616674152133203E-2</v>
      </c>
      <c r="T691" s="41">
        <v>0.20535714285714285</v>
      </c>
    </row>
    <row r="692" spans="1:29" s="64" customFormat="1" ht="16.5" x14ac:dyDescent="0.25">
      <c r="A692" s="63">
        <v>716</v>
      </c>
      <c r="C692" s="63">
        <v>16</v>
      </c>
      <c r="D692" s="64" t="s">
        <v>4425</v>
      </c>
      <c r="E692" s="65" t="s">
        <v>4432</v>
      </c>
      <c r="F692" s="65" t="s">
        <v>4432</v>
      </c>
      <c r="G692" s="63" t="s">
        <v>6548</v>
      </c>
      <c r="H692" s="64" t="s">
        <v>7947</v>
      </c>
      <c r="I692" s="63">
        <f>ROWS($L$2:L692)</f>
        <v>691</v>
      </c>
      <c r="J692" s="63" t="str">
        <f>IF(L692=WORKSHEET!$B$1,I692,"")</f>
        <v/>
      </c>
      <c r="K692" s="63" t="str">
        <f t="shared" si="11"/>
        <v/>
      </c>
      <c r="L692" s="93" t="s">
        <v>9351</v>
      </c>
      <c r="M692" s="94" t="s">
        <v>9925</v>
      </c>
      <c r="N692" s="64" t="s">
        <v>7470</v>
      </c>
      <c r="O692" s="64" t="s">
        <v>7469</v>
      </c>
      <c r="P692" s="64" t="s">
        <v>7469</v>
      </c>
      <c r="Q692" s="64" t="s">
        <v>7470</v>
      </c>
      <c r="R692" s="64" t="s">
        <v>7469</v>
      </c>
      <c r="S692" s="66">
        <v>3.5616674152133203E-2</v>
      </c>
      <c r="T692" s="67">
        <v>0.26250000000000001</v>
      </c>
      <c r="W692"/>
      <c r="X692"/>
      <c r="Y692"/>
      <c r="Z692"/>
      <c r="AA692"/>
      <c r="AB692"/>
      <c r="AC692"/>
    </row>
    <row r="693" spans="1:29" s="64" customFormat="1" ht="16.5" x14ac:dyDescent="0.25">
      <c r="A693" s="63">
        <v>729</v>
      </c>
      <c r="C693" s="63">
        <v>16</v>
      </c>
      <c r="D693" s="64" t="s">
        <v>4484</v>
      </c>
      <c r="E693" s="65" t="s">
        <v>4487</v>
      </c>
      <c r="F693" s="65" t="s">
        <v>4487</v>
      </c>
      <c r="G693" s="63" t="s">
        <v>5068</v>
      </c>
      <c r="H693" s="64" t="s">
        <v>7534</v>
      </c>
      <c r="I693" s="63">
        <f>ROWS($L$2:L693)</f>
        <v>692</v>
      </c>
      <c r="J693" s="63" t="str">
        <f>IF(L693=WORKSHEET!$B$1,I693,"")</f>
        <v/>
      </c>
      <c r="K693" s="63" t="str">
        <f t="shared" si="11"/>
        <v/>
      </c>
      <c r="L693" s="93" t="s">
        <v>9351</v>
      </c>
      <c r="M693" s="94" t="s">
        <v>9481</v>
      </c>
      <c r="N693" s="64" t="s">
        <v>7469</v>
      </c>
      <c r="O693" s="64" t="s">
        <v>7469</v>
      </c>
      <c r="P693" s="64" t="s">
        <v>7469</v>
      </c>
      <c r="Q693" s="64" t="s">
        <v>7470</v>
      </c>
      <c r="R693" s="64">
        <v>18</v>
      </c>
      <c r="S693" s="66">
        <v>3.5616674152133203E-2</v>
      </c>
      <c r="T693" s="67">
        <v>0.25641025641025639</v>
      </c>
      <c r="W693"/>
      <c r="X693"/>
      <c r="Y693"/>
      <c r="Z693"/>
      <c r="AA693"/>
      <c r="AB693"/>
      <c r="AC693"/>
    </row>
    <row r="694" spans="1:29" ht="16.5" x14ac:dyDescent="0.25">
      <c r="A694" s="3">
        <v>353</v>
      </c>
      <c r="C694" s="21">
        <v>10</v>
      </c>
      <c r="D694" t="s">
        <v>185</v>
      </c>
      <c r="E694" s="4" t="s">
        <v>186</v>
      </c>
      <c r="F694" s="4" t="s">
        <v>186</v>
      </c>
      <c r="G694" s="3" t="s">
        <v>6582</v>
      </c>
      <c r="H694" t="s">
        <v>7688</v>
      </c>
      <c r="I694" s="63">
        <f>ROWS($L$2:L694)</f>
        <v>693</v>
      </c>
      <c r="J694" s="63" t="str">
        <f>IF(L694=WORKSHEET!$B$1,I694,"")</f>
        <v/>
      </c>
      <c r="K694" s="63" t="str">
        <f t="shared" si="11"/>
        <v/>
      </c>
      <c r="L694" s="93" t="s">
        <v>9352</v>
      </c>
      <c r="M694" s="94" t="s">
        <v>9612</v>
      </c>
      <c r="N694">
        <v>47</v>
      </c>
      <c r="O694">
        <v>22</v>
      </c>
      <c r="P694">
        <v>39</v>
      </c>
      <c r="Q694" t="s">
        <v>7470</v>
      </c>
      <c r="R694">
        <v>108</v>
      </c>
      <c r="S694" s="34">
        <v>3.076218952777415E-2</v>
      </c>
      <c r="T694" s="41">
        <v>0.26190476190476192</v>
      </c>
    </row>
    <row r="695" spans="1:29" ht="16.5" x14ac:dyDescent="0.25">
      <c r="A695" s="3">
        <v>563</v>
      </c>
      <c r="C695" s="21">
        <v>10</v>
      </c>
      <c r="D695" t="s">
        <v>3202</v>
      </c>
      <c r="E695" s="4" t="s">
        <v>3203</v>
      </c>
      <c r="F695" s="4" t="s">
        <v>3203</v>
      </c>
      <c r="G695" s="3" t="s">
        <v>7297</v>
      </c>
      <c r="H695" t="s">
        <v>7948</v>
      </c>
      <c r="I695" s="63">
        <f>ROWS($L$2:L695)</f>
        <v>694</v>
      </c>
      <c r="J695" s="63" t="str">
        <f>IF(L695=WORKSHEET!$B$1,I695,"")</f>
        <v/>
      </c>
      <c r="K695" s="63" t="str">
        <f t="shared" si="11"/>
        <v/>
      </c>
      <c r="L695" s="93" t="s">
        <v>9352</v>
      </c>
      <c r="M695" s="94" t="s">
        <v>9926</v>
      </c>
      <c r="N695">
        <v>11</v>
      </c>
      <c r="O695" t="s">
        <v>7469</v>
      </c>
      <c r="P695" t="s">
        <v>7469</v>
      </c>
      <c r="Q695" t="s">
        <v>7470</v>
      </c>
      <c r="R695">
        <v>17</v>
      </c>
      <c r="S695" s="34">
        <v>3.076218952777415E-2</v>
      </c>
      <c r="T695" s="41">
        <v>9.2077087794432549E-2</v>
      </c>
    </row>
    <row r="696" spans="1:29" ht="16.5" x14ac:dyDescent="0.25">
      <c r="A696" s="3">
        <v>299</v>
      </c>
      <c r="C696" s="21">
        <v>10</v>
      </c>
      <c r="D696" t="s">
        <v>1980</v>
      </c>
      <c r="E696" s="4" t="s">
        <v>1981</v>
      </c>
      <c r="F696" s="4" t="s">
        <v>1981</v>
      </c>
      <c r="G696" s="3" t="s">
        <v>6618</v>
      </c>
      <c r="H696" t="s">
        <v>7949</v>
      </c>
      <c r="I696" s="63">
        <f>ROWS($L$2:L696)</f>
        <v>695</v>
      </c>
      <c r="J696" s="63" t="str">
        <f>IF(L696=WORKSHEET!$B$1,I696,"")</f>
        <v/>
      </c>
      <c r="K696" s="63" t="str">
        <f t="shared" si="11"/>
        <v/>
      </c>
      <c r="L696" s="93" t="s">
        <v>9352</v>
      </c>
      <c r="M696" s="94" t="s">
        <v>9927</v>
      </c>
      <c r="N696">
        <v>20</v>
      </c>
      <c r="O696">
        <f>+R696-N696-P696</f>
        <v>7</v>
      </c>
      <c r="P696">
        <v>11</v>
      </c>
      <c r="Q696" t="s">
        <v>7470</v>
      </c>
      <c r="R696">
        <v>38</v>
      </c>
      <c r="S696" s="34">
        <v>3.076218952777415E-2</v>
      </c>
      <c r="T696" s="41">
        <v>0.14222222222222222</v>
      </c>
    </row>
    <row r="697" spans="1:29" ht="16.5" x14ac:dyDescent="0.25">
      <c r="A697" s="3">
        <v>291</v>
      </c>
      <c r="C697" s="21">
        <v>10</v>
      </c>
      <c r="D697" t="s">
        <v>1937</v>
      </c>
      <c r="E697" s="4" t="s">
        <v>1938</v>
      </c>
      <c r="F697" s="4" t="s">
        <v>1938</v>
      </c>
      <c r="G697" s="3" t="s">
        <v>6674</v>
      </c>
      <c r="H697" t="s">
        <v>7579</v>
      </c>
      <c r="I697" s="63">
        <f>ROWS($L$2:L697)</f>
        <v>696</v>
      </c>
      <c r="J697" s="63" t="str">
        <f>IF(L697=WORKSHEET!$B$1,I697,"")</f>
        <v/>
      </c>
      <c r="K697" s="63" t="str">
        <f t="shared" si="11"/>
        <v/>
      </c>
      <c r="L697" s="93" t="s">
        <v>9352</v>
      </c>
      <c r="M697" s="94" t="s">
        <v>9488</v>
      </c>
      <c r="N697">
        <v>39</v>
      </c>
      <c r="O697">
        <f>+R697-N697-P697</f>
        <v>11</v>
      </c>
      <c r="P697">
        <v>39</v>
      </c>
      <c r="Q697" t="s">
        <v>7469</v>
      </c>
      <c r="R697">
        <v>89</v>
      </c>
      <c r="S697" s="34">
        <v>3.076218952777415E-2</v>
      </c>
      <c r="T697" s="41">
        <v>0.14695945945945946</v>
      </c>
    </row>
    <row r="698" spans="1:29" s="64" customFormat="1" ht="16.5" x14ac:dyDescent="0.25">
      <c r="A698" s="63">
        <v>318</v>
      </c>
      <c r="C698" s="63">
        <v>10</v>
      </c>
      <c r="D698" s="64" t="s">
        <v>2068</v>
      </c>
      <c r="E698" s="65" t="s">
        <v>2069</v>
      </c>
      <c r="F698" s="65" t="s">
        <v>2069</v>
      </c>
      <c r="G698" s="63" t="s">
        <v>6647</v>
      </c>
      <c r="H698" s="64" t="s">
        <v>7950</v>
      </c>
      <c r="I698" s="63">
        <f>ROWS($L$2:L698)</f>
        <v>697</v>
      </c>
      <c r="J698" s="63" t="str">
        <f>IF(L698=WORKSHEET!$B$1,I698,"")</f>
        <v/>
      </c>
      <c r="K698" s="63" t="str">
        <f t="shared" si="11"/>
        <v/>
      </c>
      <c r="L698" s="93" t="s">
        <v>9352</v>
      </c>
      <c r="M698" s="94" t="s">
        <v>9928</v>
      </c>
      <c r="N698" s="64" t="s">
        <v>7469</v>
      </c>
      <c r="O698" s="64" t="s">
        <v>7470</v>
      </c>
      <c r="P698" s="64" t="s">
        <v>7469</v>
      </c>
      <c r="Q698" s="64" t="s">
        <v>7470</v>
      </c>
      <c r="R698" s="64" t="s">
        <v>7469</v>
      </c>
      <c r="S698" s="66">
        <v>3.076218952777415E-2</v>
      </c>
      <c r="T698" s="67">
        <v>0.11264367816091954</v>
      </c>
      <c r="W698"/>
      <c r="X698"/>
      <c r="Y698"/>
      <c r="Z698"/>
      <c r="AA698"/>
      <c r="AB698"/>
      <c r="AC698"/>
    </row>
    <row r="699" spans="1:29" ht="16.5" x14ac:dyDescent="0.25">
      <c r="A699" s="3">
        <v>336</v>
      </c>
      <c r="C699" s="21">
        <v>10</v>
      </c>
      <c r="D699" t="s">
        <v>2144</v>
      </c>
      <c r="E699" s="4" t="s">
        <v>2145</v>
      </c>
      <c r="F699" s="4" t="s">
        <v>2145</v>
      </c>
      <c r="G699" s="3" t="s">
        <v>6608</v>
      </c>
      <c r="H699" t="s">
        <v>7951</v>
      </c>
      <c r="I699" s="63">
        <f>ROWS($L$2:L699)</f>
        <v>698</v>
      </c>
      <c r="J699" s="63" t="str">
        <f>IF(L699=WORKSHEET!$B$1,I699,"")</f>
        <v/>
      </c>
      <c r="K699" s="63" t="str">
        <f t="shared" si="11"/>
        <v/>
      </c>
      <c r="L699" s="93" t="s">
        <v>9352</v>
      </c>
      <c r="M699" s="94" t="s">
        <v>9929</v>
      </c>
      <c r="N699">
        <v>52</v>
      </c>
      <c r="O699">
        <f>+R699-N699-P699</f>
        <v>2</v>
      </c>
      <c r="P699">
        <v>30</v>
      </c>
      <c r="Q699" t="s">
        <v>7470</v>
      </c>
      <c r="R699">
        <v>84</v>
      </c>
      <c r="S699" s="34">
        <v>3.076218952777415E-2</v>
      </c>
      <c r="T699" s="41">
        <v>5.9113300492610835E-2</v>
      </c>
    </row>
    <row r="700" spans="1:29" s="64" customFormat="1" ht="16.5" x14ac:dyDescent="0.25">
      <c r="A700" s="63">
        <v>299</v>
      </c>
      <c r="C700" s="63">
        <v>10</v>
      </c>
      <c r="D700" s="64" t="s">
        <v>1980</v>
      </c>
      <c r="E700" s="65" t="s">
        <v>1982</v>
      </c>
      <c r="F700" s="65" t="s">
        <v>1982</v>
      </c>
      <c r="G700" s="63" t="s">
        <v>6619</v>
      </c>
      <c r="H700" s="64" t="s">
        <v>7477</v>
      </c>
      <c r="I700" s="63">
        <f>ROWS($L$2:L700)</f>
        <v>699</v>
      </c>
      <c r="J700" s="63" t="str">
        <f>IF(L700=WORKSHEET!$B$1,I700,"")</f>
        <v/>
      </c>
      <c r="K700" s="63" t="str">
        <f t="shared" si="11"/>
        <v/>
      </c>
      <c r="L700" s="93" t="s">
        <v>9352</v>
      </c>
      <c r="M700" s="94" t="s">
        <v>9424</v>
      </c>
      <c r="N700" s="64" t="s">
        <v>7469</v>
      </c>
      <c r="O700" s="64" t="s">
        <v>7470</v>
      </c>
      <c r="P700" s="64" t="s">
        <v>7469</v>
      </c>
      <c r="Q700" s="64" t="s">
        <v>7470</v>
      </c>
      <c r="R700" s="64" t="s">
        <v>7469</v>
      </c>
      <c r="S700" s="66">
        <v>3.076218952777415E-2</v>
      </c>
      <c r="T700" s="67">
        <v>0.14222222222222222</v>
      </c>
      <c r="W700"/>
      <c r="X700"/>
      <c r="Y700"/>
      <c r="Z700"/>
      <c r="AA700"/>
      <c r="AB700"/>
      <c r="AC700"/>
    </row>
    <row r="701" spans="1:29" ht="16.5" x14ac:dyDescent="0.25">
      <c r="A701" s="3">
        <v>361</v>
      </c>
      <c r="C701" s="21">
        <v>10</v>
      </c>
      <c r="D701" t="s">
        <v>218</v>
      </c>
      <c r="E701" s="4" t="s">
        <v>219</v>
      </c>
      <c r="F701" s="4" t="s">
        <v>219</v>
      </c>
      <c r="G701" s="3" t="s">
        <v>6666</v>
      </c>
      <c r="H701" t="s">
        <v>7581</v>
      </c>
      <c r="I701" s="63">
        <f>ROWS($L$2:L701)</f>
        <v>700</v>
      </c>
      <c r="J701" s="63" t="str">
        <f>IF(L701=WORKSHEET!$B$1,I701,"")</f>
        <v/>
      </c>
      <c r="K701" s="63" t="str">
        <f t="shared" si="11"/>
        <v/>
      </c>
      <c r="L701" s="93" t="s">
        <v>9352</v>
      </c>
      <c r="M701" s="94" t="s">
        <v>9490</v>
      </c>
      <c r="N701">
        <v>15</v>
      </c>
      <c r="O701">
        <f>+R701-N701-P701</f>
        <v>3</v>
      </c>
      <c r="P701">
        <v>16</v>
      </c>
      <c r="Q701" t="s">
        <v>7470</v>
      </c>
      <c r="R701">
        <v>34</v>
      </c>
      <c r="S701" s="34">
        <v>3.076218952777415E-2</v>
      </c>
      <c r="T701" s="41">
        <v>0.12962962962962962</v>
      </c>
    </row>
    <row r="702" spans="1:29" ht="16.5" x14ac:dyDescent="0.25">
      <c r="A702" s="3">
        <v>318</v>
      </c>
      <c r="C702" s="21">
        <v>10</v>
      </c>
      <c r="D702" t="s">
        <v>2068</v>
      </c>
      <c r="E702" s="4" t="s">
        <v>2070</v>
      </c>
      <c r="F702" s="4" t="s">
        <v>2070</v>
      </c>
      <c r="G702" s="3" t="s">
        <v>6648</v>
      </c>
      <c r="H702" t="s">
        <v>7952</v>
      </c>
      <c r="I702" s="63">
        <f>ROWS($L$2:L702)</f>
        <v>701</v>
      </c>
      <c r="J702" s="63" t="str">
        <f>IF(L702=WORKSHEET!$B$1,I702,"")</f>
        <v/>
      </c>
      <c r="K702" s="63" t="str">
        <f t="shared" si="11"/>
        <v/>
      </c>
      <c r="L702" s="93" t="s">
        <v>9352</v>
      </c>
      <c r="M702" s="94" t="s">
        <v>9849</v>
      </c>
      <c r="N702">
        <v>14</v>
      </c>
      <c r="O702" t="s">
        <v>7469</v>
      </c>
      <c r="P702" t="s">
        <v>7469</v>
      </c>
      <c r="Q702" t="s">
        <v>7469</v>
      </c>
      <c r="R702">
        <v>25</v>
      </c>
      <c r="S702" s="34">
        <v>3.076218952777415E-2</v>
      </c>
      <c r="T702" s="41">
        <v>0.11264367816091954</v>
      </c>
    </row>
    <row r="703" spans="1:29" ht="16.5" x14ac:dyDescent="0.25">
      <c r="A703" s="3">
        <v>279</v>
      </c>
      <c r="C703" s="21">
        <v>10</v>
      </c>
      <c r="D703" t="s">
        <v>1877</v>
      </c>
      <c r="E703" s="4" t="s">
        <v>1878</v>
      </c>
      <c r="F703" s="4" t="s">
        <v>1878</v>
      </c>
      <c r="G703" s="3" t="s">
        <v>6588</v>
      </c>
      <c r="H703" t="s">
        <v>7953</v>
      </c>
      <c r="I703" s="63">
        <f>ROWS($L$2:L703)</f>
        <v>702</v>
      </c>
      <c r="J703" s="63" t="str">
        <f>IF(L703=WORKSHEET!$B$1,I703,"")</f>
        <v/>
      </c>
      <c r="K703" s="63" t="str">
        <f t="shared" si="11"/>
        <v/>
      </c>
      <c r="L703" s="93" t="s">
        <v>9352</v>
      </c>
      <c r="M703" s="94" t="s">
        <v>9930</v>
      </c>
      <c r="N703">
        <v>144</v>
      </c>
      <c r="O703">
        <v>23</v>
      </c>
      <c r="P703">
        <v>120</v>
      </c>
      <c r="Q703" t="s">
        <v>7470</v>
      </c>
      <c r="R703">
        <v>287</v>
      </c>
      <c r="S703" s="34">
        <v>3.076218952777415E-2</v>
      </c>
      <c r="T703" s="41">
        <v>0.17142857142857143</v>
      </c>
    </row>
    <row r="704" spans="1:29" ht="16.5" x14ac:dyDescent="0.25">
      <c r="A704" s="3">
        <v>318</v>
      </c>
      <c r="C704" s="21">
        <v>10</v>
      </c>
      <c r="D704" t="s">
        <v>2068</v>
      </c>
      <c r="E704" s="4" t="s">
        <v>2071</v>
      </c>
      <c r="F704" s="4" t="s">
        <v>2071</v>
      </c>
      <c r="G704" s="3" t="s">
        <v>6649</v>
      </c>
      <c r="H704" t="s">
        <v>7954</v>
      </c>
      <c r="I704" s="63">
        <f>ROWS($L$2:L704)</f>
        <v>703</v>
      </c>
      <c r="J704" s="63" t="str">
        <f>IF(L704=WORKSHEET!$B$1,I704,"")</f>
        <v/>
      </c>
      <c r="K704" s="63" t="str">
        <f t="shared" si="11"/>
        <v/>
      </c>
      <c r="L704" s="93" t="s">
        <v>9352</v>
      </c>
      <c r="M704" s="94" t="s">
        <v>9931</v>
      </c>
      <c r="N704">
        <v>44</v>
      </c>
      <c r="O704">
        <f>+R704-N704-P704</f>
        <v>7</v>
      </c>
      <c r="P704">
        <v>16</v>
      </c>
      <c r="Q704" t="s">
        <v>7470</v>
      </c>
      <c r="R704">
        <v>67</v>
      </c>
      <c r="S704" s="34">
        <v>3.076218952777415E-2</v>
      </c>
      <c r="T704" s="41">
        <v>0.11264367816091954</v>
      </c>
    </row>
    <row r="705" spans="1:29" ht="16.5" x14ac:dyDescent="0.25">
      <c r="A705" s="3">
        <v>311</v>
      </c>
      <c r="C705" s="21">
        <v>10</v>
      </c>
      <c r="D705" t="s">
        <v>2042</v>
      </c>
      <c r="E705" s="4" t="s">
        <v>2043</v>
      </c>
      <c r="F705" s="4" t="s">
        <v>2043</v>
      </c>
      <c r="G705" s="3" t="s">
        <v>6763</v>
      </c>
      <c r="H705" t="s">
        <v>7583</v>
      </c>
      <c r="I705" s="63">
        <f>ROWS($L$2:L705)</f>
        <v>704</v>
      </c>
      <c r="J705" s="63" t="str">
        <f>IF(L705=WORKSHEET!$B$1,I705,"")</f>
        <v/>
      </c>
      <c r="K705" s="63" t="str">
        <f t="shared" si="11"/>
        <v/>
      </c>
      <c r="L705" s="93" t="s">
        <v>9352</v>
      </c>
      <c r="M705" s="94" t="s">
        <v>9492</v>
      </c>
      <c r="N705">
        <v>13</v>
      </c>
      <c r="O705" t="s">
        <v>7469</v>
      </c>
      <c r="P705" t="s">
        <v>7469</v>
      </c>
      <c r="Q705" t="s">
        <v>7470</v>
      </c>
      <c r="R705">
        <v>22</v>
      </c>
      <c r="S705" s="34">
        <v>3.076218952777415E-2</v>
      </c>
      <c r="T705" s="41">
        <v>0.16095890410958905</v>
      </c>
    </row>
    <row r="706" spans="1:29" ht="16.5" x14ac:dyDescent="0.25">
      <c r="A706" s="3">
        <v>351</v>
      </c>
      <c r="C706" s="21">
        <v>10</v>
      </c>
      <c r="D706" t="s">
        <v>176</v>
      </c>
      <c r="E706" s="4" t="s">
        <v>177</v>
      </c>
      <c r="F706" s="4" t="s">
        <v>177</v>
      </c>
      <c r="G706" s="3" t="s">
        <v>6635</v>
      </c>
      <c r="H706" t="s">
        <v>7483</v>
      </c>
      <c r="I706" s="63">
        <f>ROWS($L$2:L706)</f>
        <v>705</v>
      </c>
      <c r="J706" s="63" t="str">
        <f>IF(L706=WORKSHEET!$B$1,I706,"")</f>
        <v/>
      </c>
      <c r="K706" s="63" t="str">
        <f t="shared" si="11"/>
        <v/>
      </c>
      <c r="L706" s="93" t="s">
        <v>9352</v>
      </c>
      <c r="M706" s="94" t="s">
        <v>9430</v>
      </c>
      <c r="N706">
        <v>12</v>
      </c>
      <c r="O706" t="s">
        <v>7469</v>
      </c>
      <c r="P706" t="s">
        <v>7469</v>
      </c>
      <c r="Q706" t="s">
        <v>7470</v>
      </c>
      <c r="R706">
        <v>23</v>
      </c>
      <c r="S706" s="34">
        <v>3.076218952777415E-2</v>
      </c>
      <c r="T706" s="41">
        <v>0.16071428571428573</v>
      </c>
    </row>
    <row r="707" spans="1:29" ht="16.5" x14ac:dyDescent="0.25">
      <c r="A707" s="3">
        <v>325</v>
      </c>
      <c r="C707" s="21">
        <v>10</v>
      </c>
      <c r="D707" t="s">
        <v>2101</v>
      </c>
      <c r="E707" s="4" t="s">
        <v>2102</v>
      </c>
      <c r="F707" s="4" t="s">
        <v>2102</v>
      </c>
      <c r="G707" s="3" t="s">
        <v>6655</v>
      </c>
      <c r="H707" t="s">
        <v>7955</v>
      </c>
      <c r="I707" s="63">
        <f>ROWS($L$2:L707)</f>
        <v>706</v>
      </c>
      <c r="J707" s="63" t="str">
        <f>IF(L707=WORKSHEET!$B$1,I707,"")</f>
        <v/>
      </c>
      <c r="K707" s="63" t="str">
        <f t="shared" ref="K707:K770" si="12">IFERROR(SMALL($J$2:$J$3142,I707),"")</f>
        <v/>
      </c>
      <c r="L707" s="93" t="s">
        <v>9352</v>
      </c>
      <c r="M707" s="94" t="s">
        <v>9853</v>
      </c>
      <c r="N707">
        <v>22</v>
      </c>
      <c r="O707">
        <f>+R707-N707-P707</f>
        <v>4</v>
      </c>
      <c r="P707">
        <v>19</v>
      </c>
      <c r="Q707" t="s">
        <v>7470</v>
      </c>
      <c r="R707">
        <v>45</v>
      </c>
      <c r="S707" s="34">
        <v>3.076218952777415E-2</v>
      </c>
      <c r="T707" s="41">
        <v>0.10827067669172932</v>
      </c>
    </row>
    <row r="708" spans="1:29" ht="16.5" x14ac:dyDescent="0.25">
      <c r="A708" s="3">
        <v>279</v>
      </c>
      <c r="C708" s="21">
        <v>10</v>
      </c>
      <c r="D708" t="s">
        <v>1877</v>
      </c>
      <c r="E708" s="4" t="s">
        <v>1879</v>
      </c>
      <c r="F708" s="4" t="s">
        <v>1879</v>
      </c>
      <c r="G708" s="3" t="s">
        <v>6589</v>
      </c>
      <c r="H708" t="s">
        <v>7956</v>
      </c>
      <c r="I708" s="63">
        <f>ROWS($L$2:L708)</f>
        <v>707</v>
      </c>
      <c r="J708" s="63" t="str">
        <f>IF(L708=WORKSHEET!$B$1,I708,"")</f>
        <v/>
      </c>
      <c r="K708" s="63" t="str">
        <f t="shared" si="12"/>
        <v/>
      </c>
      <c r="L708" s="93" t="s">
        <v>9352</v>
      </c>
      <c r="M708" s="94" t="s">
        <v>9932</v>
      </c>
      <c r="N708">
        <v>37</v>
      </c>
      <c r="O708">
        <v>11</v>
      </c>
      <c r="P708">
        <v>27</v>
      </c>
      <c r="Q708" t="s">
        <v>7470</v>
      </c>
      <c r="R708">
        <v>75</v>
      </c>
      <c r="S708" s="34">
        <v>3.076218952777415E-2</v>
      </c>
      <c r="T708" s="41">
        <v>0.17142857142857143</v>
      </c>
    </row>
    <row r="709" spans="1:29" ht="16.5" x14ac:dyDescent="0.25">
      <c r="A709" s="3">
        <v>287</v>
      </c>
      <c r="C709" s="21">
        <v>10</v>
      </c>
      <c r="D709" t="s">
        <v>1917</v>
      </c>
      <c r="E709" s="4" t="s">
        <v>1918</v>
      </c>
      <c r="F709" s="4" t="s">
        <v>1918</v>
      </c>
      <c r="G709" s="3" t="s">
        <v>6593</v>
      </c>
      <c r="H709" t="s">
        <v>7827</v>
      </c>
      <c r="I709" s="63">
        <f>ROWS($L$2:L709)</f>
        <v>708</v>
      </c>
      <c r="J709" s="63" t="str">
        <f>IF(L709=WORKSHEET!$B$1,I709,"")</f>
        <v/>
      </c>
      <c r="K709" s="63" t="str">
        <f t="shared" si="12"/>
        <v/>
      </c>
      <c r="L709" s="93" t="s">
        <v>9352</v>
      </c>
      <c r="M709" s="94" t="s">
        <v>9754</v>
      </c>
      <c r="N709" s="9">
        <v>10465</v>
      </c>
      <c r="O709">
        <v>895</v>
      </c>
      <c r="P709" s="9">
        <v>4411</v>
      </c>
      <c r="Q709">
        <v>28</v>
      </c>
      <c r="R709" s="9">
        <v>15799</v>
      </c>
      <c r="S709" s="34">
        <v>3.076218952777415E-2</v>
      </c>
      <c r="T709" s="41">
        <v>8.1384265708629666E-2</v>
      </c>
    </row>
    <row r="710" spans="1:29" ht="16.5" x14ac:dyDescent="0.25">
      <c r="A710" s="3">
        <v>310</v>
      </c>
      <c r="C710" s="21">
        <v>10</v>
      </c>
      <c r="D710" t="s">
        <v>2039</v>
      </c>
      <c r="E710" s="4" t="s">
        <v>2040</v>
      </c>
      <c r="F710" s="4" t="s">
        <v>2040</v>
      </c>
      <c r="G710" s="3" t="s">
        <v>6722</v>
      </c>
      <c r="H710" t="s">
        <v>7588</v>
      </c>
      <c r="I710" s="63">
        <f>ROWS($L$2:L710)</f>
        <v>709</v>
      </c>
      <c r="J710" s="63" t="str">
        <f>IF(L710=WORKSHEET!$B$1,I710,"")</f>
        <v/>
      </c>
      <c r="K710" s="63" t="str">
        <f t="shared" si="12"/>
        <v/>
      </c>
      <c r="L710" s="93" t="s">
        <v>9352</v>
      </c>
      <c r="M710" s="94" t="s">
        <v>9497</v>
      </c>
      <c r="N710">
        <v>31</v>
      </c>
      <c r="O710">
        <f>+R710-N710-P710</f>
        <v>2</v>
      </c>
      <c r="P710">
        <v>14</v>
      </c>
      <c r="Q710" t="s">
        <v>7470</v>
      </c>
      <c r="R710">
        <v>47</v>
      </c>
      <c r="S710" s="34">
        <v>3.076218952777415E-2</v>
      </c>
      <c r="T710" s="41">
        <v>4.6875E-2</v>
      </c>
    </row>
    <row r="711" spans="1:29" s="64" customFormat="1" ht="16.5" x14ac:dyDescent="0.25">
      <c r="A711" s="63">
        <v>279</v>
      </c>
      <c r="C711" s="63">
        <v>10</v>
      </c>
      <c r="D711" s="64" t="s">
        <v>1877</v>
      </c>
      <c r="E711" s="65" t="s">
        <v>1880</v>
      </c>
      <c r="F711" s="65" t="s">
        <v>1880</v>
      </c>
      <c r="G711" s="63" t="s">
        <v>6590</v>
      </c>
      <c r="H711" s="64" t="s">
        <v>7957</v>
      </c>
      <c r="I711" s="63">
        <f>ROWS($L$2:L711)</f>
        <v>710</v>
      </c>
      <c r="J711" s="63" t="str">
        <f>IF(L711=WORKSHEET!$B$1,I711,"")</f>
        <v/>
      </c>
      <c r="K711" s="63" t="str">
        <f t="shared" si="12"/>
        <v/>
      </c>
      <c r="L711" s="93" t="s">
        <v>9352</v>
      </c>
      <c r="M711" s="94" t="s">
        <v>9933</v>
      </c>
      <c r="N711" s="64" t="s">
        <v>7469</v>
      </c>
      <c r="O711" s="64" t="s">
        <v>7469</v>
      </c>
      <c r="P711" s="64" t="s">
        <v>7469</v>
      </c>
      <c r="Q711" s="64" t="s">
        <v>7470</v>
      </c>
      <c r="R711" s="64" t="s">
        <v>7469</v>
      </c>
      <c r="S711" s="66">
        <v>3.076218952777415E-2</v>
      </c>
      <c r="T711" s="67">
        <v>0.17142857142857143</v>
      </c>
      <c r="W711"/>
      <c r="X711"/>
      <c r="Y711"/>
      <c r="Z711"/>
      <c r="AA711"/>
      <c r="AB711"/>
      <c r="AC711"/>
    </row>
    <row r="712" spans="1:29" ht="16.5" x14ac:dyDescent="0.25">
      <c r="A712" s="3">
        <v>338</v>
      </c>
      <c r="C712" s="21">
        <v>10</v>
      </c>
      <c r="D712" t="s">
        <v>2151</v>
      </c>
      <c r="E712" s="4" t="s">
        <v>2152</v>
      </c>
      <c r="F712" s="4" t="s">
        <v>2152</v>
      </c>
      <c r="G712" s="3" t="s">
        <v>6624</v>
      </c>
      <c r="H712" t="s">
        <v>7494</v>
      </c>
      <c r="I712" s="63">
        <f>ROWS($L$2:L712)</f>
        <v>711</v>
      </c>
      <c r="J712" s="63" t="str">
        <f>IF(L712=WORKSHEET!$B$1,I712,"")</f>
        <v/>
      </c>
      <c r="K712" s="63" t="str">
        <f t="shared" si="12"/>
        <v/>
      </c>
      <c r="L712" s="93" t="s">
        <v>9352</v>
      </c>
      <c r="M712" s="94" t="s">
        <v>9934</v>
      </c>
      <c r="N712">
        <v>108</v>
      </c>
      <c r="O712">
        <v>12</v>
      </c>
      <c r="P712">
        <v>66</v>
      </c>
      <c r="Q712" t="s">
        <v>7469</v>
      </c>
      <c r="R712">
        <v>187</v>
      </c>
      <c r="S712" s="34">
        <v>3.076218952777415E-2</v>
      </c>
      <c r="T712" s="41">
        <v>0.1524390243902439</v>
      </c>
    </row>
    <row r="713" spans="1:29" ht="16.5" x14ac:dyDescent="0.25">
      <c r="A713" s="3">
        <v>373</v>
      </c>
      <c r="C713" s="21">
        <v>10</v>
      </c>
      <c r="D713" t="s">
        <v>259</v>
      </c>
      <c r="E713" s="4" t="s">
        <v>260</v>
      </c>
      <c r="F713" s="4" t="s">
        <v>260</v>
      </c>
      <c r="G713" s="3" t="s">
        <v>6601</v>
      </c>
      <c r="H713" t="s">
        <v>7958</v>
      </c>
      <c r="I713" s="63">
        <f>ROWS($L$2:L713)</f>
        <v>712</v>
      </c>
      <c r="J713" s="63" t="str">
        <f>IF(L713=WORKSHEET!$B$1,I713,"")</f>
        <v/>
      </c>
      <c r="K713" s="63" t="str">
        <f t="shared" si="12"/>
        <v/>
      </c>
      <c r="L713" s="93" t="s">
        <v>9352</v>
      </c>
      <c r="M713" s="94" t="s">
        <v>9441</v>
      </c>
      <c r="N713">
        <v>13</v>
      </c>
      <c r="O713">
        <f>+R713-N713-P713</f>
        <v>3</v>
      </c>
      <c r="P713">
        <v>12</v>
      </c>
      <c r="Q713" t="s">
        <v>7470</v>
      </c>
      <c r="R713">
        <v>28</v>
      </c>
      <c r="S713" s="34">
        <v>3.076218952777415E-2</v>
      </c>
      <c r="T713" s="41">
        <v>0.11509229098805646</v>
      </c>
    </row>
    <row r="714" spans="1:29" s="64" customFormat="1" ht="16.5" x14ac:dyDescent="0.25">
      <c r="A714" s="63">
        <v>279</v>
      </c>
      <c r="C714" s="63">
        <v>10</v>
      </c>
      <c r="D714" s="64" t="s">
        <v>1877</v>
      </c>
      <c r="E714" s="65" t="s">
        <v>1881</v>
      </c>
      <c r="F714" s="65" t="s">
        <v>1881</v>
      </c>
      <c r="G714" s="63" t="s">
        <v>6591</v>
      </c>
      <c r="H714" s="64" t="s">
        <v>7706</v>
      </c>
      <c r="I714" s="63">
        <f>ROWS($L$2:L714)</f>
        <v>713</v>
      </c>
      <c r="J714" s="63" t="str">
        <f>IF(L714=WORKSHEET!$B$1,I714,"")</f>
        <v/>
      </c>
      <c r="K714" s="63" t="str">
        <f t="shared" si="12"/>
        <v/>
      </c>
      <c r="L714" s="93" t="s">
        <v>9352</v>
      </c>
      <c r="M714" s="94" t="s">
        <v>9630</v>
      </c>
      <c r="N714" s="64" t="s">
        <v>7469</v>
      </c>
      <c r="O714" s="64" t="s">
        <v>7469</v>
      </c>
      <c r="P714" s="64" t="s">
        <v>7469</v>
      </c>
      <c r="Q714" s="64" t="s">
        <v>7470</v>
      </c>
      <c r="R714" s="64">
        <v>24</v>
      </c>
      <c r="S714" s="66">
        <v>3.076218952777415E-2</v>
      </c>
      <c r="T714" s="67">
        <v>0.17142857142857143</v>
      </c>
      <c r="W714"/>
      <c r="X714"/>
      <c r="Y714"/>
      <c r="Z714"/>
      <c r="AA714"/>
      <c r="AB714"/>
      <c r="AC714"/>
    </row>
    <row r="715" spans="1:29" ht="16.5" x14ac:dyDescent="0.25">
      <c r="A715" s="3">
        <v>287</v>
      </c>
      <c r="C715" s="21">
        <v>10</v>
      </c>
      <c r="D715" t="s">
        <v>1917</v>
      </c>
      <c r="E715" s="4" t="s">
        <v>1919</v>
      </c>
      <c r="F715" s="4" t="s">
        <v>1919</v>
      </c>
      <c r="G715" s="3" t="s">
        <v>6594</v>
      </c>
      <c r="H715" t="s">
        <v>7959</v>
      </c>
      <c r="I715" s="63">
        <f>ROWS($L$2:L715)</f>
        <v>714</v>
      </c>
      <c r="J715" s="63" t="str">
        <f>IF(L715=WORKSHEET!$B$1,I715,"")</f>
        <v/>
      </c>
      <c r="K715" s="63" t="str">
        <f t="shared" si="12"/>
        <v/>
      </c>
      <c r="L715" s="93" t="s">
        <v>9352</v>
      </c>
      <c r="M715" s="94" t="s">
        <v>9935</v>
      </c>
      <c r="N715">
        <v>901</v>
      </c>
      <c r="O715">
        <v>104</v>
      </c>
      <c r="P715">
        <v>723</v>
      </c>
      <c r="Q715" t="s">
        <v>7469</v>
      </c>
      <c r="R715" s="9">
        <v>1734</v>
      </c>
      <c r="S715" s="34">
        <v>3.076218952777415E-2</v>
      </c>
      <c r="T715" s="41">
        <v>8.1384265708629666E-2</v>
      </c>
    </row>
    <row r="716" spans="1:29" ht="16.5" x14ac:dyDescent="0.25">
      <c r="A716" s="3">
        <v>333</v>
      </c>
      <c r="C716" s="21">
        <v>10</v>
      </c>
      <c r="D716" t="s">
        <v>2135</v>
      </c>
      <c r="E716" s="4" t="s">
        <v>2136</v>
      </c>
      <c r="F716" s="4" t="s">
        <v>2136</v>
      </c>
      <c r="G716" s="3" t="s">
        <v>6659</v>
      </c>
      <c r="H716" t="s">
        <v>7960</v>
      </c>
      <c r="I716" s="63">
        <f>ROWS($L$2:L716)</f>
        <v>715</v>
      </c>
      <c r="J716" s="63" t="str">
        <f>IF(L716=WORKSHEET!$B$1,I716,"")</f>
        <v/>
      </c>
      <c r="K716" s="63" t="str">
        <f t="shared" si="12"/>
        <v/>
      </c>
      <c r="L716" s="93" t="s">
        <v>9352</v>
      </c>
      <c r="M716" s="94" t="s">
        <v>9936</v>
      </c>
      <c r="N716">
        <v>16</v>
      </c>
      <c r="O716" t="s">
        <v>7469</v>
      </c>
      <c r="P716" t="s">
        <v>7469</v>
      </c>
      <c r="Q716" t="s">
        <v>7470</v>
      </c>
      <c r="R716">
        <v>32</v>
      </c>
      <c r="S716" s="34">
        <v>3.076218952777415E-2</v>
      </c>
      <c r="T716" s="41">
        <v>0.23121387283236994</v>
      </c>
    </row>
    <row r="717" spans="1:29" s="64" customFormat="1" ht="16.5" x14ac:dyDescent="0.25">
      <c r="A717" s="63">
        <v>351</v>
      </c>
      <c r="C717" s="63">
        <v>10</v>
      </c>
      <c r="D717" s="64" t="s">
        <v>176</v>
      </c>
      <c r="E717" s="65" t="s">
        <v>178</v>
      </c>
      <c r="F717" s="65" t="s">
        <v>178</v>
      </c>
      <c r="G717" s="63" t="s">
        <v>6636</v>
      </c>
      <c r="H717" s="64" t="s">
        <v>7961</v>
      </c>
      <c r="I717" s="63">
        <f>ROWS($L$2:L717)</f>
        <v>716</v>
      </c>
      <c r="J717" s="63" t="str">
        <f>IF(L717=WORKSHEET!$B$1,I717,"")</f>
        <v/>
      </c>
      <c r="K717" s="63" t="str">
        <f t="shared" si="12"/>
        <v/>
      </c>
      <c r="L717" s="93" t="s">
        <v>9352</v>
      </c>
      <c r="M717" s="94" t="s">
        <v>9937</v>
      </c>
      <c r="N717" s="64" t="s">
        <v>7469</v>
      </c>
      <c r="O717" s="64" t="s">
        <v>7469</v>
      </c>
      <c r="P717" s="64" t="s">
        <v>7469</v>
      </c>
      <c r="Q717" s="64" t="s">
        <v>7470</v>
      </c>
      <c r="R717" s="64">
        <v>11</v>
      </c>
      <c r="S717" s="66">
        <v>3.076218952777415E-2</v>
      </c>
      <c r="T717" s="67">
        <v>0.16071428571428573</v>
      </c>
      <c r="W717"/>
      <c r="X717"/>
      <c r="Y717"/>
      <c r="Z717"/>
      <c r="AA717"/>
      <c r="AB717"/>
      <c r="AC717"/>
    </row>
    <row r="718" spans="1:29" ht="16.5" x14ac:dyDescent="0.25">
      <c r="A718" s="3">
        <v>363</v>
      </c>
      <c r="C718" s="21">
        <v>10</v>
      </c>
      <c r="D718" t="s">
        <v>224</v>
      </c>
      <c r="E718" s="4" t="s">
        <v>225</v>
      </c>
      <c r="F718" s="4" t="s">
        <v>225</v>
      </c>
      <c r="G718" s="3" t="s">
        <v>6597</v>
      </c>
      <c r="H718" t="s">
        <v>7838</v>
      </c>
      <c r="I718" s="63">
        <f>ROWS($L$2:L718)</f>
        <v>717</v>
      </c>
      <c r="J718" s="63" t="str">
        <f>IF(L718=WORKSHEET!$B$1,I718,"")</f>
        <v/>
      </c>
      <c r="K718" s="63" t="str">
        <f t="shared" si="12"/>
        <v/>
      </c>
      <c r="L718" s="93" t="s">
        <v>9352</v>
      </c>
      <c r="M718" s="94" t="s">
        <v>9765</v>
      </c>
      <c r="N718">
        <v>27</v>
      </c>
      <c r="O718">
        <f>+R718-N718-P718</f>
        <v>9</v>
      </c>
      <c r="P718">
        <v>28</v>
      </c>
      <c r="Q718" t="s">
        <v>7470</v>
      </c>
      <c r="R718">
        <v>64</v>
      </c>
      <c r="S718" s="34">
        <v>3.076218952777415E-2</v>
      </c>
      <c r="T718" s="41">
        <v>0.17857142857142858</v>
      </c>
    </row>
    <row r="719" spans="1:29" ht="16.5" x14ac:dyDescent="0.25">
      <c r="A719" s="3">
        <v>363</v>
      </c>
      <c r="C719" s="21">
        <v>10</v>
      </c>
      <c r="D719" t="s">
        <v>224</v>
      </c>
      <c r="E719" s="4" t="s">
        <v>226</v>
      </c>
      <c r="F719" s="4" t="s">
        <v>226</v>
      </c>
      <c r="G719" s="3" t="s">
        <v>6598</v>
      </c>
      <c r="H719" t="s">
        <v>7498</v>
      </c>
      <c r="I719" s="63">
        <f>ROWS($L$2:L719)</f>
        <v>718</v>
      </c>
      <c r="J719" s="63" t="str">
        <f>IF(L719=WORKSHEET!$B$1,I719,"")</f>
        <v/>
      </c>
      <c r="K719" s="63" t="str">
        <f t="shared" si="12"/>
        <v/>
      </c>
      <c r="L719" s="93" t="s">
        <v>9352</v>
      </c>
      <c r="M719" s="94" t="s">
        <v>9445</v>
      </c>
      <c r="N719">
        <v>19</v>
      </c>
      <c r="O719">
        <f>+R719-N719-P719</f>
        <v>1</v>
      </c>
      <c r="P719">
        <v>15</v>
      </c>
      <c r="Q719" t="s">
        <v>7470</v>
      </c>
      <c r="R719">
        <v>35</v>
      </c>
      <c r="S719" s="34">
        <v>3.076218952777415E-2</v>
      </c>
      <c r="T719" s="41">
        <v>0.17857142857142858</v>
      </c>
    </row>
    <row r="720" spans="1:29" s="64" customFormat="1" ht="16.5" x14ac:dyDescent="0.25">
      <c r="A720" s="63">
        <v>279</v>
      </c>
      <c r="C720" s="63">
        <v>10</v>
      </c>
      <c r="D720" s="64" t="s">
        <v>1877</v>
      </c>
      <c r="E720" s="65" t="s">
        <v>1882</v>
      </c>
      <c r="F720" s="65" t="s">
        <v>1882</v>
      </c>
      <c r="G720" s="63" t="s">
        <v>6592</v>
      </c>
      <c r="H720" s="64" t="s">
        <v>7962</v>
      </c>
      <c r="I720" s="63">
        <f>ROWS($L$2:L720)</f>
        <v>719</v>
      </c>
      <c r="J720" s="63" t="str">
        <f>IF(L720=WORKSHEET!$B$1,I720,"")</f>
        <v/>
      </c>
      <c r="K720" s="63" t="str">
        <f t="shared" si="12"/>
        <v/>
      </c>
      <c r="L720" s="93" t="s">
        <v>9352</v>
      </c>
      <c r="M720" s="94" t="s">
        <v>9938</v>
      </c>
      <c r="N720" s="64" t="s">
        <v>7469</v>
      </c>
      <c r="O720" s="64" t="s">
        <v>7469</v>
      </c>
      <c r="P720" s="64">
        <v>11</v>
      </c>
      <c r="Q720" s="64" t="s">
        <v>7470</v>
      </c>
      <c r="R720" s="64">
        <v>20</v>
      </c>
      <c r="S720" s="66">
        <v>3.076218952777415E-2</v>
      </c>
      <c r="T720" s="67">
        <v>0.17142857142857143</v>
      </c>
      <c r="W720"/>
      <c r="X720"/>
      <c r="Y720"/>
      <c r="Z720"/>
      <c r="AA720"/>
      <c r="AB720"/>
      <c r="AC720"/>
    </row>
    <row r="721" spans="1:29" ht="16.5" x14ac:dyDescent="0.25">
      <c r="A721" s="3">
        <v>331</v>
      </c>
      <c r="C721" s="21">
        <v>10</v>
      </c>
      <c r="D721" t="s">
        <v>2125</v>
      </c>
      <c r="E721" s="4" t="s">
        <v>2126</v>
      </c>
      <c r="F721" s="4" t="s">
        <v>2126</v>
      </c>
      <c r="G721" s="3" t="s">
        <v>6670</v>
      </c>
      <c r="H721" t="s">
        <v>7499</v>
      </c>
      <c r="I721" s="63">
        <f>ROWS($L$2:L721)</f>
        <v>720</v>
      </c>
      <c r="J721" s="63" t="str">
        <f>IF(L721=WORKSHEET!$B$1,I721,"")</f>
        <v/>
      </c>
      <c r="K721" s="63" t="str">
        <f t="shared" si="12"/>
        <v/>
      </c>
      <c r="L721" s="93" t="s">
        <v>9352</v>
      </c>
      <c r="M721" s="94" t="s">
        <v>9446</v>
      </c>
      <c r="N721">
        <v>61</v>
      </c>
      <c r="O721">
        <f>+R721-N721-P721</f>
        <v>9</v>
      </c>
      <c r="P721">
        <v>15</v>
      </c>
      <c r="Q721" t="s">
        <v>7469</v>
      </c>
      <c r="R721">
        <v>85</v>
      </c>
      <c r="S721" s="34">
        <v>3.076218952777415E-2</v>
      </c>
      <c r="T721" s="41">
        <v>0.11538461538461539</v>
      </c>
    </row>
    <row r="722" spans="1:29" ht="16.5" x14ac:dyDescent="0.25">
      <c r="A722" s="3">
        <v>277</v>
      </c>
      <c r="C722" s="21">
        <v>10</v>
      </c>
      <c r="D722" t="s">
        <v>1866</v>
      </c>
      <c r="E722" s="4" t="s">
        <v>1867</v>
      </c>
      <c r="F722" s="4" t="s">
        <v>1867</v>
      </c>
      <c r="G722" s="3" t="s">
        <v>6630</v>
      </c>
      <c r="H722" t="s">
        <v>7594</v>
      </c>
      <c r="I722" s="63">
        <f>ROWS($L$2:L722)</f>
        <v>721</v>
      </c>
      <c r="J722" s="63" t="str">
        <f>IF(L722=WORKSHEET!$B$1,I722,"")</f>
        <v/>
      </c>
      <c r="K722" s="63" t="str">
        <f t="shared" si="12"/>
        <v/>
      </c>
      <c r="L722" s="93" t="s">
        <v>9352</v>
      </c>
      <c r="M722" s="94" t="s">
        <v>9503</v>
      </c>
      <c r="N722">
        <v>44</v>
      </c>
      <c r="O722">
        <f>+R722-N722-P722</f>
        <v>6</v>
      </c>
      <c r="P722">
        <v>29</v>
      </c>
      <c r="Q722" t="s">
        <v>7470</v>
      </c>
      <c r="R722">
        <v>79</v>
      </c>
      <c r="S722" s="34">
        <v>3.076218952777415E-2</v>
      </c>
      <c r="T722" s="41">
        <v>0.11834319526627218</v>
      </c>
    </row>
    <row r="723" spans="1:29" s="64" customFormat="1" ht="16.5" x14ac:dyDescent="0.25">
      <c r="A723" s="63">
        <v>384</v>
      </c>
      <c r="C723" s="63">
        <v>10</v>
      </c>
      <c r="D723" s="64" t="s">
        <v>2326</v>
      </c>
      <c r="E723" s="65" t="s">
        <v>2327</v>
      </c>
      <c r="F723" s="65" t="s">
        <v>2327</v>
      </c>
      <c r="G723" s="63" t="s">
        <v>6643</v>
      </c>
      <c r="H723" s="64" t="s">
        <v>7963</v>
      </c>
      <c r="I723" s="63">
        <f>ROWS($L$2:L723)</f>
        <v>722</v>
      </c>
      <c r="J723" s="63" t="str">
        <f>IF(L723=WORKSHEET!$B$1,I723,"")</f>
        <v/>
      </c>
      <c r="K723" s="63" t="str">
        <f t="shared" si="12"/>
        <v/>
      </c>
      <c r="L723" s="93" t="s">
        <v>9352</v>
      </c>
      <c r="M723" s="94" t="s">
        <v>9939</v>
      </c>
      <c r="N723" s="64" t="s">
        <v>7469</v>
      </c>
      <c r="O723" s="64" t="s">
        <v>7469</v>
      </c>
      <c r="P723" s="64" t="s">
        <v>7470</v>
      </c>
      <c r="Q723" s="64" t="s">
        <v>7470</v>
      </c>
      <c r="R723" s="64">
        <v>14</v>
      </c>
      <c r="S723" s="66">
        <v>3.076218952777415E-2</v>
      </c>
      <c r="T723" s="67">
        <v>0.20289855072463769</v>
      </c>
      <c r="W723"/>
      <c r="X723"/>
      <c r="Y723"/>
      <c r="Z723"/>
      <c r="AA723"/>
      <c r="AB723"/>
      <c r="AC723"/>
    </row>
    <row r="724" spans="1:29" ht="16.5" x14ac:dyDescent="0.25">
      <c r="A724" s="3">
        <v>319</v>
      </c>
      <c r="C724" s="21">
        <v>10</v>
      </c>
      <c r="D724" t="s">
        <v>2077</v>
      </c>
      <c r="E724" s="4" t="s">
        <v>2078</v>
      </c>
      <c r="F724" s="4" t="s">
        <v>2078</v>
      </c>
      <c r="G724" s="3" t="s">
        <v>6627</v>
      </c>
      <c r="H724" t="s">
        <v>7501</v>
      </c>
      <c r="I724" s="63">
        <f>ROWS($L$2:L724)</f>
        <v>723</v>
      </c>
      <c r="J724" s="63" t="str">
        <f>IF(L724=WORKSHEET!$B$1,I724,"")</f>
        <v/>
      </c>
      <c r="K724" s="63" t="str">
        <f t="shared" si="12"/>
        <v/>
      </c>
      <c r="L724" s="93" t="s">
        <v>9352</v>
      </c>
      <c r="M724" s="94" t="s">
        <v>9448</v>
      </c>
      <c r="N724">
        <v>11</v>
      </c>
      <c r="O724" t="s">
        <v>7469</v>
      </c>
      <c r="P724" t="s">
        <v>7469</v>
      </c>
      <c r="Q724" t="s">
        <v>7470</v>
      </c>
      <c r="R724">
        <v>17</v>
      </c>
      <c r="S724" s="34">
        <v>3.076218952777415E-2</v>
      </c>
      <c r="T724" s="41">
        <v>0.15714285714285714</v>
      </c>
    </row>
    <row r="725" spans="1:29" ht="16.5" x14ac:dyDescent="0.25">
      <c r="A725" s="3">
        <v>303</v>
      </c>
      <c r="C725" s="21">
        <v>10</v>
      </c>
      <c r="D725" t="s">
        <v>2002</v>
      </c>
      <c r="E725" s="4" t="s">
        <v>2003</v>
      </c>
      <c r="F725" s="4" t="s">
        <v>2003</v>
      </c>
      <c r="G725" s="3" t="s">
        <v>6668</v>
      </c>
      <c r="H725" t="s">
        <v>7964</v>
      </c>
      <c r="I725" s="63">
        <f>ROWS($L$2:L725)</f>
        <v>724</v>
      </c>
      <c r="J725" s="63" t="str">
        <f>IF(L725=WORKSHEET!$B$1,I725,"")</f>
        <v/>
      </c>
      <c r="K725" s="63" t="str">
        <f t="shared" si="12"/>
        <v/>
      </c>
      <c r="L725" s="93" t="s">
        <v>9352</v>
      </c>
      <c r="M725" s="94" t="s">
        <v>9860</v>
      </c>
      <c r="N725">
        <v>44</v>
      </c>
      <c r="O725">
        <f>+R725-N725-P725</f>
        <v>6</v>
      </c>
      <c r="P725">
        <v>38</v>
      </c>
      <c r="Q725" t="s">
        <v>7469</v>
      </c>
      <c r="R725">
        <v>88</v>
      </c>
      <c r="S725" s="34">
        <v>3.076218952777415E-2</v>
      </c>
      <c r="T725" s="41">
        <v>0.12403100775193798</v>
      </c>
    </row>
    <row r="726" spans="1:29" ht="16.5" x14ac:dyDescent="0.25">
      <c r="A726" s="3">
        <v>383</v>
      </c>
      <c r="C726" s="21">
        <v>10</v>
      </c>
      <c r="D726" t="s">
        <v>2323</v>
      </c>
      <c r="E726" s="4" t="s">
        <v>2324</v>
      </c>
      <c r="F726" s="4" t="s">
        <v>2324</v>
      </c>
      <c r="G726" s="3" t="s">
        <v>6663</v>
      </c>
      <c r="H726" t="s">
        <v>7769</v>
      </c>
      <c r="I726" s="63">
        <f>ROWS($L$2:L726)</f>
        <v>725</v>
      </c>
      <c r="J726" s="63" t="str">
        <f>IF(L726=WORKSHEET!$B$1,I726,"")</f>
        <v/>
      </c>
      <c r="K726" s="63" t="str">
        <f t="shared" si="12"/>
        <v/>
      </c>
      <c r="L726" s="93" t="s">
        <v>9352</v>
      </c>
      <c r="M726" s="94" t="s">
        <v>9696</v>
      </c>
      <c r="N726">
        <v>12</v>
      </c>
      <c r="O726" t="s">
        <v>7469</v>
      </c>
      <c r="P726" t="s">
        <v>7469</v>
      </c>
      <c r="Q726" t="s">
        <v>7470</v>
      </c>
      <c r="R726">
        <v>22</v>
      </c>
      <c r="S726" s="34">
        <v>3.076218952777415E-2</v>
      </c>
      <c r="T726" s="41">
        <v>0.25925925925925924</v>
      </c>
    </row>
    <row r="727" spans="1:29" ht="16.5" x14ac:dyDescent="0.25">
      <c r="A727" s="3">
        <v>367</v>
      </c>
      <c r="C727" s="21">
        <v>10</v>
      </c>
      <c r="D727" t="s">
        <v>239</v>
      </c>
      <c r="E727" s="4" t="s">
        <v>240</v>
      </c>
      <c r="F727" s="4" t="s">
        <v>240</v>
      </c>
      <c r="G727" s="3" t="s">
        <v>6475</v>
      </c>
      <c r="H727" t="s">
        <v>7852</v>
      </c>
      <c r="I727" s="63">
        <f>ROWS($L$2:L727)</f>
        <v>726</v>
      </c>
      <c r="J727" s="63" t="str">
        <f>IF(L727=WORKSHEET!$B$1,I727,"")</f>
        <v/>
      </c>
      <c r="K727" s="63" t="str">
        <f t="shared" si="12"/>
        <v/>
      </c>
      <c r="L727" s="93" t="s">
        <v>9352</v>
      </c>
      <c r="M727" s="94" t="s">
        <v>9779</v>
      </c>
      <c r="N727">
        <v>15</v>
      </c>
      <c r="O727">
        <f>+R727-N727-P727</f>
        <v>2</v>
      </c>
      <c r="P727">
        <v>13</v>
      </c>
      <c r="Q727" t="s">
        <v>7470</v>
      </c>
      <c r="R727">
        <v>30</v>
      </c>
      <c r="S727" s="34">
        <v>3.076218952777415E-2</v>
      </c>
      <c r="T727" s="41">
        <v>0.16666666666666666</v>
      </c>
    </row>
    <row r="728" spans="1:29" s="64" customFormat="1" ht="16.5" x14ac:dyDescent="0.25">
      <c r="A728" s="63">
        <v>384</v>
      </c>
      <c r="C728" s="63">
        <v>10</v>
      </c>
      <c r="D728" s="64" t="s">
        <v>2326</v>
      </c>
      <c r="E728" s="65" t="s">
        <v>2328</v>
      </c>
      <c r="F728" s="65" t="s">
        <v>2328</v>
      </c>
      <c r="G728" s="63" t="s">
        <v>6644</v>
      </c>
      <c r="H728" s="64" t="s">
        <v>7965</v>
      </c>
      <c r="I728" s="63">
        <f>ROWS($L$2:L728)</f>
        <v>727</v>
      </c>
      <c r="J728" s="63" t="str">
        <f>IF(L728=WORKSHEET!$B$1,I728,"")</f>
        <v/>
      </c>
      <c r="K728" s="63" t="str">
        <f t="shared" si="12"/>
        <v/>
      </c>
      <c r="L728" s="93" t="s">
        <v>9352</v>
      </c>
      <c r="M728" s="94" t="s">
        <v>9862</v>
      </c>
      <c r="N728" s="64" t="s">
        <v>7469</v>
      </c>
      <c r="O728" s="64" t="s">
        <v>7469</v>
      </c>
      <c r="P728" s="64" t="s">
        <v>7469</v>
      </c>
      <c r="Q728" s="64" t="s">
        <v>7470</v>
      </c>
      <c r="R728" s="64" t="s">
        <v>7469</v>
      </c>
      <c r="S728" s="66">
        <v>3.076218952777415E-2</v>
      </c>
      <c r="T728" s="67">
        <v>0.20289855072463769</v>
      </c>
      <c r="W728"/>
      <c r="X728"/>
      <c r="Y728"/>
      <c r="Z728"/>
      <c r="AA728"/>
      <c r="AB728"/>
      <c r="AC728"/>
    </row>
    <row r="729" spans="1:29" s="64" customFormat="1" ht="16.5" x14ac:dyDescent="0.25">
      <c r="A729" s="63">
        <v>340</v>
      </c>
      <c r="C729" s="63">
        <v>10</v>
      </c>
      <c r="D729" s="64" t="s">
        <v>2160</v>
      </c>
      <c r="E729" s="65" t="s">
        <v>2161</v>
      </c>
      <c r="F729" s="65" t="s">
        <v>2161</v>
      </c>
      <c r="G729" s="63" t="s">
        <v>6465</v>
      </c>
      <c r="H729" s="64" t="s">
        <v>7966</v>
      </c>
      <c r="I729" s="63">
        <f>ROWS($L$2:L729)</f>
        <v>728</v>
      </c>
      <c r="J729" s="63" t="str">
        <f>IF(L729=WORKSHEET!$B$1,I729,"")</f>
        <v/>
      </c>
      <c r="K729" s="63" t="str">
        <f t="shared" si="12"/>
        <v/>
      </c>
      <c r="L729" s="93" t="s">
        <v>9352</v>
      </c>
      <c r="M729" s="94" t="s">
        <v>9940</v>
      </c>
      <c r="N729" s="64" t="s">
        <v>7469</v>
      </c>
      <c r="O729" s="64" t="s">
        <v>7469</v>
      </c>
      <c r="P729" s="64" t="s">
        <v>7469</v>
      </c>
      <c r="Q729" s="64" t="s">
        <v>7470</v>
      </c>
      <c r="R729" s="64">
        <v>11</v>
      </c>
      <c r="S729" s="66">
        <v>3.076218952777415E-2</v>
      </c>
      <c r="T729" s="67">
        <v>0.13333333333333333</v>
      </c>
      <c r="W729"/>
      <c r="X729"/>
      <c r="Y729"/>
      <c r="Z729"/>
      <c r="AA729"/>
      <c r="AB729"/>
      <c r="AC729"/>
    </row>
    <row r="730" spans="1:29" ht="16.5" x14ac:dyDescent="0.25">
      <c r="A730" s="3">
        <v>307</v>
      </c>
      <c r="C730" s="21">
        <v>10</v>
      </c>
      <c r="D730" t="s">
        <v>2023</v>
      </c>
      <c r="E730" s="4" t="s">
        <v>2024</v>
      </c>
      <c r="F730" s="4" t="s">
        <v>2024</v>
      </c>
      <c r="G730" s="3" t="s">
        <v>6639</v>
      </c>
      <c r="H730" t="s">
        <v>7503</v>
      </c>
      <c r="I730" s="63">
        <f>ROWS($L$2:L730)</f>
        <v>729</v>
      </c>
      <c r="J730" s="63" t="str">
        <f>IF(L730=WORKSHEET!$B$1,I730,"")</f>
        <v/>
      </c>
      <c r="K730" s="63" t="str">
        <f t="shared" si="12"/>
        <v/>
      </c>
      <c r="L730" s="93" t="s">
        <v>9352</v>
      </c>
      <c r="M730" s="94" t="s">
        <v>9450</v>
      </c>
      <c r="N730">
        <v>55</v>
      </c>
      <c r="O730">
        <f>+R730-N730-P730</f>
        <v>10</v>
      </c>
      <c r="P730">
        <v>27</v>
      </c>
      <c r="Q730" t="s">
        <v>7470</v>
      </c>
      <c r="R730">
        <v>92</v>
      </c>
      <c r="S730" s="34">
        <v>3.076218952777415E-2</v>
      </c>
      <c r="T730" s="41">
        <v>0.11174785100286533</v>
      </c>
    </row>
    <row r="731" spans="1:29" ht="16.5" x14ac:dyDescent="0.25">
      <c r="A731" s="3">
        <v>343</v>
      </c>
      <c r="C731" s="21">
        <v>10</v>
      </c>
      <c r="D731" t="s">
        <v>2173</v>
      </c>
      <c r="E731" s="4" t="s">
        <v>2174</v>
      </c>
      <c r="F731" s="4" t="s">
        <v>2174</v>
      </c>
      <c r="G731" s="3" t="s">
        <v>6604</v>
      </c>
      <c r="H731" t="s">
        <v>7967</v>
      </c>
      <c r="I731" s="63">
        <f>ROWS($L$2:L731)</f>
        <v>730</v>
      </c>
      <c r="J731" s="63" t="str">
        <f>IF(L731=WORKSHEET!$B$1,I731,"")</f>
        <v/>
      </c>
      <c r="K731" s="63" t="str">
        <f t="shared" si="12"/>
        <v/>
      </c>
      <c r="L731" s="93" t="s">
        <v>9352</v>
      </c>
      <c r="M731" s="94" t="s">
        <v>9941</v>
      </c>
      <c r="N731">
        <v>17</v>
      </c>
      <c r="O731">
        <v>17</v>
      </c>
      <c r="P731">
        <v>22</v>
      </c>
      <c r="Q731" t="s">
        <v>7470</v>
      </c>
      <c r="R731">
        <v>56</v>
      </c>
      <c r="S731" s="34">
        <v>3.076218952777415E-2</v>
      </c>
      <c r="T731" s="41">
        <v>0.2549800796812749</v>
      </c>
    </row>
    <row r="732" spans="1:29" ht="16.5" x14ac:dyDescent="0.25">
      <c r="A732" s="3">
        <v>331</v>
      </c>
      <c r="C732" s="21">
        <v>10</v>
      </c>
      <c r="D732" t="s">
        <v>2125</v>
      </c>
      <c r="E732" s="4" t="s">
        <v>2127</v>
      </c>
      <c r="F732" s="4" t="s">
        <v>2127</v>
      </c>
      <c r="G732" s="3" t="s">
        <v>6671</v>
      </c>
      <c r="H732" t="s">
        <v>7505</v>
      </c>
      <c r="I732" s="63">
        <f>ROWS($L$2:L732)</f>
        <v>731</v>
      </c>
      <c r="J732" s="63" t="str">
        <f>IF(L732=WORKSHEET!$B$1,I732,"")</f>
        <v/>
      </c>
      <c r="K732" s="63" t="str">
        <f t="shared" si="12"/>
        <v/>
      </c>
      <c r="L732" s="93" t="s">
        <v>9352</v>
      </c>
      <c r="M732" s="94" t="s">
        <v>9452</v>
      </c>
      <c r="N732">
        <v>73</v>
      </c>
      <c r="O732">
        <f>+R732-N732-P732</f>
        <v>9</v>
      </c>
      <c r="P732">
        <v>35</v>
      </c>
      <c r="Q732" t="s">
        <v>7470</v>
      </c>
      <c r="R732">
        <v>117</v>
      </c>
      <c r="S732" s="34">
        <v>3.076218952777415E-2</v>
      </c>
      <c r="T732" s="41">
        <v>0.11538461538461539</v>
      </c>
    </row>
    <row r="733" spans="1:29" ht="16.5" x14ac:dyDescent="0.25">
      <c r="A733" s="3">
        <v>351</v>
      </c>
      <c r="C733" s="21">
        <v>10</v>
      </c>
      <c r="D733" t="s">
        <v>176</v>
      </c>
      <c r="E733" s="4" t="s">
        <v>179</v>
      </c>
      <c r="F733" s="4" t="s">
        <v>179</v>
      </c>
      <c r="G733" s="3" t="s">
        <v>6637</v>
      </c>
      <c r="H733" t="s">
        <v>7858</v>
      </c>
      <c r="I733" s="63">
        <f>ROWS($L$2:L733)</f>
        <v>732</v>
      </c>
      <c r="J733" s="63" t="str">
        <f>IF(L733=WORKSHEET!$B$1,I733,"")</f>
        <v/>
      </c>
      <c r="K733" s="63" t="str">
        <f t="shared" si="12"/>
        <v/>
      </c>
      <c r="L733" s="93" t="s">
        <v>9352</v>
      </c>
      <c r="M733" s="94" t="s">
        <v>9785</v>
      </c>
      <c r="N733">
        <v>13</v>
      </c>
      <c r="O733" t="s">
        <v>7469</v>
      </c>
      <c r="P733" t="s">
        <v>7469</v>
      </c>
      <c r="Q733" t="s">
        <v>7470</v>
      </c>
      <c r="R733">
        <v>18</v>
      </c>
      <c r="S733" s="34">
        <v>3.076218952777415E-2</v>
      </c>
      <c r="T733" s="41">
        <v>0.16071428571428573</v>
      </c>
    </row>
    <row r="734" spans="1:29" ht="16.5" x14ac:dyDescent="0.25">
      <c r="A734" s="3">
        <v>335</v>
      </c>
      <c r="C734" s="21">
        <v>10</v>
      </c>
      <c r="D734" t="s">
        <v>2141</v>
      </c>
      <c r="E734" s="4" t="s">
        <v>2142</v>
      </c>
      <c r="F734" s="4" t="s">
        <v>2142</v>
      </c>
      <c r="G734" s="3" t="s">
        <v>6599</v>
      </c>
      <c r="H734" t="s">
        <v>7506</v>
      </c>
      <c r="I734" s="63">
        <f>ROWS($L$2:L734)</f>
        <v>733</v>
      </c>
      <c r="J734" s="63" t="str">
        <f>IF(L734=WORKSHEET!$B$1,I734,"")</f>
        <v/>
      </c>
      <c r="K734" s="63" t="str">
        <f t="shared" si="12"/>
        <v/>
      </c>
      <c r="L734" s="93" t="s">
        <v>9352</v>
      </c>
      <c r="M734" s="94" t="s">
        <v>9453</v>
      </c>
      <c r="N734">
        <v>61</v>
      </c>
      <c r="O734">
        <v>15</v>
      </c>
      <c r="P734">
        <v>20</v>
      </c>
      <c r="Q734" t="s">
        <v>7470</v>
      </c>
      <c r="R734">
        <v>96</v>
      </c>
      <c r="S734" s="34">
        <v>3.076218952777415E-2</v>
      </c>
      <c r="T734" s="41">
        <v>0.19191919191919191</v>
      </c>
    </row>
    <row r="735" spans="1:29" ht="16.5" x14ac:dyDescent="0.25">
      <c r="A735" s="3">
        <v>299</v>
      </c>
      <c r="C735" s="21">
        <v>10</v>
      </c>
      <c r="D735" t="s">
        <v>1980</v>
      </c>
      <c r="E735" s="4" t="s">
        <v>1983</v>
      </c>
      <c r="F735" s="4" t="s">
        <v>1983</v>
      </c>
      <c r="G735" s="3" t="s">
        <v>6620</v>
      </c>
      <c r="H735" t="s">
        <v>7968</v>
      </c>
      <c r="I735" s="63">
        <f>ROWS($L$2:L735)</f>
        <v>734</v>
      </c>
      <c r="J735" s="63" t="str">
        <f>IF(L735=WORKSHEET!$B$1,I735,"")</f>
        <v/>
      </c>
      <c r="K735" s="63" t="str">
        <f t="shared" si="12"/>
        <v/>
      </c>
      <c r="L735" s="93" t="s">
        <v>9352</v>
      </c>
      <c r="M735" s="94" t="s">
        <v>9942</v>
      </c>
      <c r="N735">
        <v>33</v>
      </c>
      <c r="O735">
        <f>+R735-N735-P735</f>
        <v>1</v>
      </c>
      <c r="P735">
        <v>12</v>
      </c>
      <c r="Q735" t="s">
        <v>7470</v>
      </c>
      <c r="R735">
        <v>46</v>
      </c>
      <c r="S735" s="34">
        <v>3.076218952777415E-2</v>
      </c>
      <c r="T735" s="41">
        <v>0.14222222222222222</v>
      </c>
    </row>
    <row r="736" spans="1:29" ht="16.5" x14ac:dyDescent="0.25">
      <c r="A736" s="3">
        <v>302</v>
      </c>
      <c r="C736" s="21">
        <v>10</v>
      </c>
      <c r="D736" t="s">
        <v>1999</v>
      </c>
      <c r="E736" s="4" t="s">
        <v>2000</v>
      </c>
      <c r="F736" s="4" t="s">
        <v>2000</v>
      </c>
      <c r="G736" s="3" t="s">
        <v>6468</v>
      </c>
      <c r="H736" t="s">
        <v>7969</v>
      </c>
      <c r="I736" s="63">
        <f>ROWS($L$2:L736)</f>
        <v>735</v>
      </c>
      <c r="J736" s="63" t="str">
        <f>IF(L736=WORKSHEET!$B$1,I736,"")</f>
        <v/>
      </c>
      <c r="K736" s="63" t="str">
        <f t="shared" si="12"/>
        <v/>
      </c>
      <c r="L736" s="93" t="s">
        <v>9352</v>
      </c>
      <c r="M736" s="94" t="s">
        <v>9943</v>
      </c>
      <c r="N736">
        <v>16</v>
      </c>
      <c r="O736">
        <f>+R736-N736-P736</f>
        <v>3</v>
      </c>
      <c r="P736">
        <v>16</v>
      </c>
      <c r="Q736" t="s">
        <v>7470</v>
      </c>
      <c r="R736">
        <v>35</v>
      </c>
      <c r="S736" s="34">
        <v>3.076218952777415E-2</v>
      </c>
      <c r="T736" s="41">
        <v>0.10526315789473684</v>
      </c>
    </row>
    <row r="737" spans="1:20" ht="16.5" x14ac:dyDescent="0.25">
      <c r="A737" s="3">
        <v>12</v>
      </c>
      <c r="C737" s="21">
        <v>10</v>
      </c>
      <c r="D737" t="s">
        <v>701</v>
      </c>
      <c r="E737" s="4" t="s">
        <v>702</v>
      </c>
      <c r="F737" s="4" t="s">
        <v>702</v>
      </c>
      <c r="G737" s="3" t="s">
        <v>6960</v>
      </c>
      <c r="H737" t="s">
        <v>7602</v>
      </c>
      <c r="I737" s="63">
        <f>ROWS($L$2:L737)</f>
        <v>736</v>
      </c>
      <c r="J737" s="63" t="str">
        <f>IF(L737=WORKSHEET!$B$1,I737,"")</f>
        <v/>
      </c>
      <c r="K737" s="63" t="str">
        <f t="shared" si="12"/>
        <v/>
      </c>
      <c r="L737" s="93" t="s">
        <v>9352</v>
      </c>
      <c r="M737" s="94" t="s">
        <v>9511</v>
      </c>
      <c r="N737">
        <v>12</v>
      </c>
      <c r="O737" t="s">
        <v>7469</v>
      </c>
      <c r="P737" t="s">
        <v>7469</v>
      </c>
      <c r="Q737" t="s">
        <v>7470</v>
      </c>
      <c r="R737">
        <v>24</v>
      </c>
      <c r="S737" s="34">
        <v>3.076218952777415E-2</v>
      </c>
      <c r="T737" s="41">
        <v>0.14728682170542637</v>
      </c>
    </row>
    <row r="738" spans="1:20" ht="16.5" x14ac:dyDescent="0.25">
      <c r="A738" s="3">
        <v>373</v>
      </c>
      <c r="C738" s="21">
        <v>10</v>
      </c>
      <c r="D738" t="s">
        <v>259</v>
      </c>
      <c r="E738" s="4" t="s">
        <v>261</v>
      </c>
      <c r="F738" s="4" t="s">
        <v>261</v>
      </c>
      <c r="G738" s="3" t="s">
        <v>6602</v>
      </c>
      <c r="H738" t="s">
        <v>7970</v>
      </c>
      <c r="I738" s="63">
        <f>ROWS($L$2:L738)</f>
        <v>737</v>
      </c>
      <c r="J738" s="63" t="str">
        <f>IF(L738=WORKSHEET!$B$1,I738,"")</f>
        <v/>
      </c>
      <c r="K738" s="63" t="str">
        <f t="shared" si="12"/>
        <v/>
      </c>
      <c r="L738" s="93" t="s">
        <v>9352</v>
      </c>
      <c r="M738" s="94" t="s">
        <v>9944</v>
      </c>
      <c r="N738">
        <v>639</v>
      </c>
      <c r="O738">
        <v>83</v>
      </c>
      <c r="P738">
        <v>430</v>
      </c>
      <c r="Q738" t="s">
        <v>7469</v>
      </c>
      <c r="R738" s="9">
        <v>1157</v>
      </c>
      <c r="S738" s="34">
        <v>3.076218952777415E-2</v>
      </c>
      <c r="T738" s="41">
        <v>0.11509229098805646</v>
      </c>
    </row>
    <row r="739" spans="1:20" ht="16.5" x14ac:dyDescent="0.25">
      <c r="A739" s="3">
        <v>343</v>
      </c>
      <c r="C739" s="21">
        <v>10</v>
      </c>
      <c r="D739" t="s">
        <v>2173</v>
      </c>
      <c r="E739" s="4" t="s">
        <v>2175</v>
      </c>
      <c r="F739" s="4" t="s">
        <v>2175</v>
      </c>
      <c r="G739" s="3" t="s">
        <v>6605</v>
      </c>
      <c r="H739" t="s">
        <v>7971</v>
      </c>
      <c r="I739" s="63">
        <f>ROWS($L$2:L739)</f>
        <v>738</v>
      </c>
      <c r="J739" s="63" t="str">
        <f>IF(L739=WORKSHEET!$B$1,I739,"")</f>
        <v/>
      </c>
      <c r="K739" s="63" t="str">
        <f t="shared" si="12"/>
        <v/>
      </c>
      <c r="L739" s="93" t="s">
        <v>9352</v>
      </c>
      <c r="M739" s="94" t="s">
        <v>9945</v>
      </c>
      <c r="N739">
        <v>170</v>
      </c>
      <c r="O739">
        <v>47</v>
      </c>
      <c r="P739">
        <v>56</v>
      </c>
      <c r="Q739" t="s">
        <v>7469</v>
      </c>
      <c r="R739">
        <v>275</v>
      </c>
      <c r="S739" s="34">
        <v>3.076218952777415E-2</v>
      </c>
      <c r="T739" s="41">
        <v>0.2549800796812749</v>
      </c>
    </row>
    <row r="740" spans="1:20" ht="16.5" x14ac:dyDescent="0.25">
      <c r="A740" s="3">
        <v>373</v>
      </c>
      <c r="C740" s="21">
        <v>10</v>
      </c>
      <c r="D740" t="s">
        <v>259</v>
      </c>
      <c r="E740" s="4" t="s">
        <v>262</v>
      </c>
      <c r="F740" s="4" t="s">
        <v>262</v>
      </c>
      <c r="G740" s="3" t="s">
        <v>6603</v>
      </c>
      <c r="H740" t="s">
        <v>7972</v>
      </c>
      <c r="I740" s="63">
        <f>ROWS($L$2:L740)</f>
        <v>739</v>
      </c>
      <c r="J740" s="63" t="str">
        <f>IF(L740=WORKSHEET!$B$1,I740,"")</f>
        <v/>
      </c>
      <c r="K740" s="63" t="str">
        <f t="shared" si="12"/>
        <v/>
      </c>
      <c r="L740" s="93" t="s">
        <v>9352</v>
      </c>
      <c r="M740" s="94" t="s">
        <v>9946</v>
      </c>
      <c r="N740">
        <v>68</v>
      </c>
      <c r="O740">
        <v>11</v>
      </c>
      <c r="P740">
        <v>47</v>
      </c>
      <c r="Q740" t="s">
        <v>7470</v>
      </c>
      <c r="R740">
        <v>126</v>
      </c>
      <c r="S740" s="34">
        <v>3.076218952777415E-2</v>
      </c>
      <c r="T740" s="41">
        <v>0.11509229098805646</v>
      </c>
    </row>
    <row r="741" spans="1:20" ht="16.5" x14ac:dyDescent="0.25">
      <c r="A741" s="3">
        <v>324</v>
      </c>
      <c r="C741" s="21">
        <v>10</v>
      </c>
      <c r="D741" t="s">
        <v>2098</v>
      </c>
      <c r="E741" s="4" t="s">
        <v>2099</v>
      </c>
      <c r="F741" s="4" t="s">
        <v>2099</v>
      </c>
      <c r="G741" s="3" t="s">
        <v>6606</v>
      </c>
      <c r="H741" t="s">
        <v>7973</v>
      </c>
      <c r="I741" s="63">
        <f>ROWS($L$2:L741)</f>
        <v>740</v>
      </c>
      <c r="J741" s="63" t="str">
        <f>IF(L741=WORKSHEET!$B$1,I741,"")</f>
        <v/>
      </c>
      <c r="K741" s="63" t="str">
        <f t="shared" si="12"/>
        <v/>
      </c>
      <c r="L741" s="93" t="s">
        <v>9352</v>
      </c>
      <c r="M741" s="94" t="s">
        <v>9947</v>
      </c>
      <c r="N741">
        <v>72</v>
      </c>
      <c r="O741">
        <f>+R741-N741-P741</f>
        <v>10</v>
      </c>
      <c r="P741">
        <v>37</v>
      </c>
      <c r="Q741" t="s">
        <v>7470</v>
      </c>
      <c r="R741">
        <v>119</v>
      </c>
      <c r="S741" s="43">
        <v>3.076218952777415E-2</v>
      </c>
      <c r="T741" s="41">
        <v>0.12244897959183673</v>
      </c>
    </row>
    <row r="742" spans="1:20" ht="16.5" x14ac:dyDescent="0.25">
      <c r="A742" s="3">
        <v>336</v>
      </c>
      <c r="C742" s="21">
        <v>10</v>
      </c>
      <c r="D742" t="s">
        <v>2144</v>
      </c>
      <c r="E742" s="4" t="s">
        <v>2146</v>
      </c>
      <c r="F742" s="4" t="s">
        <v>2146</v>
      </c>
      <c r="G742" s="3" t="s">
        <v>6609</v>
      </c>
      <c r="H742" t="s">
        <v>7974</v>
      </c>
      <c r="I742" s="63">
        <f>ROWS($L$2:L742)</f>
        <v>741</v>
      </c>
      <c r="J742" s="63" t="str">
        <f>IF(L742=WORKSHEET!$B$1,I742,"")</f>
        <v/>
      </c>
      <c r="K742" s="63" t="str">
        <f t="shared" si="12"/>
        <v/>
      </c>
      <c r="L742" s="93" t="s">
        <v>9352</v>
      </c>
      <c r="M742" s="94" t="s">
        <v>9948</v>
      </c>
      <c r="N742">
        <v>106</v>
      </c>
      <c r="O742">
        <f>+R742-N742-P742</f>
        <v>7</v>
      </c>
      <c r="P742">
        <v>78</v>
      </c>
      <c r="Q742" t="s">
        <v>7469</v>
      </c>
      <c r="R742">
        <v>191</v>
      </c>
      <c r="S742" s="43">
        <v>3.076218952777415E-2</v>
      </c>
      <c r="T742" s="41">
        <v>5.9113300492610835E-2</v>
      </c>
    </row>
    <row r="743" spans="1:20" ht="16.5" x14ac:dyDescent="0.25">
      <c r="A743" s="3">
        <v>287</v>
      </c>
      <c r="C743" s="21">
        <v>10</v>
      </c>
      <c r="D743" t="s">
        <v>1917</v>
      </c>
      <c r="E743" s="4" t="s">
        <v>1920</v>
      </c>
      <c r="F743" s="4" t="s">
        <v>1920</v>
      </c>
      <c r="G743" s="3" t="s">
        <v>6595</v>
      </c>
      <c r="H743" t="s">
        <v>7648</v>
      </c>
      <c r="I743" s="63">
        <f>ROWS($L$2:L743)</f>
        <v>742</v>
      </c>
      <c r="J743" s="63" t="str">
        <f>IF(L743=WORKSHEET!$B$1,I743,"")</f>
        <v/>
      </c>
      <c r="K743" s="63" t="str">
        <f t="shared" si="12"/>
        <v/>
      </c>
      <c r="L743" s="93" t="s">
        <v>9352</v>
      </c>
      <c r="M743" s="94" t="s">
        <v>9572</v>
      </c>
      <c r="N743">
        <v>904</v>
      </c>
      <c r="O743">
        <v>68</v>
      </c>
      <c r="P743">
        <v>496</v>
      </c>
      <c r="Q743" t="s">
        <v>7469</v>
      </c>
      <c r="R743" s="9">
        <v>1474</v>
      </c>
      <c r="S743" s="43">
        <v>3.076218952777415E-2</v>
      </c>
      <c r="T743" s="41">
        <v>8.1384265708629666E-2</v>
      </c>
    </row>
    <row r="744" spans="1:20" ht="16.5" x14ac:dyDescent="0.25">
      <c r="A744" s="3">
        <v>310</v>
      </c>
      <c r="C744" s="21">
        <v>10</v>
      </c>
      <c r="D744" t="s">
        <v>2039</v>
      </c>
      <c r="E744" s="4" t="s">
        <v>2041</v>
      </c>
      <c r="F744" s="4" t="s">
        <v>2041</v>
      </c>
      <c r="G744" s="3" t="s">
        <v>6723</v>
      </c>
      <c r="H744" t="s">
        <v>7509</v>
      </c>
      <c r="I744" s="63">
        <f>ROWS($L$2:L744)</f>
        <v>743</v>
      </c>
      <c r="J744" s="63" t="str">
        <f>IF(L744=WORKSHEET!$B$1,I744,"")</f>
        <v/>
      </c>
      <c r="K744" s="63" t="str">
        <f t="shared" si="12"/>
        <v/>
      </c>
      <c r="L744" s="93" t="s">
        <v>9352</v>
      </c>
      <c r="M744" s="94" t="s">
        <v>9456</v>
      </c>
      <c r="N744">
        <v>20</v>
      </c>
      <c r="O744" t="s">
        <v>7469</v>
      </c>
      <c r="P744" t="s">
        <v>7469</v>
      </c>
      <c r="Q744" t="s">
        <v>7470</v>
      </c>
      <c r="R744">
        <v>26</v>
      </c>
      <c r="S744" s="43">
        <v>3.076218952777415E-2</v>
      </c>
      <c r="T744" s="41">
        <v>4.6875E-2</v>
      </c>
    </row>
    <row r="745" spans="1:20" ht="16.5" x14ac:dyDescent="0.25">
      <c r="A745" s="3">
        <v>291</v>
      </c>
      <c r="C745" s="21">
        <v>10</v>
      </c>
      <c r="D745" t="s">
        <v>1937</v>
      </c>
      <c r="E745" s="4" t="s">
        <v>1939</v>
      </c>
      <c r="F745" s="4" t="s">
        <v>1939</v>
      </c>
      <c r="G745" s="3" t="s">
        <v>6675</v>
      </c>
      <c r="H745" t="s">
        <v>7510</v>
      </c>
      <c r="I745" s="63">
        <f>ROWS($L$2:L745)</f>
        <v>744</v>
      </c>
      <c r="J745" s="63" t="str">
        <f>IF(L745=WORKSHEET!$B$1,I745,"")</f>
        <v/>
      </c>
      <c r="K745" s="63" t="str">
        <f t="shared" si="12"/>
        <v/>
      </c>
      <c r="L745" s="93" t="s">
        <v>9352</v>
      </c>
      <c r="M745" s="94" t="s">
        <v>9457</v>
      </c>
      <c r="N745">
        <v>39</v>
      </c>
      <c r="O745">
        <f>+R745-N745-P745</f>
        <v>7</v>
      </c>
      <c r="P745">
        <v>20</v>
      </c>
      <c r="Q745" t="s">
        <v>7470</v>
      </c>
      <c r="R745">
        <v>66</v>
      </c>
      <c r="S745" s="34">
        <v>3.076218952777415E-2</v>
      </c>
      <c r="T745" s="41">
        <v>0.14695945945945946</v>
      </c>
    </row>
    <row r="746" spans="1:20" ht="16.5" x14ac:dyDescent="0.25">
      <c r="A746" s="3">
        <v>336</v>
      </c>
      <c r="C746" s="21">
        <v>10</v>
      </c>
      <c r="D746" t="s">
        <v>2144</v>
      </c>
      <c r="E746" s="4" t="s">
        <v>2147</v>
      </c>
      <c r="F746" s="4" t="s">
        <v>2147</v>
      </c>
      <c r="G746" s="3" t="s">
        <v>6610</v>
      </c>
      <c r="H746" s="60" t="s">
        <v>9329</v>
      </c>
      <c r="I746" s="63">
        <f>ROWS($L$2:L746)</f>
        <v>745</v>
      </c>
      <c r="J746" s="63" t="str">
        <f>IF(L746=WORKSHEET!$B$1,I746,"")</f>
        <v/>
      </c>
      <c r="K746" s="63" t="str">
        <f t="shared" si="12"/>
        <v/>
      </c>
      <c r="L746" s="93" t="s">
        <v>9352</v>
      </c>
      <c r="M746" s="94" t="s">
        <v>9949</v>
      </c>
      <c r="N746" s="61">
        <v>29</v>
      </c>
      <c r="O746" s="61" t="s">
        <v>7469</v>
      </c>
      <c r="P746" s="61">
        <v>25</v>
      </c>
      <c r="Q746" s="61" t="s">
        <v>7470</v>
      </c>
      <c r="R746" s="61">
        <v>57</v>
      </c>
      <c r="S746" s="34">
        <v>3.076218952777415E-2</v>
      </c>
      <c r="T746" s="62">
        <v>5.9113300492610835E-2</v>
      </c>
    </row>
    <row r="747" spans="1:20" ht="16.5" x14ac:dyDescent="0.25">
      <c r="A747" s="3">
        <v>318</v>
      </c>
      <c r="C747" s="21">
        <v>10</v>
      </c>
      <c r="D747" t="s">
        <v>2068</v>
      </c>
      <c r="E747" s="4" t="s">
        <v>2072</v>
      </c>
      <c r="F747" s="4" t="s">
        <v>2072</v>
      </c>
      <c r="G747" s="3" t="s">
        <v>6650</v>
      </c>
      <c r="H747" s="60" t="s">
        <v>9330</v>
      </c>
      <c r="I747" s="63">
        <f>ROWS($L$2:L747)</f>
        <v>746</v>
      </c>
      <c r="J747" s="63" t="str">
        <f>IF(L747=WORKSHEET!$B$1,I747,"")</f>
        <v/>
      </c>
      <c r="K747" s="63" t="str">
        <f t="shared" si="12"/>
        <v/>
      </c>
      <c r="L747" s="93" t="s">
        <v>9352</v>
      </c>
      <c r="M747" s="94" t="s">
        <v>9515</v>
      </c>
      <c r="N747" s="61">
        <v>28</v>
      </c>
      <c r="O747" s="61" t="s">
        <v>7469</v>
      </c>
      <c r="P747" s="61">
        <v>18</v>
      </c>
      <c r="Q747" s="61" t="s">
        <v>7470</v>
      </c>
      <c r="R747" s="61">
        <v>51</v>
      </c>
      <c r="S747" s="34">
        <v>3.076218952777415E-2</v>
      </c>
      <c r="T747" s="62">
        <v>0.11264367816091954</v>
      </c>
    </row>
    <row r="748" spans="1:20" ht="16.5" x14ac:dyDescent="0.25">
      <c r="A748" s="3">
        <v>305</v>
      </c>
      <c r="C748" s="21">
        <v>10</v>
      </c>
      <c r="D748" t="s">
        <v>2012</v>
      </c>
      <c r="E748" s="4" t="s">
        <v>2013</v>
      </c>
      <c r="F748" s="4" t="s">
        <v>2013</v>
      </c>
      <c r="G748" s="3" t="s">
        <v>6612</v>
      </c>
      <c r="H748" t="s">
        <v>7513</v>
      </c>
      <c r="I748" s="63">
        <f>ROWS($L$2:L748)</f>
        <v>747</v>
      </c>
      <c r="J748" s="63" t="str">
        <f>IF(L748=WORKSHEET!$B$1,I748,"")</f>
        <v/>
      </c>
      <c r="K748" s="63" t="str">
        <f t="shared" si="12"/>
        <v/>
      </c>
      <c r="L748" s="93" t="s">
        <v>9352</v>
      </c>
      <c r="M748" s="94" t="s">
        <v>9460</v>
      </c>
      <c r="N748">
        <v>187</v>
      </c>
      <c r="O748">
        <v>17</v>
      </c>
      <c r="P748">
        <v>66</v>
      </c>
      <c r="Q748" t="s">
        <v>7469</v>
      </c>
      <c r="R748">
        <v>272</v>
      </c>
      <c r="S748" s="34">
        <v>3.076218952777415E-2</v>
      </c>
      <c r="T748" s="41">
        <v>0.102880658436214</v>
      </c>
    </row>
    <row r="749" spans="1:20" ht="16.5" x14ac:dyDescent="0.25">
      <c r="A749" s="3">
        <v>334</v>
      </c>
      <c r="C749" s="21">
        <v>10</v>
      </c>
      <c r="D749" t="s">
        <v>2138</v>
      </c>
      <c r="E749" s="4" t="s">
        <v>2139</v>
      </c>
      <c r="F749" s="4" t="s">
        <v>2139</v>
      </c>
      <c r="G749" s="3" t="s">
        <v>6616</v>
      </c>
      <c r="H749" t="s">
        <v>7976</v>
      </c>
      <c r="I749" s="63">
        <f>ROWS($L$2:L749)</f>
        <v>748</v>
      </c>
      <c r="J749" s="63" t="str">
        <f>IF(L749=WORKSHEET!$B$1,I749,"")</f>
        <v/>
      </c>
      <c r="K749" s="63" t="str">
        <f t="shared" si="12"/>
        <v/>
      </c>
      <c r="L749" s="93" t="s">
        <v>9352</v>
      </c>
      <c r="M749" s="94" t="s">
        <v>9950</v>
      </c>
      <c r="N749">
        <v>57</v>
      </c>
      <c r="O749">
        <f>+R749-N749-P749</f>
        <v>4</v>
      </c>
      <c r="P749">
        <v>36</v>
      </c>
      <c r="Q749" t="s">
        <v>7469</v>
      </c>
      <c r="R749">
        <v>97</v>
      </c>
      <c r="S749" s="43">
        <v>3.076218952777415E-2</v>
      </c>
      <c r="T749" s="41">
        <v>7.1428571428571425E-2</v>
      </c>
    </row>
    <row r="750" spans="1:20" ht="16.5" x14ac:dyDescent="0.25">
      <c r="A750" s="3">
        <v>299</v>
      </c>
      <c r="C750" s="21">
        <v>10</v>
      </c>
      <c r="D750" t="s">
        <v>1980</v>
      </c>
      <c r="E750" s="4" t="s">
        <v>1984</v>
      </c>
      <c r="F750" s="4" t="s">
        <v>1984</v>
      </c>
      <c r="G750" s="3" t="s">
        <v>6621</v>
      </c>
      <c r="H750" t="s">
        <v>7514</v>
      </c>
      <c r="I750" s="63">
        <f>ROWS($L$2:L750)</f>
        <v>749</v>
      </c>
      <c r="J750" s="63" t="str">
        <f>IF(L750=WORKSHEET!$B$1,I750,"")</f>
        <v/>
      </c>
      <c r="K750" s="63" t="str">
        <f t="shared" si="12"/>
        <v/>
      </c>
      <c r="L750" s="93" t="s">
        <v>9352</v>
      </c>
      <c r="M750" s="94" t="s">
        <v>9461</v>
      </c>
      <c r="N750">
        <v>329</v>
      </c>
      <c r="O750">
        <v>56</v>
      </c>
      <c r="P750">
        <v>164</v>
      </c>
      <c r="Q750" t="s">
        <v>7469</v>
      </c>
      <c r="R750">
        <v>551</v>
      </c>
      <c r="S750" s="43">
        <v>3.076218952777415E-2</v>
      </c>
      <c r="T750" s="41">
        <v>0.14222222222222222</v>
      </c>
    </row>
    <row r="751" spans="1:20" ht="16.5" x14ac:dyDescent="0.25">
      <c r="A751" s="3">
        <v>358</v>
      </c>
      <c r="C751" s="21">
        <v>10</v>
      </c>
      <c r="D751" t="s">
        <v>208</v>
      </c>
      <c r="E751" s="4" t="s">
        <v>209</v>
      </c>
      <c r="F751" s="4" t="s">
        <v>209</v>
      </c>
      <c r="G751" s="3" t="s">
        <v>6622</v>
      </c>
      <c r="H751" t="s">
        <v>7516</v>
      </c>
      <c r="I751" s="63">
        <f>ROWS($L$2:L751)</f>
        <v>750</v>
      </c>
      <c r="J751" s="63" t="str">
        <f>IF(L751=WORKSHEET!$B$1,I751,"")</f>
        <v/>
      </c>
      <c r="K751" s="63" t="str">
        <f t="shared" si="12"/>
        <v/>
      </c>
      <c r="L751" s="93" t="s">
        <v>9352</v>
      </c>
      <c r="M751" s="94" t="s">
        <v>9463</v>
      </c>
      <c r="N751">
        <v>55</v>
      </c>
      <c r="O751">
        <v>11</v>
      </c>
      <c r="P751">
        <v>24</v>
      </c>
      <c r="Q751" t="s">
        <v>7470</v>
      </c>
      <c r="R751">
        <v>90</v>
      </c>
      <c r="S751" s="43">
        <v>3.076218952777415E-2</v>
      </c>
      <c r="T751" s="41">
        <v>0.16666666666666666</v>
      </c>
    </row>
    <row r="752" spans="1:20" ht="16.5" x14ac:dyDescent="0.25">
      <c r="A752" s="3">
        <v>277</v>
      </c>
      <c r="C752" s="21">
        <v>10</v>
      </c>
      <c r="D752" t="s">
        <v>1866</v>
      </c>
      <c r="E752" s="4" t="s">
        <v>1868</v>
      </c>
      <c r="F752" s="4" t="s">
        <v>1868</v>
      </c>
      <c r="G752" s="3" t="s">
        <v>6631</v>
      </c>
      <c r="H752" t="s">
        <v>7517</v>
      </c>
      <c r="I752" s="63">
        <f>ROWS($L$2:L752)</f>
        <v>751</v>
      </c>
      <c r="J752" s="63" t="str">
        <f>IF(L752=WORKSHEET!$B$1,I752,"")</f>
        <v/>
      </c>
      <c r="K752" s="63" t="str">
        <f t="shared" si="12"/>
        <v/>
      </c>
      <c r="L752" s="93" t="s">
        <v>9352</v>
      </c>
      <c r="M752" s="94" t="s">
        <v>9464</v>
      </c>
      <c r="N752">
        <v>16</v>
      </c>
      <c r="O752" t="s">
        <v>7469</v>
      </c>
      <c r="P752" t="s">
        <v>7469</v>
      </c>
      <c r="Q752" t="s">
        <v>7470</v>
      </c>
      <c r="R752">
        <v>28</v>
      </c>
      <c r="S752" s="43">
        <v>3.076218952777415E-2</v>
      </c>
      <c r="T752" s="41">
        <v>0.11834319526627218</v>
      </c>
    </row>
    <row r="753" spans="1:29" ht="16.5" x14ac:dyDescent="0.25">
      <c r="A753" s="3">
        <v>277</v>
      </c>
      <c r="C753" s="21">
        <v>10</v>
      </c>
      <c r="D753" t="s">
        <v>1866</v>
      </c>
      <c r="E753" s="4" t="s">
        <v>1869</v>
      </c>
      <c r="F753" s="4" t="s">
        <v>1869</v>
      </c>
      <c r="G753" s="3" t="s">
        <v>6632</v>
      </c>
      <c r="H753" t="s">
        <v>7977</v>
      </c>
      <c r="I753" s="63">
        <f>ROWS($L$2:L753)</f>
        <v>752</v>
      </c>
      <c r="J753" s="63" t="str">
        <f>IF(L753=WORKSHEET!$B$1,I753,"")</f>
        <v/>
      </c>
      <c r="K753" s="63" t="str">
        <f t="shared" si="12"/>
        <v/>
      </c>
      <c r="L753" s="93" t="s">
        <v>9352</v>
      </c>
      <c r="M753" s="94" t="s">
        <v>9951</v>
      </c>
      <c r="N753">
        <v>12</v>
      </c>
      <c r="O753" t="s">
        <v>7469</v>
      </c>
      <c r="P753" t="s">
        <v>7469</v>
      </c>
      <c r="Q753" t="s">
        <v>7470</v>
      </c>
      <c r="R753">
        <v>26</v>
      </c>
      <c r="S753" s="43">
        <v>3.076218952777415E-2</v>
      </c>
      <c r="T753" s="41">
        <v>0.11834319526627218</v>
      </c>
    </row>
    <row r="754" spans="1:29" ht="16.5" x14ac:dyDescent="0.25">
      <c r="A754" s="3">
        <v>12</v>
      </c>
      <c r="C754" s="21">
        <v>10</v>
      </c>
      <c r="D754" t="s">
        <v>701</v>
      </c>
      <c r="E754" s="4" t="s">
        <v>703</v>
      </c>
      <c r="F754" s="4" t="s">
        <v>703</v>
      </c>
      <c r="G754" s="3" t="s">
        <v>6961</v>
      </c>
      <c r="H754" t="s">
        <v>7978</v>
      </c>
      <c r="I754" s="63">
        <f>ROWS($L$2:L754)</f>
        <v>753</v>
      </c>
      <c r="J754" s="63" t="str">
        <f>IF(L754=WORKSHEET!$B$1,I754,"")</f>
        <v/>
      </c>
      <c r="K754" s="63" t="str">
        <f t="shared" si="12"/>
        <v/>
      </c>
      <c r="L754" s="93" t="s">
        <v>9352</v>
      </c>
      <c r="M754" s="94" t="s">
        <v>9952</v>
      </c>
      <c r="N754">
        <v>19</v>
      </c>
      <c r="O754" t="s">
        <v>7469</v>
      </c>
      <c r="P754" t="s">
        <v>7469</v>
      </c>
      <c r="Q754" t="s">
        <v>7469</v>
      </c>
      <c r="R754">
        <v>31</v>
      </c>
      <c r="S754" s="43">
        <v>3.076218952777415E-2</v>
      </c>
      <c r="T754" s="41">
        <v>0.14728682170542637</v>
      </c>
    </row>
    <row r="755" spans="1:29" ht="16.5" x14ac:dyDescent="0.25">
      <c r="A755" s="3">
        <v>318</v>
      </c>
      <c r="C755" s="21">
        <v>10</v>
      </c>
      <c r="D755" t="s">
        <v>2068</v>
      </c>
      <c r="E755" s="4" t="s">
        <v>2073</v>
      </c>
      <c r="F755" s="4" t="s">
        <v>2073</v>
      </c>
      <c r="G755" s="3" t="s">
        <v>6651</v>
      </c>
      <c r="H755" t="s">
        <v>7979</v>
      </c>
      <c r="I755" s="63">
        <f>ROWS($L$2:L755)</f>
        <v>754</v>
      </c>
      <c r="J755" s="63" t="str">
        <f>IF(L755=WORKSHEET!$B$1,I755,"")</f>
        <v/>
      </c>
      <c r="K755" s="63" t="str">
        <f t="shared" si="12"/>
        <v/>
      </c>
      <c r="L755" s="93" t="s">
        <v>9352</v>
      </c>
      <c r="M755" s="94" t="s">
        <v>9953</v>
      </c>
      <c r="N755">
        <v>18</v>
      </c>
      <c r="O755">
        <f>+R755-N755-P755</f>
        <v>6</v>
      </c>
      <c r="P755">
        <v>14</v>
      </c>
      <c r="Q755" t="s">
        <v>7470</v>
      </c>
      <c r="R755">
        <v>38</v>
      </c>
      <c r="S755" s="43">
        <v>3.076218952777415E-2</v>
      </c>
      <c r="T755" s="41">
        <v>0.11264367816091954</v>
      </c>
    </row>
    <row r="756" spans="1:29" ht="16.5" x14ac:dyDescent="0.25">
      <c r="A756" s="3">
        <v>287</v>
      </c>
      <c r="C756" s="21">
        <v>10</v>
      </c>
      <c r="D756" t="s">
        <v>1917</v>
      </c>
      <c r="E756" s="4" t="s">
        <v>1921</v>
      </c>
      <c r="F756" s="4" t="s">
        <v>1921</v>
      </c>
      <c r="G756" s="3" t="s">
        <v>6596</v>
      </c>
      <c r="H756" t="s">
        <v>7980</v>
      </c>
      <c r="I756" s="63">
        <f>ROWS($L$2:L756)</f>
        <v>755</v>
      </c>
      <c r="J756" s="63" t="str">
        <f>IF(L756=WORKSHEET!$B$1,I756,"")</f>
        <v/>
      </c>
      <c r="K756" s="63" t="str">
        <f t="shared" si="12"/>
        <v/>
      </c>
      <c r="L756" s="93" t="s">
        <v>9352</v>
      </c>
      <c r="M756" s="94" t="s">
        <v>9954</v>
      </c>
      <c r="N756">
        <v>259</v>
      </c>
      <c r="O756">
        <v>43</v>
      </c>
      <c r="P756">
        <v>213</v>
      </c>
      <c r="Q756" t="s">
        <v>7469</v>
      </c>
      <c r="R756">
        <v>516</v>
      </c>
      <c r="S756" s="43">
        <v>3.076218952777415E-2</v>
      </c>
      <c r="T756" s="41">
        <v>8.1384265708629666E-2</v>
      </c>
    </row>
    <row r="757" spans="1:29" ht="16.5" x14ac:dyDescent="0.25">
      <c r="A757" s="3">
        <v>338</v>
      </c>
      <c r="C757" s="21">
        <v>10</v>
      </c>
      <c r="D757" t="s">
        <v>2151</v>
      </c>
      <c r="E757" s="4" t="s">
        <v>2153</v>
      </c>
      <c r="F757" s="4" t="s">
        <v>2153</v>
      </c>
      <c r="G757" s="3" t="s">
        <v>6625</v>
      </c>
      <c r="H757" t="s">
        <v>7981</v>
      </c>
      <c r="I757" s="63">
        <f>ROWS($L$2:L757)</f>
        <v>756</v>
      </c>
      <c r="J757" s="63" t="str">
        <f>IF(L757=WORKSHEET!$B$1,I757,"")</f>
        <v/>
      </c>
      <c r="K757" s="63" t="str">
        <f t="shared" si="12"/>
        <v/>
      </c>
      <c r="L757" s="93" t="s">
        <v>9352</v>
      </c>
      <c r="M757" s="94" t="s">
        <v>9955</v>
      </c>
      <c r="N757">
        <v>107</v>
      </c>
      <c r="O757">
        <v>17</v>
      </c>
      <c r="P757">
        <v>117</v>
      </c>
      <c r="Q757" t="s">
        <v>7470</v>
      </c>
      <c r="R757">
        <v>241</v>
      </c>
      <c r="S757" s="34">
        <v>3.076218952777415E-2</v>
      </c>
      <c r="T757" s="41">
        <v>0.1524390243902439</v>
      </c>
    </row>
    <row r="758" spans="1:29" ht="16.5" x14ac:dyDescent="0.25">
      <c r="A758" s="3">
        <v>318</v>
      </c>
      <c r="C758" s="21">
        <v>10</v>
      </c>
      <c r="D758" t="s">
        <v>2068</v>
      </c>
      <c r="E758" s="4" t="s">
        <v>2074</v>
      </c>
      <c r="F758" s="4" t="s">
        <v>2074</v>
      </c>
      <c r="G758" s="3" t="s">
        <v>6652</v>
      </c>
      <c r="H758" t="s">
        <v>7982</v>
      </c>
      <c r="I758" s="63">
        <f>ROWS($L$2:L758)</f>
        <v>757</v>
      </c>
      <c r="J758" s="63" t="str">
        <f>IF(L758=WORKSHEET!$B$1,I758,"")</f>
        <v/>
      </c>
      <c r="K758" s="63" t="str">
        <f t="shared" si="12"/>
        <v/>
      </c>
      <c r="L758" s="93" t="s">
        <v>9352</v>
      </c>
      <c r="M758" s="94" t="s">
        <v>9956</v>
      </c>
      <c r="N758">
        <v>16</v>
      </c>
      <c r="O758" t="s">
        <v>7469</v>
      </c>
      <c r="P758" t="s">
        <v>7469</v>
      </c>
      <c r="Q758" t="s">
        <v>7470</v>
      </c>
      <c r="R758">
        <v>24</v>
      </c>
      <c r="S758" s="34">
        <v>3.076218952777415E-2</v>
      </c>
      <c r="T758" s="41">
        <v>0.11264367816091954</v>
      </c>
    </row>
    <row r="759" spans="1:29" ht="16.5" x14ac:dyDescent="0.25">
      <c r="A759" s="3">
        <v>307</v>
      </c>
      <c r="C759" s="21">
        <v>10</v>
      </c>
      <c r="D759" t="s">
        <v>2023</v>
      </c>
      <c r="E759" s="4" t="s">
        <v>2025</v>
      </c>
      <c r="F759" s="4" t="s">
        <v>2025</v>
      </c>
      <c r="G759" s="3" t="s">
        <v>6640</v>
      </c>
      <c r="H759" t="s">
        <v>7983</v>
      </c>
      <c r="I759" s="63">
        <f>ROWS($L$2:L759)</f>
        <v>758</v>
      </c>
      <c r="J759" s="63" t="str">
        <f>IF(L759=WORKSHEET!$B$1,I759,"")</f>
        <v/>
      </c>
      <c r="K759" s="63" t="str">
        <f t="shared" si="12"/>
        <v/>
      </c>
      <c r="L759" s="93" t="s">
        <v>9352</v>
      </c>
      <c r="M759" s="94" t="s">
        <v>9957</v>
      </c>
      <c r="N759">
        <v>18</v>
      </c>
      <c r="O759">
        <f>+R759-N759-P759</f>
        <v>5</v>
      </c>
      <c r="P759">
        <v>14</v>
      </c>
      <c r="Q759" t="s">
        <v>7470</v>
      </c>
      <c r="R759">
        <v>37</v>
      </c>
      <c r="S759" s="34">
        <v>3.076218952777415E-2</v>
      </c>
      <c r="T759" s="41">
        <v>0.11174785100286533</v>
      </c>
    </row>
    <row r="760" spans="1:29" ht="16.5" x14ac:dyDescent="0.25">
      <c r="A760" s="3">
        <v>325</v>
      </c>
      <c r="C760" s="21">
        <v>10</v>
      </c>
      <c r="D760" t="s">
        <v>2101</v>
      </c>
      <c r="E760" s="4" t="s">
        <v>2103</v>
      </c>
      <c r="F760" s="4" t="s">
        <v>2103</v>
      </c>
      <c r="G760" s="3" t="s">
        <v>6656</v>
      </c>
      <c r="H760" t="s">
        <v>7519</v>
      </c>
      <c r="I760" s="63">
        <f>ROWS($L$2:L760)</f>
        <v>759</v>
      </c>
      <c r="J760" s="63" t="str">
        <f>IF(L760=WORKSHEET!$B$1,I760,"")</f>
        <v/>
      </c>
      <c r="K760" s="63" t="str">
        <f t="shared" si="12"/>
        <v/>
      </c>
      <c r="L760" s="93" t="s">
        <v>9352</v>
      </c>
      <c r="M760" s="94" t="s">
        <v>9466</v>
      </c>
      <c r="N760">
        <v>17</v>
      </c>
      <c r="O760">
        <f>+R760-N760-P760</f>
        <v>4</v>
      </c>
      <c r="P760">
        <v>14</v>
      </c>
      <c r="Q760" t="s">
        <v>7470</v>
      </c>
      <c r="R760">
        <v>35</v>
      </c>
      <c r="S760" s="34">
        <v>3.076218952777415E-2</v>
      </c>
      <c r="T760" s="41">
        <v>0.10827067669172932</v>
      </c>
    </row>
    <row r="761" spans="1:29" ht="16.5" x14ac:dyDescent="0.25">
      <c r="A761" s="3">
        <v>334</v>
      </c>
      <c r="C761" s="21">
        <v>10</v>
      </c>
      <c r="D761" t="s">
        <v>2138</v>
      </c>
      <c r="E761" s="4" t="s">
        <v>2140</v>
      </c>
      <c r="F761" s="4" t="s">
        <v>2140</v>
      </c>
      <c r="G761" s="3" t="s">
        <v>6617</v>
      </c>
      <c r="H761" t="s">
        <v>7520</v>
      </c>
      <c r="I761" s="63">
        <f>ROWS($L$2:L761)</f>
        <v>760</v>
      </c>
      <c r="J761" s="63" t="str">
        <f>IF(L761=WORKSHEET!$B$1,I761,"")</f>
        <v/>
      </c>
      <c r="K761" s="63" t="str">
        <f t="shared" si="12"/>
        <v/>
      </c>
      <c r="L761" s="93" t="s">
        <v>9352</v>
      </c>
      <c r="M761" s="94" t="s">
        <v>9467</v>
      </c>
      <c r="N761">
        <v>47</v>
      </c>
      <c r="O761">
        <f>+R761-N761-P761</f>
        <v>4</v>
      </c>
      <c r="P761">
        <v>21</v>
      </c>
      <c r="Q761" t="s">
        <v>7470</v>
      </c>
      <c r="R761">
        <v>72</v>
      </c>
      <c r="S761" s="34">
        <v>3.076218952777415E-2</v>
      </c>
      <c r="T761" s="41">
        <v>7.1428571428571425E-2</v>
      </c>
    </row>
    <row r="762" spans="1:29" ht="16.5" x14ac:dyDescent="0.25">
      <c r="A762" s="3">
        <v>319</v>
      </c>
      <c r="C762" s="21">
        <v>10</v>
      </c>
      <c r="D762" t="s">
        <v>2077</v>
      </c>
      <c r="E762" s="4" t="s">
        <v>2079</v>
      </c>
      <c r="F762" s="4" t="s">
        <v>2079</v>
      </c>
      <c r="G762" s="3" t="s">
        <v>6628</v>
      </c>
      <c r="H762" t="s">
        <v>7521</v>
      </c>
      <c r="I762" s="63">
        <f>ROWS($L$2:L762)</f>
        <v>761</v>
      </c>
      <c r="J762" s="63" t="str">
        <f>IF(L762=WORKSHEET!$B$1,I762,"")</f>
        <v/>
      </c>
      <c r="K762" s="63" t="str">
        <f t="shared" si="12"/>
        <v/>
      </c>
      <c r="L762" s="93" t="s">
        <v>9352</v>
      </c>
      <c r="M762" s="94" t="s">
        <v>9468</v>
      </c>
      <c r="N762">
        <v>41</v>
      </c>
      <c r="O762">
        <f>+R762-N762-P762</f>
        <v>10</v>
      </c>
      <c r="P762">
        <v>18</v>
      </c>
      <c r="Q762" t="s">
        <v>7469</v>
      </c>
      <c r="R762">
        <v>69</v>
      </c>
      <c r="S762" s="34">
        <v>3.076218952777415E-2</v>
      </c>
      <c r="T762" s="41">
        <v>0.15714285714285714</v>
      </c>
    </row>
    <row r="763" spans="1:29" s="64" customFormat="1" ht="16.5" x14ac:dyDescent="0.25">
      <c r="A763" s="63">
        <v>305</v>
      </c>
      <c r="C763" s="63">
        <v>10</v>
      </c>
      <c r="D763" s="64" t="s">
        <v>2012</v>
      </c>
      <c r="E763" s="65" t="s">
        <v>2014</v>
      </c>
      <c r="F763" s="65" t="s">
        <v>2014</v>
      </c>
      <c r="G763" s="63" t="s">
        <v>6613</v>
      </c>
      <c r="H763" s="64" t="s">
        <v>7984</v>
      </c>
      <c r="I763" s="63">
        <f>ROWS($L$2:L763)</f>
        <v>762</v>
      </c>
      <c r="J763" s="63" t="str">
        <f>IF(L763=WORKSHEET!$B$1,I763,"")</f>
        <v/>
      </c>
      <c r="K763" s="63" t="str">
        <f t="shared" si="12"/>
        <v/>
      </c>
      <c r="L763" s="93" t="s">
        <v>9352</v>
      </c>
      <c r="M763" s="94" t="s">
        <v>9958</v>
      </c>
      <c r="N763" s="64" t="s">
        <v>7469</v>
      </c>
      <c r="O763" s="64" t="s">
        <v>7469</v>
      </c>
      <c r="P763" s="64">
        <v>14</v>
      </c>
      <c r="Q763" s="64" t="s">
        <v>7470</v>
      </c>
      <c r="R763" s="64">
        <v>25</v>
      </c>
      <c r="S763" s="66">
        <v>3.076218952777415E-2</v>
      </c>
      <c r="T763" s="67">
        <v>0.102880658436214</v>
      </c>
      <c r="W763"/>
      <c r="X763"/>
      <c r="Y763"/>
      <c r="Z763"/>
      <c r="AA763"/>
      <c r="AB763"/>
      <c r="AC763"/>
    </row>
    <row r="764" spans="1:29" ht="16.5" x14ac:dyDescent="0.25">
      <c r="A764" s="3">
        <v>291</v>
      </c>
      <c r="C764" s="21">
        <v>10</v>
      </c>
      <c r="D764" t="s">
        <v>1937</v>
      </c>
      <c r="E764" s="4" t="s">
        <v>1940</v>
      </c>
      <c r="F764" s="4" t="s">
        <v>1940</v>
      </c>
      <c r="G764" s="3" t="s">
        <v>6676</v>
      </c>
      <c r="H764" t="s">
        <v>7985</v>
      </c>
      <c r="I764" s="63">
        <f>ROWS($L$2:L764)</f>
        <v>763</v>
      </c>
      <c r="J764" s="63" t="str">
        <f>IF(L764=WORKSHEET!$B$1,I764,"")</f>
        <v/>
      </c>
      <c r="K764" s="63" t="str">
        <f t="shared" si="12"/>
        <v/>
      </c>
      <c r="L764" s="93" t="s">
        <v>9352</v>
      </c>
      <c r="M764" s="94" t="s">
        <v>9959</v>
      </c>
      <c r="N764">
        <v>30</v>
      </c>
      <c r="O764">
        <v>12</v>
      </c>
      <c r="P764">
        <v>40</v>
      </c>
      <c r="Q764" t="s">
        <v>7470</v>
      </c>
      <c r="R764">
        <v>82</v>
      </c>
      <c r="S764" s="34">
        <v>3.076218952777415E-2</v>
      </c>
      <c r="T764" s="41">
        <v>0.14695945945945946</v>
      </c>
    </row>
    <row r="765" spans="1:29" ht="16.5" x14ac:dyDescent="0.25">
      <c r="A765" s="3">
        <v>277</v>
      </c>
      <c r="C765" s="21">
        <v>10</v>
      </c>
      <c r="D765" t="s">
        <v>1866</v>
      </c>
      <c r="E765" s="4" t="s">
        <v>1870</v>
      </c>
      <c r="F765" s="4" t="s">
        <v>1870</v>
      </c>
      <c r="G765" s="3" t="s">
        <v>6633</v>
      </c>
      <c r="H765" t="s">
        <v>7986</v>
      </c>
      <c r="I765" s="63">
        <f>ROWS($L$2:L765)</f>
        <v>764</v>
      </c>
      <c r="J765" s="63" t="str">
        <f>IF(L765=WORKSHEET!$B$1,I765,"")</f>
        <v/>
      </c>
      <c r="K765" s="63" t="str">
        <f t="shared" si="12"/>
        <v/>
      </c>
      <c r="L765" s="93" t="s">
        <v>9352</v>
      </c>
      <c r="M765" s="94" t="s">
        <v>9960</v>
      </c>
      <c r="N765">
        <v>260</v>
      </c>
      <c r="O765">
        <v>29</v>
      </c>
      <c r="P765">
        <v>136</v>
      </c>
      <c r="Q765" t="s">
        <v>7469</v>
      </c>
      <c r="R765">
        <v>426</v>
      </c>
      <c r="S765" s="34">
        <v>3.076218952777415E-2</v>
      </c>
      <c r="T765" s="41">
        <v>0.11834319526627218</v>
      </c>
    </row>
    <row r="766" spans="1:29" ht="16.5" x14ac:dyDescent="0.25">
      <c r="A766" s="3">
        <v>331</v>
      </c>
      <c r="C766" s="21">
        <v>10</v>
      </c>
      <c r="D766" t="s">
        <v>2125</v>
      </c>
      <c r="E766" s="4" t="s">
        <v>2128</v>
      </c>
      <c r="F766" s="4" t="s">
        <v>2128</v>
      </c>
      <c r="G766" s="3" t="s">
        <v>6672</v>
      </c>
      <c r="H766" t="s">
        <v>7522</v>
      </c>
      <c r="I766" s="63">
        <f>ROWS($L$2:L766)</f>
        <v>765</v>
      </c>
      <c r="J766" s="63" t="str">
        <f>IF(L766=WORKSHEET!$B$1,I766,"")</f>
        <v/>
      </c>
      <c r="K766" s="63" t="str">
        <f t="shared" si="12"/>
        <v/>
      </c>
      <c r="L766" s="93" t="s">
        <v>9352</v>
      </c>
      <c r="M766" s="94" t="s">
        <v>9469</v>
      </c>
      <c r="N766">
        <v>37</v>
      </c>
      <c r="O766">
        <f>+R766-N766-P766</f>
        <v>3</v>
      </c>
      <c r="P766">
        <v>21</v>
      </c>
      <c r="Q766" t="s">
        <v>7470</v>
      </c>
      <c r="R766">
        <v>61</v>
      </c>
      <c r="S766" s="34">
        <v>3.076218952777415E-2</v>
      </c>
      <c r="T766" s="41">
        <v>0.11538461538461539</v>
      </c>
    </row>
    <row r="767" spans="1:29" s="64" customFormat="1" ht="16.5" x14ac:dyDescent="0.25">
      <c r="A767" s="63">
        <v>305</v>
      </c>
      <c r="C767" s="63">
        <v>10</v>
      </c>
      <c r="D767" s="64" t="s">
        <v>2012</v>
      </c>
      <c r="E767" s="65" t="s">
        <v>2015</v>
      </c>
      <c r="F767" s="65" t="s">
        <v>2015</v>
      </c>
      <c r="G767" s="63" t="s">
        <v>6614</v>
      </c>
      <c r="H767" s="64" t="s">
        <v>7987</v>
      </c>
      <c r="I767" s="63">
        <f>ROWS($L$2:L767)</f>
        <v>766</v>
      </c>
      <c r="J767" s="63" t="str">
        <f>IF(L767=WORKSHEET!$B$1,I767,"")</f>
        <v/>
      </c>
      <c r="K767" s="63" t="str">
        <f t="shared" si="12"/>
        <v/>
      </c>
      <c r="L767" s="93" t="s">
        <v>9352</v>
      </c>
      <c r="M767" s="94" t="s">
        <v>9961</v>
      </c>
      <c r="N767" s="64" t="s">
        <v>7469</v>
      </c>
      <c r="O767" s="64" t="s">
        <v>7469</v>
      </c>
      <c r="P767" s="64" t="s">
        <v>7469</v>
      </c>
      <c r="Q767" s="64" t="s">
        <v>7470</v>
      </c>
      <c r="R767" s="64">
        <v>16</v>
      </c>
      <c r="S767" s="66">
        <v>3.076218952777415E-2</v>
      </c>
      <c r="T767" s="67">
        <v>0.102880658436214</v>
      </c>
      <c r="W767"/>
      <c r="X767"/>
      <c r="Y767"/>
      <c r="Z767"/>
      <c r="AA767"/>
      <c r="AB767"/>
      <c r="AC767"/>
    </row>
    <row r="768" spans="1:29" ht="16.5" x14ac:dyDescent="0.25">
      <c r="A768" s="3">
        <v>353</v>
      </c>
      <c r="C768" s="21">
        <v>10</v>
      </c>
      <c r="D768" t="s">
        <v>185</v>
      </c>
      <c r="E768" s="4" t="s">
        <v>187</v>
      </c>
      <c r="F768" s="4" t="s">
        <v>187</v>
      </c>
      <c r="G768" s="3" t="s">
        <v>6583</v>
      </c>
      <c r="H768" t="s">
        <v>7524</v>
      </c>
      <c r="I768" s="63">
        <f>ROWS($L$2:L768)</f>
        <v>767</v>
      </c>
      <c r="J768" s="63" t="str">
        <f>IF(L768=WORKSHEET!$B$1,I768,"")</f>
        <v/>
      </c>
      <c r="K768" s="63" t="str">
        <f t="shared" si="12"/>
        <v/>
      </c>
      <c r="L768" s="93" t="s">
        <v>9352</v>
      </c>
      <c r="M768" s="94" t="s">
        <v>9471</v>
      </c>
      <c r="N768">
        <v>11</v>
      </c>
      <c r="O768" t="s">
        <v>7469</v>
      </c>
      <c r="P768" t="s">
        <v>7469</v>
      </c>
      <c r="Q768" t="s">
        <v>7470</v>
      </c>
      <c r="R768">
        <v>30</v>
      </c>
      <c r="S768" s="34">
        <v>3.076218952777415E-2</v>
      </c>
      <c r="T768" s="41">
        <v>0.26190476190476192</v>
      </c>
    </row>
    <row r="769" spans="1:29" s="64" customFormat="1" ht="16.5" x14ac:dyDescent="0.25">
      <c r="A769" s="63">
        <v>384</v>
      </c>
      <c r="C769" s="63">
        <v>10</v>
      </c>
      <c r="D769" s="64" t="s">
        <v>2326</v>
      </c>
      <c r="E769" s="65" t="s">
        <v>2329</v>
      </c>
      <c r="F769" s="65" t="s">
        <v>2329</v>
      </c>
      <c r="G769" s="63" t="s">
        <v>6645</v>
      </c>
      <c r="H769" s="64" t="s">
        <v>7616</v>
      </c>
      <c r="I769" s="63">
        <f>ROWS($L$2:L769)</f>
        <v>768</v>
      </c>
      <c r="J769" s="63" t="str">
        <f>IF(L769=WORKSHEET!$B$1,I769,"")</f>
        <v/>
      </c>
      <c r="K769" s="63" t="str">
        <f t="shared" si="12"/>
        <v/>
      </c>
      <c r="L769" s="93" t="s">
        <v>9352</v>
      </c>
      <c r="M769" s="94" t="s">
        <v>9525</v>
      </c>
      <c r="N769" s="64" t="s">
        <v>7469</v>
      </c>
      <c r="O769" s="64" t="s">
        <v>7470</v>
      </c>
      <c r="P769" s="64" t="s">
        <v>7469</v>
      </c>
      <c r="Q769" s="64" t="s">
        <v>7470</v>
      </c>
      <c r="R769" s="64" t="s">
        <v>7469</v>
      </c>
      <c r="S769" s="66">
        <v>3.076218952777415E-2</v>
      </c>
      <c r="T769" s="67">
        <v>0.20289855072463769</v>
      </c>
      <c r="W769"/>
      <c r="X769"/>
      <c r="Y769"/>
      <c r="Z769"/>
      <c r="AA769"/>
      <c r="AB769"/>
      <c r="AC769"/>
    </row>
    <row r="770" spans="1:29" ht="16.5" x14ac:dyDescent="0.25">
      <c r="A770" s="3">
        <v>563</v>
      </c>
      <c r="C770" s="21">
        <v>10</v>
      </c>
      <c r="D770" t="s">
        <v>3202</v>
      </c>
      <c r="E770" s="4" t="s">
        <v>3204</v>
      </c>
      <c r="F770" s="4" t="s">
        <v>3204</v>
      </c>
      <c r="G770" s="3" t="s">
        <v>7298</v>
      </c>
      <c r="H770" t="s">
        <v>7618</v>
      </c>
      <c r="I770" s="63">
        <f>ROWS($L$2:L770)</f>
        <v>769</v>
      </c>
      <c r="J770" s="63" t="str">
        <f>IF(L770=WORKSHEET!$B$1,I770,"")</f>
        <v/>
      </c>
      <c r="K770" s="63" t="str">
        <f t="shared" si="12"/>
        <v/>
      </c>
      <c r="L770" s="93" t="s">
        <v>9352</v>
      </c>
      <c r="M770" s="94" t="s">
        <v>9527</v>
      </c>
      <c r="N770">
        <v>15</v>
      </c>
      <c r="O770" t="s">
        <v>7469</v>
      </c>
      <c r="P770" t="s">
        <v>7469</v>
      </c>
      <c r="Q770" t="s">
        <v>7470</v>
      </c>
      <c r="R770">
        <v>17</v>
      </c>
      <c r="S770" s="43">
        <v>3.076218952777415E-2</v>
      </c>
      <c r="T770" s="41">
        <v>9.2077087794432549E-2</v>
      </c>
    </row>
    <row r="771" spans="1:29" s="64" customFormat="1" ht="16.5" x14ac:dyDescent="0.25">
      <c r="A771" s="63">
        <v>336</v>
      </c>
      <c r="C771" s="63">
        <v>10</v>
      </c>
      <c r="D771" s="64" t="s">
        <v>2144</v>
      </c>
      <c r="E771" s="65" t="s">
        <v>2148</v>
      </c>
      <c r="F771" s="65" t="s">
        <v>2148</v>
      </c>
      <c r="G771" s="63" t="s">
        <v>6611</v>
      </c>
      <c r="H771" s="64" t="s">
        <v>7790</v>
      </c>
      <c r="I771" s="63">
        <f>ROWS($L$2:L771)</f>
        <v>770</v>
      </c>
      <c r="J771" s="63" t="str">
        <f>IF(L771=WORKSHEET!$B$1,I771,"")</f>
        <v/>
      </c>
      <c r="K771" s="63" t="str">
        <f t="shared" ref="K771:K834" si="13">IFERROR(SMALL($J$2:$J$3142,I771),"")</f>
        <v/>
      </c>
      <c r="L771" s="93" t="s">
        <v>9352</v>
      </c>
      <c r="M771" s="94" t="s">
        <v>9717</v>
      </c>
      <c r="N771" s="64" t="s">
        <v>7469</v>
      </c>
      <c r="O771" s="64" t="s">
        <v>7469</v>
      </c>
      <c r="P771" s="64" t="s">
        <v>7469</v>
      </c>
      <c r="Q771" s="64" t="s">
        <v>7470</v>
      </c>
      <c r="R771" s="64" t="s">
        <v>7469</v>
      </c>
      <c r="S771" s="66">
        <v>3.076218952777415E-2</v>
      </c>
      <c r="T771" s="67">
        <v>5.9113300492610835E-2</v>
      </c>
      <c r="W771"/>
      <c r="X771"/>
      <c r="Y771"/>
      <c r="Z771"/>
      <c r="AA771"/>
      <c r="AB771"/>
      <c r="AC771"/>
    </row>
    <row r="772" spans="1:29" ht="16.5" x14ac:dyDescent="0.25">
      <c r="A772" s="3">
        <v>325</v>
      </c>
      <c r="C772" s="21">
        <v>10</v>
      </c>
      <c r="D772" t="s">
        <v>2101</v>
      </c>
      <c r="E772" s="4" t="s">
        <v>2104</v>
      </c>
      <c r="F772" s="4" t="s">
        <v>2104</v>
      </c>
      <c r="G772" s="3" t="s">
        <v>6657</v>
      </c>
      <c r="H772" t="s">
        <v>7525</v>
      </c>
      <c r="I772" s="63">
        <f>ROWS($L$2:L772)</f>
        <v>771</v>
      </c>
      <c r="J772" s="63" t="str">
        <f>IF(L772=WORKSHEET!$B$1,I772,"")</f>
        <v/>
      </c>
      <c r="K772" s="63" t="str">
        <f t="shared" si="13"/>
        <v/>
      </c>
      <c r="L772" s="93" t="s">
        <v>9352</v>
      </c>
      <c r="M772" s="94" t="s">
        <v>9472</v>
      </c>
      <c r="N772">
        <v>37</v>
      </c>
      <c r="O772">
        <f>+R772-N772-P772</f>
        <v>5</v>
      </c>
      <c r="P772">
        <v>18</v>
      </c>
      <c r="Q772" t="s">
        <v>7470</v>
      </c>
      <c r="R772">
        <v>60</v>
      </c>
      <c r="S772" s="43">
        <v>3.076218952777415E-2</v>
      </c>
      <c r="T772" s="41">
        <v>0.10827067669172932</v>
      </c>
    </row>
    <row r="773" spans="1:29" ht="16.5" x14ac:dyDescent="0.25">
      <c r="A773" s="3">
        <v>351</v>
      </c>
      <c r="C773" s="21">
        <v>10</v>
      </c>
      <c r="D773" t="s">
        <v>176</v>
      </c>
      <c r="E773" s="4" t="s">
        <v>180</v>
      </c>
      <c r="F773" s="4" t="s">
        <v>180</v>
      </c>
      <c r="G773" s="3" t="s">
        <v>6638</v>
      </c>
      <c r="H773" t="s">
        <v>7988</v>
      </c>
      <c r="I773" s="63">
        <f>ROWS($L$2:L773)</f>
        <v>772</v>
      </c>
      <c r="J773" s="63" t="str">
        <f>IF(L773=WORKSHEET!$B$1,I773,"")</f>
        <v/>
      </c>
      <c r="K773" s="63" t="str">
        <f t="shared" si="13"/>
        <v/>
      </c>
      <c r="L773" s="93" t="s">
        <v>9352</v>
      </c>
      <c r="M773" s="94" t="s">
        <v>9962</v>
      </c>
      <c r="N773">
        <v>20</v>
      </c>
      <c r="O773" t="s">
        <v>7469</v>
      </c>
      <c r="P773" t="s">
        <v>7469</v>
      </c>
      <c r="Q773" t="s">
        <v>7470</v>
      </c>
      <c r="R773">
        <v>28</v>
      </c>
      <c r="S773" s="43">
        <v>3.076218952777415E-2</v>
      </c>
      <c r="T773" s="41">
        <v>0.16071428571428573</v>
      </c>
    </row>
    <row r="774" spans="1:29" ht="16.5" x14ac:dyDescent="0.25">
      <c r="A774" s="3">
        <v>307</v>
      </c>
      <c r="C774" s="21">
        <v>10</v>
      </c>
      <c r="D774" t="s">
        <v>2023</v>
      </c>
      <c r="E774" s="4" t="s">
        <v>2026</v>
      </c>
      <c r="F774" s="4" t="s">
        <v>2026</v>
      </c>
      <c r="G774" s="3" t="s">
        <v>6641</v>
      </c>
      <c r="H774" t="s">
        <v>7989</v>
      </c>
      <c r="I774" s="63">
        <f>ROWS($L$2:L774)</f>
        <v>773</v>
      </c>
      <c r="J774" s="63" t="str">
        <f>IF(L774=WORKSHEET!$B$1,I774,"")</f>
        <v/>
      </c>
      <c r="K774" s="63" t="str">
        <f t="shared" si="13"/>
        <v/>
      </c>
      <c r="L774" s="93" t="s">
        <v>9352</v>
      </c>
      <c r="M774" s="94" t="s">
        <v>9963</v>
      </c>
      <c r="N774">
        <v>233</v>
      </c>
      <c r="O774">
        <v>24</v>
      </c>
      <c r="P774">
        <v>114</v>
      </c>
      <c r="Q774" t="s">
        <v>7469</v>
      </c>
      <c r="R774">
        <v>374</v>
      </c>
      <c r="S774" s="43">
        <v>3.076218952777415E-2</v>
      </c>
      <c r="T774" s="41">
        <v>0.11174785100286533</v>
      </c>
    </row>
    <row r="775" spans="1:29" ht="16.5" x14ac:dyDescent="0.25">
      <c r="A775" s="3">
        <v>384</v>
      </c>
      <c r="C775" s="21">
        <v>10</v>
      </c>
      <c r="D775" t="s">
        <v>2326</v>
      </c>
      <c r="E775" s="4" t="s">
        <v>2330</v>
      </c>
      <c r="F775" s="4" t="s">
        <v>2330</v>
      </c>
      <c r="G775" s="3" t="s">
        <v>6646</v>
      </c>
      <c r="H775" t="s">
        <v>7619</v>
      </c>
      <c r="I775" s="63">
        <f>ROWS($L$2:L775)</f>
        <v>774</v>
      </c>
      <c r="J775" s="63" t="str">
        <f>IF(L775=WORKSHEET!$B$1,I775,"")</f>
        <v/>
      </c>
      <c r="K775" s="63" t="str">
        <f t="shared" si="13"/>
        <v/>
      </c>
      <c r="L775" s="93" t="s">
        <v>9352</v>
      </c>
      <c r="M775" s="94" t="s">
        <v>9528</v>
      </c>
      <c r="N775">
        <v>35</v>
      </c>
      <c r="O775" t="s">
        <v>7469</v>
      </c>
      <c r="P775" t="s">
        <v>7469</v>
      </c>
      <c r="Q775" t="s">
        <v>7470</v>
      </c>
      <c r="R775">
        <v>53</v>
      </c>
      <c r="S775" s="34">
        <v>3.076218952777415E-2</v>
      </c>
      <c r="T775" s="41">
        <v>0.20289855072463769</v>
      </c>
    </row>
    <row r="776" spans="1:29" ht="16.5" x14ac:dyDescent="0.25">
      <c r="A776" s="3">
        <v>318</v>
      </c>
      <c r="C776" s="21">
        <v>10</v>
      </c>
      <c r="D776" t="s">
        <v>2068</v>
      </c>
      <c r="E776" s="4" t="s">
        <v>2075</v>
      </c>
      <c r="F776" s="4" t="s">
        <v>2075</v>
      </c>
      <c r="G776" s="3" t="s">
        <v>6653</v>
      </c>
      <c r="H776" t="s">
        <v>7990</v>
      </c>
      <c r="I776" s="63">
        <f>ROWS($L$2:L776)</f>
        <v>775</v>
      </c>
      <c r="J776" s="63" t="str">
        <f>IF(L776=WORKSHEET!$B$1,I776,"")</f>
        <v/>
      </c>
      <c r="K776" s="63" t="str">
        <f t="shared" si="13"/>
        <v/>
      </c>
      <c r="L776" s="93" t="s">
        <v>9352</v>
      </c>
      <c r="M776" s="94" t="s">
        <v>9964</v>
      </c>
      <c r="N776">
        <v>251</v>
      </c>
      <c r="O776">
        <v>27</v>
      </c>
      <c r="P776">
        <v>147</v>
      </c>
      <c r="Q776" t="s">
        <v>7470</v>
      </c>
      <c r="R776">
        <v>425</v>
      </c>
      <c r="S776" s="34">
        <v>3.076218952777415E-2</v>
      </c>
      <c r="T776" s="41">
        <v>0.11264367816091954</v>
      </c>
    </row>
    <row r="777" spans="1:29" ht="16.5" x14ac:dyDescent="0.25">
      <c r="A777" s="3">
        <v>318</v>
      </c>
      <c r="C777" s="21">
        <v>10</v>
      </c>
      <c r="D777" t="s">
        <v>2068</v>
      </c>
      <c r="E777" s="4" t="s">
        <v>2076</v>
      </c>
      <c r="F777" s="4" t="s">
        <v>2076</v>
      </c>
      <c r="G777" s="3" t="s">
        <v>6654</v>
      </c>
      <c r="H777" t="s">
        <v>7991</v>
      </c>
      <c r="I777" s="63">
        <f>ROWS($L$2:L777)</f>
        <v>776</v>
      </c>
      <c r="J777" s="63" t="str">
        <f>IF(L777=WORKSHEET!$B$1,I777,"")</f>
        <v/>
      </c>
      <c r="K777" s="63" t="str">
        <f t="shared" si="13"/>
        <v/>
      </c>
      <c r="L777" s="93" t="s">
        <v>9352</v>
      </c>
      <c r="M777" s="94" t="s">
        <v>9965</v>
      </c>
      <c r="N777">
        <v>12</v>
      </c>
      <c r="O777" t="s">
        <v>7469</v>
      </c>
      <c r="P777" t="s">
        <v>7469</v>
      </c>
      <c r="Q777" t="s">
        <v>7470</v>
      </c>
      <c r="R777">
        <v>15</v>
      </c>
      <c r="S777" s="34">
        <v>3.076218952777415E-2</v>
      </c>
      <c r="T777" s="41">
        <v>0.11264367816091954</v>
      </c>
    </row>
    <row r="778" spans="1:29" s="64" customFormat="1" ht="16.5" x14ac:dyDescent="0.25">
      <c r="A778" s="63">
        <v>319</v>
      </c>
      <c r="C778" s="63">
        <v>10</v>
      </c>
      <c r="D778" s="64" t="s">
        <v>2077</v>
      </c>
      <c r="E778" s="65" t="s">
        <v>2080</v>
      </c>
      <c r="F778" s="65" t="s">
        <v>2080</v>
      </c>
      <c r="G778" s="63" t="s">
        <v>6629</v>
      </c>
      <c r="H778" s="64" t="s">
        <v>7620</v>
      </c>
      <c r="I778" s="63">
        <f>ROWS($L$2:L778)</f>
        <v>777</v>
      </c>
      <c r="J778" s="63" t="str">
        <f>IF(L778=WORKSHEET!$B$1,I778,"")</f>
        <v/>
      </c>
      <c r="K778" s="63" t="str">
        <f t="shared" si="13"/>
        <v/>
      </c>
      <c r="L778" s="93" t="s">
        <v>9352</v>
      </c>
      <c r="M778" s="94" t="s">
        <v>9529</v>
      </c>
      <c r="N778" s="64" t="s">
        <v>7469</v>
      </c>
      <c r="O778" s="64" t="s">
        <v>7470</v>
      </c>
      <c r="P778" s="64" t="s">
        <v>7469</v>
      </c>
      <c r="Q778" s="64" t="s">
        <v>7470</v>
      </c>
      <c r="R778" s="64" t="s">
        <v>7469</v>
      </c>
      <c r="S778" s="66">
        <v>3.076218952777415E-2</v>
      </c>
      <c r="T778" s="67">
        <v>0.15714285714285714</v>
      </c>
      <c r="W778"/>
      <c r="X778"/>
      <c r="Y778"/>
      <c r="Z778"/>
      <c r="AA778"/>
      <c r="AB778"/>
      <c r="AC778"/>
    </row>
    <row r="779" spans="1:29" ht="16.5" x14ac:dyDescent="0.25">
      <c r="A779" s="3">
        <v>305</v>
      </c>
      <c r="C779" s="21">
        <v>10</v>
      </c>
      <c r="D779" t="s">
        <v>2012</v>
      </c>
      <c r="E779" s="4" t="s">
        <v>2016</v>
      </c>
      <c r="F779" s="4" t="s">
        <v>2016</v>
      </c>
      <c r="G779" s="3" t="s">
        <v>6615</v>
      </c>
      <c r="H779" t="s">
        <v>7527</v>
      </c>
      <c r="I779" s="63">
        <f>ROWS($L$2:L779)</f>
        <v>778</v>
      </c>
      <c r="J779" s="63" t="str">
        <f>IF(L779=WORKSHEET!$B$1,I779,"")</f>
        <v/>
      </c>
      <c r="K779" s="63" t="str">
        <f t="shared" si="13"/>
        <v/>
      </c>
      <c r="L779" s="93" t="s">
        <v>9352</v>
      </c>
      <c r="M779" s="94" t="s">
        <v>9474</v>
      </c>
      <c r="N779">
        <v>17</v>
      </c>
      <c r="O779">
        <f>+R779-N779-P779</f>
        <v>3</v>
      </c>
      <c r="P779">
        <v>15</v>
      </c>
      <c r="Q779" t="s">
        <v>7470</v>
      </c>
      <c r="R779">
        <v>35</v>
      </c>
      <c r="S779" s="43">
        <v>3.076218952777415E-2</v>
      </c>
      <c r="T779" s="41">
        <v>0.102880658436214</v>
      </c>
    </row>
    <row r="780" spans="1:29" ht="16.5" x14ac:dyDescent="0.25">
      <c r="A780" s="3">
        <v>325</v>
      </c>
      <c r="C780" s="21">
        <v>10</v>
      </c>
      <c r="D780" t="s">
        <v>2101</v>
      </c>
      <c r="E780" s="4" t="s">
        <v>2105</v>
      </c>
      <c r="F780" s="4" t="s">
        <v>2105</v>
      </c>
      <c r="G780" s="3" t="s">
        <v>6658</v>
      </c>
      <c r="H780" t="s">
        <v>7528</v>
      </c>
      <c r="I780" s="63">
        <f>ROWS($L$2:L780)</f>
        <v>779</v>
      </c>
      <c r="J780" s="63" t="str">
        <f>IF(L780=WORKSHEET!$B$1,I780,"")</f>
        <v/>
      </c>
      <c r="K780" s="63" t="str">
        <f t="shared" si="13"/>
        <v/>
      </c>
      <c r="L780" s="93" t="s">
        <v>9352</v>
      </c>
      <c r="M780" s="94" t="s">
        <v>9475</v>
      </c>
      <c r="N780">
        <v>517</v>
      </c>
      <c r="O780">
        <v>59</v>
      </c>
      <c r="P780">
        <v>179</v>
      </c>
      <c r="Q780" t="s">
        <v>7469</v>
      </c>
      <c r="R780">
        <v>756</v>
      </c>
      <c r="S780" s="43">
        <v>3.076218952777415E-2</v>
      </c>
      <c r="T780" s="41">
        <v>0.10827067669172932</v>
      </c>
    </row>
    <row r="781" spans="1:29" s="64" customFormat="1" ht="16.5" x14ac:dyDescent="0.25">
      <c r="A781" s="63">
        <v>307</v>
      </c>
      <c r="C781" s="63">
        <v>10</v>
      </c>
      <c r="D781" s="64" t="s">
        <v>2023</v>
      </c>
      <c r="E781" s="65" t="s">
        <v>2027</v>
      </c>
      <c r="F781" s="65" t="s">
        <v>2027</v>
      </c>
      <c r="G781" s="63" t="s">
        <v>6642</v>
      </c>
      <c r="H781" s="64" t="s">
        <v>7992</v>
      </c>
      <c r="I781" s="63">
        <f>ROWS($L$2:L781)</f>
        <v>780</v>
      </c>
      <c r="J781" s="63" t="str">
        <f>IF(L781=WORKSHEET!$B$1,I781,"")</f>
        <v/>
      </c>
      <c r="K781" s="63" t="str">
        <f t="shared" si="13"/>
        <v/>
      </c>
      <c r="L781" s="93" t="s">
        <v>9352</v>
      </c>
      <c r="M781" s="94" t="s">
        <v>9966</v>
      </c>
      <c r="N781" s="64" t="s">
        <v>7469</v>
      </c>
      <c r="O781" s="64" t="s">
        <v>7470</v>
      </c>
      <c r="P781" s="64" t="s">
        <v>7470</v>
      </c>
      <c r="Q781" s="64" t="s">
        <v>7470</v>
      </c>
      <c r="R781" s="64" t="s">
        <v>7469</v>
      </c>
      <c r="S781" s="66">
        <v>3.076218952777415E-2</v>
      </c>
      <c r="T781" s="67">
        <v>0.11174785100286533</v>
      </c>
      <c r="W781"/>
      <c r="X781"/>
      <c r="Y781"/>
      <c r="Z781"/>
      <c r="AA781"/>
      <c r="AB781"/>
      <c r="AC781"/>
    </row>
    <row r="782" spans="1:29" ht="16.5" x14ac:dyDescent="0.25">
      <c r="A782" s="3">
        <v>302</v>
      </c>
      <c r="C782" s="21">
        <v>10</v>
      </c>
      <c r="D782" t="s">
        <v>1999</v>
      </c>
      <c r="E782" s="4" t="s">
        <v>2001</v>
      </c>
      <c r="F782" s="4" t="s">
        <v>2001</v>
      </c>
      <c r="G782" s="3" t="s">
        <v>6469</v>
      </c>
      <c r="H782" t="s">
        <v>7993</v>
      </c>
      <c r="I782" s="63">
        <f>ROWS($L$2:L782)</f>
        <v>781</v>
      </c>
      <c r="J782" s="63" t="str">
        <f>IF(L782=WORKSHEET!$B$1,I782,"")</f>
        <v/>
      </c>
      <c r="K782" s="63" t="str">
        <f t="shared" si="13"/>
        <v/>
      </c>
      <c r="L782" s="93" t="s">
        <v>9352</v>
      </c>
      <c r="M782" s="94" t="s">
        <v>9967</v>
      </c>
      <c r="N782">
        <v>62</v>
      </c>
      <c r="O782">
        <f>+R782-N782-P782</f>
        <v>4</v>
      </c>
      <c r="P782">
        <v>48</v>
      </c>
      <c r="Q782" t="s">
        <v>7470</v>
      </c>
      <c r="R782">
        <v>114</v>
      </c>
      <c r="S782" s="34">
        <v>3.076218952777415E-2</v>
      </c>
      <c r="T782" s="41">
        <v>0.10526315789473684</v>
      </c>
    </row>
    <row r="783" spans="1:29" ht="16.5" x14ac:dyDescent="0.25">
      <c r="A783" s="3">
        <v>277</v>
      </c>
      <c r="C783" s="21">
        <v>10</v>
      </c>
      <c r="D783" t="s">
        <v>1866</v>
      </c>
      <c r="E783" s="4" t="s">
        <v>1871</v>
      </c>
      <c r="F783" s="4" t="s">
        <v>1871</v>
      </c>
      <c r="G783" s="3" t="s">
        <v>6634</v>
      </c>
      <c r="H783" t="s">
        <v>7994</v>
      </c>
      <c r="I783" s="63">
        <f>ROWS($L$2:L783)</f>
        <v>782</v>
      </c>
      <c r="J783" s="63" t="str">
        <f>IF(L783=WORKSHEET!$B$1,I783,"")</f>
        <v/>
      </c>
      <c r="K783" s="63" t="str">
        <f t="shared" si="13"/>
        <v/>
      </c>
      <c r="L783" s="93" t="s">
        <v>9352</v>
      </c>
      <c r="M783" s="94" t="s">
        <v>9968</v>
      </c>
      <c r="N783">
        <v>115</v>
      </c>
      <c r="O783">
        <v>18</v>
      </c>
      <c r="P783">
        <v>100</v>
      </c>
      <c r="Q783" t="s">
        <v>7470</v>
      </c>
      <c r="R783">
        <v>233</v>
      </c>
      <c r="S783" s="34">
        <v>3.076218952777415E-2</v>
      </c>
      <c r="T783" s="41">
        <v>0.11834319526627218</v>
      </c>
    </row>
    <row r="784" spans="1:29" ht="16.5" x14ac:dyDescent="0.25">
      <c r="A784" s="3">
        <v>563</v>
      </c>
      <c r="C784" s="21">
        <v>10</v>
      </c>
      <c r="D784" t="s">
        <v>3202</v>
      </c>
      <c r="E784" s="4" t="s">
        <v>3205</v>
      </c>
      <c r="F784" s="4" t="s">
        <v>3205</v>
      </c>
      <c r="G784" s="3" t="s">
        <v>7299</v>
      </c>
      <c r="H784" t="s">
        <v>7627</v>
      </c>
      <c r="I784" s="63">
        <f>ROWS($L$2:L784)</f>
        <v>783</v>
      </c>
      <c r="J784" s="63" t="str">
        <f>IF(L784=WORKSHEET!$B$1,I784,"")</f>
        <v/>
      </c>
      <c r="K784" s="63" t="str">
        <f t="shared" si="13"/>
        <v/>
      </c>
      <c r="L784" s="93" t="s">
        <v>9352</v>
      </c>
      <c r="M784" s="94" t="s">
        <v>9536</v>
      </c>
      <c r="N784">
        <v>19</v>
      </c>
      <c r="O784">
        <f>+R784-N784-P784</f>
        <v>0</v>
      </c>
      <c r="P784">
        <v>12</v>
      </c>
      <c r="Q784" t="s">
        <v>7470</v>
      </c>
      <c r="R784">
        <v>31</v>
      </c>
      <c r="S784" s="34">
        <v>3.076218952777415E-2</v>
      </c>
      <c r="T784" s="41">
        <v>9.2077087794432549E-2</v>
      </c>
    </row>
    <row r="785" spans="1:29" ht="16.5" x14ac:dyDescent="0.25">
      <c r="A785" s="3">
        <v>333</v>
      </c>
      <c r="C785" s="21">
        <v>10</v>
      </c>
      <c r="D785" t="s">
        <v>2135</v>
      </c>
      <c r="E785" s="4" t="s">
        <v>2137</v>
      </c>
      <c r="F785" s="4" t="s">
        <v>2137</v>
      </c>
      <c r="G785" s="3" t="s">
        <v>6660</v>
      </c>
      <c r="H785" t="s">
        <v>7995</v>
      </c>
      <c r="I785" s="63">
        <f>ROWS($L$2:L785)</f>
        <v>784</v>
      </c>
      <c r="J785" s="63" t="str">
        <f>IF(L785=WORKSHEET!$B$1,I785,"")</f>
        <v/>
      </c>
      <c r="K785" s="63" t="str">
        <f t="shared" si="13"/>
        <v/>
      </c>
      <c r="L785" s="93" t="s">
        <v>9352</v>
      </c>
      <c r="M785" s="94" t="s">
        <v>9969</v>
      </c>
      <c r="N785">
        <v>93</v>
      </c>
      <c r="O785">
        <v>26</v>
      </c>
      <c r="P785">
        <v>47</v>
      </c>
      <c r="Q785" t="s">
        <v>7469</v>
      </c>
      <c r="R785">
        <v>167</v>
      </c>
      <c r="S785" s="34">
        <v>3.076218952777415E-2</v>
      </c>
      <c r="T785" s="41">
        <v>0.23121387283236994</v>
      </c>
    </row>
    <row r="786" spans="1:29" s="64" customFormat="1" ht="16.5" x14ac:dyDescent="0.25">
      <c r="A786" s="63">
        <v>273</v>
      </c>
      <c r="C786" s="63">
        <v>10</v>
      </c>
      <c r="D786" s="64" t="s">
        <v>1850</v>
      </c>
      <c r="E786" s="65" t="s">
        <v>1851</v>
      </c>
      <c r="F786" s="65" t="s">
        <v>1851</v>
      </c>
      <c r="G786" s="63" t="s">
        <v>6757</v>
      </c>
      <c r="H786" s="64" t="s">
        <v>7996</v>
      </c>
      <c r="I786" s="63">
        <f>ROWS($L$2:L786)</f>
        <v>785</v>
      </c>
      <c r="J786" s="63" t="str">
        <f>IF(L786=WORKSHEET!$B$1,I786,"")</f>
        <v/>
      </c>
      <c r="K786" s="63" t="str">
        <f t="shared" si="13"/>
        <v/>
      </c>
      <c r="L786" s="93" t="s">
        <v>9352</v>
      </c>
      <c r="M786" s="94" t="s">
        <v>9970</v>
      </c>
      <c r="N786" s="64" t="s">
        <v>7469</v>
      </c>
      <c r="O786" s="64" t="s">
        <v>7469</v>
      </c>
      <c r="P786" s="64" t="s">
        <v>7469</v>
      </c>
      <c r="Q786" s="64" t="s">
        <v>7470</v>
      </c>
      <c r="R786" s="64">
        <v>19</v>
      </c>
      <c r="S786" s="66">
        <v>3.076218952777415E-2</v>
      </c>
      <c r="T786" s="67">
        <v>0.14713216957605985</v>
      </c>
      <c r="W786"/>
      <c r="X786"/>
      <c r="Y786"/>
      <c r="Z786"/>
      <c r="AA786"/>
      <c r="AB786"/>
      <c r="AC786"/>
    </row>
    <row r="787" spans="1:29" ht="16.5" x14ac:dyDescent="0.25">
      <c r="A787" s="3">
        <v>324</v>
      </c>
      <c r="C787" s="21">
        <v>10</v>
      </c>
      <c r="D787" t="s">
        <v>2098</v>
      </c>
      <c r="E787" s="4" t="s">
        <v>2100</v>
      </c>
      <c r="F787" s="4" t="s">
        <v>2100</v>
      </c>
      <c r="G787" s="3" t="s">
        <v>6607</v>
      </c>
      <c r="H787" t="s">
        <v>7901</v>
      </c>
      <c r="I787" s="63">
        <f>ROWS($L$2:L787)</f>
        <v>786</v>
      </c>
      <c r="J787" s="63" t="str">
        <f>IF(L787=WORKSHEET!$B$1,I787,"")</f>
        <v/>
      </c>
      <c r="K787" s="63" t="str">
        <f t="shared" si="13"/>
        <v/>
      </c>
      <c r="L787" s="93" t="s">
        <v>9352</v>
      </c>
      <c r="M787" s="94" t="s">
        <v>9828</v>
      </c>
      <c r="N787">
        <v>14</v>
      </c>
      <c r="O787" t="s">
        <v>7469</v>
      </c>
      <c r="P787" t="s">
        <v>7469</v>
      </c>
      <c r="Q787" t="s">
        <v>7470</v>
      </c>
      <c r="R787">
        <v>23</v>
      </c>
      <c r="S787" s="43">
        <v>3.076218952777415E-2</v>
      </c>
      <c r="T787" s="41">
        <v>0.12244897959183673</v>
      </c>
    </row>
    <row r="788" spans="1:29" s="64" customFormat="1" ht="16.5" x14ac:dyDescent="0.25">
      <c r="A788" s="63">
        <v>358</v>
      </c>
      <c r="C788" s="63">
        <v>10</v>
      </c>
      <c r="D788" s="64" t="s">
        <v>208</v>
      </c>
      <c r="E788" s="65" t="s">
        <v>210</v>
      </c>
      <c r="F788" s="65" t="s">
        <v>210</v>
      </c>
      <c r="G788" s="63" t="s">
        <v>6623</v>
      </c>
      <c r="H788" s="64" t="s">
        <v>7534</v>
      </c>
      <c r="I788" s="63">
        <f>ROWS($L$2:L788)</f>
        <v>787</v>
      </c>
      <c r="J788" s="63" t="str">
        <f>IF(L788=WORKSHEET!$B$1,I788,"")</f>
        <v/>
      </c>
      <c r="K788" s="63" t="str">
        <f t="shared" si="13"/>
        <v/>
      </c>
      <c r="L788" s="93" t="s">
        <v>9352</v>
      </c>
      <c r="M788" s="94" t="s">
        <v>9481</v>
      </c>
      <c r="N788" s="64" t="s">
        <v>7469</v>
      </c>
      <c r="O788" s="64" t="s">
        <v>7469</v>
      </c>
      <c r="P788" s="64" t="s">
        <v>7469</v>
      </c>
      <c r="Q788" s="64" t="s">
        <v>7470</v>
      </c>
      <c r="R788" s="64">
        <v>20</v>
      </c>
      <c r="S788" s="66">
        <v>3.076218952777415E-2</v>
      </c>
      <c r="T788" s="67">
        <v>0.16666666666666666</v>
      </c>
      <c r="W788"/>
      <c r="X788"/>
      <c r="Y788"/>
      <c r="Z788"/>
      <c r="AA788"/>
      <c r="AB788"/>
      <c r="AC788"/>
    </row>
    <row r="789" spans="1:29" ht="16.5" x14ac:dyDescent="0.25">
      <c r="A789" s="3">
        <v>335</v>
      </c>
      <c r="C789" s="21">
        <v>10</v>
      </c>
      <c r="D789" t="s">
        <v>2141</v>
      </c>
      <c r="E789" s="4" t="s">
        <v>2143</v>
      </c>
      <c r="F789" s="4" t="s">
        <v>2143</v>
      </c>
      <c r="G789" s="3" t="s">
        <v>6600</v>
      </c>
      <c r="H789" t="s">
        <v>7902</v>
      </c>
      <c r="I789" s="63">
        <f>ROWS($L$2:L789)</f>
        <v>788</v>
      </c>
      <c r="J789" s="63" t="str">
        <f>IF(L789=WORKSHEET!$B$1,I789,"")</f>
        <v/>
      </c>
      <c r="K789" s="63" t="str">
        <f t="shared" si="13"/>
        <v/>
      </c>
      <c r="L789" s="93" t="s">
        <v>9352</v>
      </c>
      <c r="M789" s="94" t="s">
        <v>9829</v>
      </c>
      <c r="N789">
        <v>19</v>
      </c>
      <c r="O789" t="s">
        <v>7469</v>
      </c>
      <c r="P789" t="s">
        <v>7469</v>
      </c>
      <c r="Q789" t="s">
        <v>7470</v>
      </c>
      <c r="R789">
        <v>31</v>
      </c>
      <c r="S789" s="43">
        <v>3.076218952777415E-2</v>
      </c>
      <c r="T789" s="41">
        <v>0.19191919191919191</v>
      </c>
    </row>
    <row r="790" spans="1:29" s="64" customFormat="1" ht="16.5" x14ac:dyDescent="0.25">
      <c r="A790" s="63">
        <v>383</v>
      </c>
      <c r="C790" s="63">
        <v>10</v>
      </c>
      <c r="D790" s="64" t="s">
        <v>2323</v>
      </c>
      <c r="E790" s="65" t="s">
        <v>2325</v>
      </c>
      <c r="F790" s="65" t="s">
        <v>2325</v>
      </c>
      <c r="G790" s="63" t="s">
        <v>6664</v>
      </c>
      <c r="H790" s="64" t="s">
        <v>7629</v>
      </c>
      <c r="I790" s="63">
        <f>ROWS($L$2:L790)</f>
        <v>789</v>
      </c>
      <c r="J790" s="63" t="str">
        <f>IF(L790=WORKSHEET!$B$1,I790,"")</f>
        <v/>
      </c>
      <c r="K790" s="63" t="str">
        <f t="shared" si="13"/>
        <v/>
      </c>
      <c r="L790" s="93" t="s">
        <v>9352</v>
      </c>
      <c r="M790" s="94" t="s">
        <v>9538</v>
      </c>
      <c r="N790" s="64" t="s">
        <v>7469</v>
      </c>
      <c r="O790" s="64" t="s">
        <v>7469</v>
      </c>
      <c r="P790" s="64" t="s">
        <v>7469</v>
      </c>
      <c r="Q790" s="64" t="s">
        <v>7469</v>
      </c>
      <c r="R790" s="64">
        <v>15</v>
      </c>
      <c r="S790" s="66">
        <v>3.076218952777415E-2</v>
      </c>
      <c r="T790" s="67">
        <v>0.25925925925925924</v>
      </c>
      <c r="W790"/>
      <c r="X790"/>
      <c r="Y790"/>
      <c r="Z790"/>
      <c r="AA790"/>
      <c r="AB790"/>
      <c r="AC790"/>
    </row>
    <row r="791" spans="1:29" ht="16.5" x14ac:dyDescent="0.25">
      <c r="A791" s="3">
        <v>361</v>
      </c>
      <c r="C791" s="21">
        <v>10</v>
      </c>
      <c r="D791" t="s">
        <v>218</v>
      </c>
      <c r="E791" s="4" t="s">
        <v>220</v>
      </c>
      <c r="F791" s="4" t="s">
        <v>220</v>
      </c>
      <c r="G791" s="3" t="s">
        <v>6667</v>
      </c>
      <c r="H791" t="s">
        <v>7997</v>
      </c>
      <c r="I791" s="63">
        <f>ROWS($L$2:L791)</f>
        <v>790</v>
      </c>
      <c r="J791" s="63" t="str">
        <f>IF(L791=WORKSHEET!$B$1,I791,"")</f>
        <v/>
      </c>
      <c r="K791" s="63" t="str">
        <f t="shared" si="13"/>
        <v/>
      </c>
      <c r="L791" s="93" t="s">
        <v>9352</v>
      </c>
      <c r="M791" s="94" t="s">
        <v>9971</v>
      </c>
      <c r="N791">
        <v>75</v>
      </c>
      <c r="O791">
        <v>13</v>
      </c>
      <c r="P791">
        <v>35</v>
      </c>
      <c r="Q791" t="s">
        <v>7469</v>
      </c>
      <c r="R791">
        <v>124</v>
      </c>
      <c r="S791" s="34">
        <v>3.076218952777415E-2</v>
      </c>
      <c r="T791" s="41">
        <v>0.12962962962962962</v>
      </c>
    </row>
    <row r="792" spans="1:29" ht="16.5" x14ac:dyDescent="0.25">
      <c r="A792" s="3">
        <v>303</v>
      </c>
      <c r="C792" s="21">
        <v>10</v>
      </c>
      <c r="D792" t="s">
        <v>2002</v>
      </c>
      <c r="E792" s="4" t="s">
        <v>2004</v>
      </c>
      <c r="F792" s="4" t="s">
        <v>2004</v>
      </c>
      <c r="G792" s="3" t="s">
        <v>6669</v>
      </c>
      <c r="H792" t="s">
        <v>7998</v>
      </c>
      <c r="I792" s="63">
        <f>ROWS($L$2:L792)</f>
        <v>791</v>
      </c>
      <c r="J792" s="63" t="str">
        <f>IF(L792=WORKSHEET!$B$1,I792,"")</f>
        <v/>
      </c>
      <c r="K792" s="63" t="str">
        <f t="shared" si="13"/>
        <v/>
      </c>
      <c r="L792" s="93" t="s">
        <v>9352</v>
      </c>
      <c r="M792" s="94" t="s">
        <v>9972</v>
      </c>
      <c r="N792">
        <v>747</v>
      </c>
      <c r="O792">
        <v>107</v>
      </c>
      <c r="P792">
        <v>435</v>
      </c>
      <c r="Q792" t="s">
        <v>7469</v>
      </c>
      <c r="R792" s="9">
        <v>1292</v>
      </c>
      <c r="S792" s="34">
        <v>3.076218952777415E-2</v>
      </c>
      <c r="T792" s="41">
        <v>0.12403100775193798</v>
      </c>
    </row>
    <row r="793" spans="1:29" ht="16.5" x14ac:dyDescent="0.25">
      <c r="A793" s="3">
        <v>331</v>
      </c>
      <c r="C793" s="21">
        <v>10</v>
      </c>
      <c r="D793" t="s">
        <v>2125</v>
      </c>
      <c r="E793" s="4" t="s">
        <v>2129</v>
      </c>
      <c r="F793" s="4" t="s">
        <v>2129</v>
      </c>
      <c r="G793" s="3" t="s">
        <v>6673</v>
      </c>
      <c r="H793" t="s">
        <v>7999</v>
      </c>
      <c r="I793" s="63">
        <f>ROWS($L$2:L793)</f>
        <v>792</v>
      </c>
      <c r="J793" s="63" t="str">
        <f>IF(L793=WORKSHEET!$B$1,I793,"")</f>
        <v/>
      </c>
      <c r="K793" s="63" t="str">
        <f t="shared" si="13"/>
        <v/>
      </c>
      <c r="L793" s="93" t="s">
        <v>9352</v>
      </c>
      <c r="M793" s="94" t="s">
        <v>9973</v>
      </c>
      <c r="N793">
        <v>82</v>
      </c>
      <c r="O793">
        <v>13</v>
      </c>
      <c r="P793">
        <v>50</v>
      </c>
      <c r="Q793" t="s">
        <v>7470</v>
      </c>
      <c r="R793">
        <v>145</v>
      </c>
      <c r="S793" s="35">
        <v>3.076218952777415E-2</v>
      </c>
      <c r="T793" s="41">
        <v>0.11538461538461539</v>
      </c>
    </row>
    <row r="794" spans="1:29" ht="16.5" x14ac:dyDescent="0.25">
      <c r="A794" s="3">
        <v>291</v>
      </c>
      <c r="C794" s="21">
        <v>10</v>
      </c>
      <c r="D794" t="s">
        <v>1937</v>
      </c>
      <c r="E794" s="4" t="s">
        <v>1941</v>
      </c>
      <c r="F794" s="4" t="s">
        <v>1941</v>
      </c>
      <c r="G794" s="3" t="s">
        <v>6677</v>
      </c>
      <c r="H794" t="s">
        <v>8000</v>
      </c>
      <c r="I794" s="63">
        <f>ROWS($L$2:L794)</f>
        <v>793</v>
      </c>
      <c r="J794" s="63" t="str">
        <f>IF(L794=WORKSHEET!$B$1,I794,"")</f>
        <v/>
      </c>
      <c r="K794" s="63" t="str">
        <f t="shared" si="13"/>
        <v/>
      </c>
      <c r="L794" s="93" t="s">
        <v>9352</v>
      </c>
      <c r="M794" s="94" t="s">
        <v>9889</v>
      </c>
      <c r="N794">
        <v>397</v>
      </c>
      <c r="O794">
        <v>58</v>
      </c>
      <c r="P794">
        <v>229</v>
      </c>
      <c r="Q794" t="s">
        <v>7469</v>
      </c>
      <c r="R794">
        <v>689</v>
      </c>
      <c r="S794" s="35">
        <v>3.076218952777415E-2</v>
      </c>
      <c r="T794" s="41">
        <v>0.14695945945945946</v>
      </c>
    </row>
    <row r="795" spans="1:29" ht="16.5" x14ac:dyDescent="0.25">
      <c r="A795" s="3">
        <v>338</v>
      </c>
      <c r="C795" s="21">
        <v>10</v>
      </c>
      <c r="D795" t="s">
        <v>2151</v>
      </c>
      <c r="E795" s="4" t="s">
        <v>2154</v>
      </c>
      <c r="F795" s="4" t="s">
        <v>2154</v>
      </c>
      <c r="G795" s="3" t="s">
        <v>6626</v>
      </c>
      <c r="H795" t="s">
        <v>8001</v>
      </c>
      <c r="I795" s="63">
        <f>ROWS($L$2:L795)</f>
        <v>794</v>
      </c>
      <c r="J795" s="63" t="str">
        <f>IF(L795=WORKSHEET!$B$1,I795,"")</f>
        <v/>
      </c>
      <c r="K795" s="63" t="str">
        <f t="shared" si="13"/>
        <v/>
      </c>
      <c r="L795" s="93" t="s">
        <v>9352</v>
      </c>
      <c r="M795" s="94" t="s">
        <v>9974</v>
      </c>
      <c r="N795">
        <v>19</v>
      </c>
      <c r="O795">
        <f>+R795-N795-P795</f>
        <v>5</v>
      </c>
      <c r="P795">
        <v>18</v>
      </c>
      <c r="Q795" t="s">
        <v>7470</v>
      </c>
      <c r="R795">
        <v>42</v>
      </c>
      <c r="S795" s="35">
        <v>3.0762189527774202E-2</v>
      </c>
      <c r="T795" s="41">
        <v>0.1524390243902439</v>
      </c>
    </row>
    <row r="796" spans="1:29" ht="16.5" x14ac:dyDescent="0.25">
      <c r="A796" s="3">
        <v>332</v>
      </c>
      <c r="C796" s="21">
        <v>9</v>
      </c>
      <c r="D796" t="s">
        <v>2130</v>
      </c>
      <c r="E796" s="4" t="s">
        <v>2131</v>
      </c>
      <c r="F796" s="4" t="s">
        <v>2131</v>
      </c>
      <c r="G796" s="3" t="s">
        <v>6718</v>
      </c>
      <c r="H796" t="s">
        <v>7688</v>
      </c>
      <c r="I796" s="63">
        <f>ROWS($L$2:L796)</f>
        <v>795</v>
      </c>
      <c r="J796" s="63" t="str">
        <f>IF(L796=WORKSHEET!$B$1,I796,"")</f>
        <v/>
      </c>
      <c r="K796" s="63" t="str">
        <f t="shared" si="13"/>
        <v/>
      </c>
      <c r="L796" s="93" t="s">
        <v>9353</v>
      </c>
      <c r="M796" s="94" t="s">
        <v>9612</v>
      </c>
      <c r="N796">
        <v>24</v>
      </c>
      <c r="O796">
        <f>+R796-N796-P796</f>
        <v>4</v>
      </c>
      <c r="P796">
        <v>16</v>
      </c>
      <c r="Q796" t="s">
        <v>7470</v>
      </c>
      <c r="R796">
        <v>44</v>
      </c>
      <c r="S796" s="35">
        <v>2.6132791095279894E-2</v>
      </c>
      <c r="T796" s="41">
        <v>0.14782608695652175</v>
      </c>
    </row>
    <row r="797" spans="1:29" ht="16.5" x14ac:dyDescent="0.25">
      <c r="A797" s="3">
        <v>304</v>
      </c>
      <c r="C797" s="21">
        <v>9</v>
      </c>
      <c r="D797" t="s">
        <v>2005</v>
      </c>
      <c r="E797" s="4" t="s">
        <v>2006</v>
      </c>
      <c r="F797" s="4" t="s">
        <v>2006</v>
      </c>
      <c r="G797" s="3" t="s">
        <v>6678</v>
      </c>
      <c r="H797" t="s">
        <v>8002</v>
      </c>
      <c r="I797" s="63">
        <f>ROWS($L$2:L797)</f>
        <v>796</v>
      </c>
      <c r="J797" s="63" t="str">
        <f>IF(L797=WORKSHEET!$B$1,I797,"")</f>
        <v/>
      </c>
      <c r="K797" s="63" t="str">
        <f t="shared" si="13"/>
        <v/>
      </c>
      <c r="L797" s="93" t="s">
        <v>9353</v>
      </c>
      <c r="M797" s="94" t="s">
        <v>9975</v>
      </c>
      <c r="N797">
        <v>441</v>
      </c>
      <c r="O797">
        <v>73</v>
      </c>
      <c r="P797">
        <v>278</v>
      </c>
      <c r="Q797" t="s">
        <v>7469</v>
      </c>
      <c r="R797">
        <v>799</v>
      </c>
      <c r="S797" s="35">
        <v>2.6132791095279894E-2</v>
      </c>
      <c r="T797" s="41">
        <v>0.13798219584569732</v>
      </c>
    </row>
    <row r="798" spans="1:29" ht="16.5" x14ac:dyDescent="0.25">
      <c r="A798" s="3">
        <v>313</v>
      </c>
      <c r="C798" s="21">
        <v>9</v>
      </c>
      <c r="D798" t="s">
        <v>2049</v>
      </c>
      <c r="E798" s="4" t="s">
        <v>2050</v>
      </c>
      <c r="F798" s="4" t="s">
        <v>2050</v>
      </c>
      <c r="G798" s="3" t="s">
        <v>6684</v>
      </c>
      <c r="H798" t="s">
        <v>8003</v>
      </c>
      <c r="I798" s="63">
        <f>ROWS($L$2:L798)</f>
        <v>797</v>
      </c>
      <c r="J798" s="63" t="str">
        <f>IF(L798=WORKSHEET!$B$1,I798,"")</f>
        <v/>
      </c>
      <c r="K798" s="63" t="str">
        <f t="shared" si="13"/>
        <v/>
      </c>
      <c r="L798" s="93" t="s">
        <v>9353</v>
      </c>
      <c r="M798" s="94" t="s">
        <v>9976</v>
      </c>
      <c r="N798">
        <v>73</v>
      </c>
      <c r="O798">
        <v>12</v>
      </c>
      <c r="P798">
        <v>41</v>
      </c>
      <c r="Q798" t="s">
        <v>7470</v>
      </c>
      <c r="R798">
        <v>126</v>
      </c>
      <c r="S798" s="35">
        <v>2.6132791095279894E-2</v>
      </c>
      <c r="T798" s="41">
        <v>0.13270142180094788</v>
      </c>
    </row>
    <row r="799" spans="1:29" ht="16.5" x14ac:dyDescent="0.25">
      <c r="A799" s="3">
        <v>300</v>
      </c>
      <c r="C799" s="21">
        <v>9</v>
      </c>
      <c r="D799" t="s">
        <v>1985</v>
      </c>
      <c r="E799" s="4" t="s">
        <v>1986</v>
      </c>
      <c r="F799" s="4" t="s">
        <v>1986</v>
      </c>
      <c r="G799" s="3" t="s">
        <v>6752</v>
      </c>
      <c r="H799" t="s">
        <v>7578</v>
      </c>
      <c r="I799" s="63">
        <f>ROWS($L$2:L799)</f>
        <v>798</v>
      </c>
      <c r="J799" s="63" t="str">
        <f>IF(L799=WORKSHEET!$B$1,I799,"")</f>
        <v/>
      </c>
      <c r="K799" s="63" t="str">
        <f t="shared" si="13"/>
        <v/>
      </c>
      <c r="L799" s="93" t="s">
        <v>9353</v>
      </c>
      <c r="M799" s="94" t="s">
        <v>9487</v>
      </c>
      <c r="N799">
        <v>12</v>
      </c>
      <c r="O799" t="s">
        <v>7469</v>
      </c>
      <c r="P799" t="s">
        <v>7469</v>
      </c>
      <c r="Q799" t="s">
        <v>7470</v>
      </c>
      <c r="R799">
        <v>17</v>
      </c>
      <c r="S799" s="43">
        <v>2.6132791095279894E-2</v>
      </c>
      <c r="T799" s="41">
        <v>0.19047619047619047</v>
      </c>
    </row>
    <row r="800" spans="1:29" ht="16.5" x14ac:dyDescent="0.25">
      <c r="A800" s="3">
        <v>323</v>
      </c>
      <c r="C800" s="21">
        <v>9</v>
      </c>
      <c r="D800" t="s">
        <v>2094</v>
      </c>
      <c r="E800" s="4" t="s">
        <v>2095</v>
      </c>
      <c r="F800" s="4" t="s">
        <v>2095</v>
      </c>
      <c r="G800" s="3" t="s">
        <v>6698</v>
      </c>
      <c r="H800" t="s">
        <v>8004</v>
      </c>
      <c r="I800" s="63">
        <f>ROWS($L$2:L800)</f>
        <v>799</v>
      </c>
      <c r="J800" s="63" t="str">
        <f>IF(L800=WORKSHEET!$B$1,I800,"")</f>
        <v/>
      </c>
      <c r="K800" s="63" t="str">
        <f t="shared" si="13"/>
        <v/>
      </c>
      <c r="L800" s="93" t="s">
        <v>9353</v>
      </c>
      <c r="M800" s="94" t="s">
        <v>9977</v>
      </c>
      <c r="N800">
        <v>14</v>
      </c>
      <c r="O800" t="s">
        <v>7469</v>
      </c>
      <c r="P800" t="s">
        <v>7469</v>
      </c>
      <c r="Q800" t="s">
        <v>7470</v>
      </c>
      <c r="R800">
        <v>24</v>
      </c>
      <c r="S800" s="43">
        <v>2.6132791095279894E-2</v>
      </c>
      <c r="T800" s="41">
        <v>8.9201877934272297E-2</v>
      </c>
    </row>
    <row r="801" spans="1:29" ht="16.5" x14ac:dyDescent="0.25">
      <c r="A801" s="3">
        <v>401</v>
      </c>
      <c r="C801" s="21">
        <v>9</v>
      </c>
      <c r="D801" t="s">
        <v>2370</v>
      </c>
      <c r="E801" s="4" t="s">
        <v>2371</v>
      </c>
      <c r="F801" s="4" t="s">
        <v>2371</v>
      </c>
      <c r="G801" s="3" t="s">
        <v>6688</v>
      </c>
      <c r="H801" t="s">
        <v>7579</v>
      </c>
      <c r="I801" s="63">
        <f>ROWS($L$2:L801)</f>
        <v>800</v>
      </c>
      <c r="J801" s="63" t="str">
        <f>IF(L801=WORKSHEET!$B$1,I801,"")</f>
        <v/>
      </c>
      <c r="K801" s="63" t="str">
        <f t="shared" si="13"/>
        <v/>
      </c>
      <c r="L801" s="93" t="s">
        <v>9353</v>
      </c>
      <c r="M801" s="94" t="s">
        <v>9488</v>
      </c>
      <c r="N801">
        <v>36</v>
      </c>
      <c r="O801">
        <f>+R801-N801-P801</f>
        <v>10</v>
      </c>
      <c r="P801">
        <v>36</v>
      </c>
      <c r="Q801" t="s">
        <v>7470</v>
      </c>
      <c r="R801">
        <v>82</v>
      </c>
      <c r="S801" s="43">
        <v>2.6132791095279894E-2</v>
      </c>
      <c r="T801" s="41">
        <v>0.21739130434782608</v>
      </c>
    </row>
    <row r="802" spans="1:29" s="64" customFormat="1" ht="16.5" x14ac:dyDescent="0.25">
      <c r="A802" s="63">
        <v>341</v>
      </c>
      <c r="C802" s="63">
        <v>9</v>
      </c>
      <c r="D802" s="64" t="s">
        <v>2162</v>
      </c>
      <c r="E802" s="65" t="s">
        <v>2163</v>
      </c>
      <c r="F802" s="65" t="s">
        <v>2163</v>
      </c>
      <c r="G802" s="63" t="s">
        <v>6743</v>
      </c>
      <c r="H802" s="64" t="s">
        <v>7950</v>
      </c>
      <c r="I802" s="63">
        <f>ROWS($L$2:L802)</f>
        <v>801</v>
      </c>
      <c r="J802" s="63" t="str">
        <f>IF(L802=WORKSHEET!$B$1,I802,"")</f>
        <v/>
      </c>
      <c r="K802" s="63" t="str">
        <f t="shared" si="13"/>
        <v/>
      </c>
      <c r="L802" s="93" t="s">
        <v>9353</v>
      </c>
      <c r="M802" s="94" t="s">
        <v>9928</v>
      </c>
      <c r="N802" s="64" t="s">
        <v>7469</v>
      </c>
      <c r="O802" s="64" t="s">
        <v>7470</v>
      </c>
      <c r="P802" s="64" t="s">
        <v>7469</v>
      </c>
      <c r="Q802" s="64" t="s">
        <v>7470</v>
      </c>
      <c r="R802" s="64">
        <v>16</v>
      </c>
      <c r="S802" s="66">
        <v>2.6132791095279894E-2</v>
      </c>
      <c r="T802" s="67">
        <v>0.1691542288557214</v>
      </c>
      <c r="W802"/>
      <c r="X802"/>
      <c r="Y802"/>
      <c r="Z802"/>
      <c r="AA802"/>
      <c r="AB802"/>
      <c r="AC802"/>
    </row>
    <row r="803" spans="1:29" ht="16.5" x14ac:dyDescent="0.25">
      <c r="A803" s="3">
        <v>300</v>
      </c>
      <c r="C803" s="21">
        <v>9</v>
      </c>
      <c r="D803" t="s">
        <v>1985</v>
      </c>
      <c r="E803" s="4" t="s">
        <v>1987</v>
      </c>
      <c r="F803" s="4" t="s">
        <v>1987</v>
      </c>
      <c r="G803" s="3" t="s">
        <v>6753</v>
      </c>
      <c r="H803" t="s">
        <v>7581</v>
      </c>
      <c r="I803" s="63">
        <f>ROWS($L$2:L803)</f>
        <v>802</v>
      </c>
      <c r="J803" s="63" t="str">
        <f>IF(L803=WORKSHEET!$B$1,I803,"")</f>
        <v/>
      </c>
      <c r="K803" s="63" t="str">
        <f t="shared" si="13"/>
        <v/>
      </c>
      <c r="L803" s="93" t="s">
        <v>9353</v>
      </c>
      <c r="M803" s="94" t="s">
        <v>9490</v>
      </c>
      <c r="N803">
        <v>20</v>
      </c>
      <c r="O803">
        <f>+R803-N803-P803</f>
        <v>2</v>
      </c>
      <c r="P803">
        <v>12</v>
      </c>
      <c r="Q803" t="s">
        <v>7470</v>
      </c>
      <c r="R803">
        <v>34</v>
      </c>
      <c r="S803" s="43">
        <v>2.6132791095279894E-2</v>
      </c>
      <c r="T803" s="41">
        <v>0.19047619047619047</v>
      </c>
    </row>
    <row r="804" spans="1:29" ht="16.5" x14ac:dyDescent="0.25">
      <c r="A804" s="3">
        <v>364</v>
      </c>
      <c r="C804" s="21">
        <v>9</v>
      </c>
      <c r="D804" t="s">
        <v>227</v>
      </c>
      <c r="E804" s="4" t="s">
        <v>228</v>
      </c>
      <c r="F804" s="4" t="s">
        <v>228</v>
      </c>
      <c r="G804" s="3" t="s">
        <v>6715</v>
      </c>
      <c r="H804" t="s">
        <v>7952</v>
      </c>
      <c r="I804" s="63">
        <f>ROWS($L$2:L804)</f>
        <v>803</v>
      </c>
      <c r="J804" s="63" t="str">
        <f>IF(L804=WORKSHEET!$B$1,I804,"")</f>
        <v/>
      </c>
      <c r="K804" s="63" t="str">
        <f t="shared" si="13"/>
        <v/>
      </c>
      <c r="L804" s="93" t="s">
        <v>9353</v>
      </c>
      <c r="M804" s="94" t="s">
        <v>9849</v>
      </c>
      <c r="N804">
        <v>46</v>
      </c>
      <c r="O804">
        <f>+R804-N804-P804</f>
        <v>6</v>
      </c>
      <c r="P804">
        <v>25</v>
      </c>
      <c r="Q804" t="s">
        <v>7470</v>
      </c>
      <c r="R804">
        <v>77</v>
      </c>
      <c r="S804" s="43">
        <v>2.6132791095279894E-2</v>
      </c>
      <c r="T804" s="41">
        <v>0.14423076923076922</v>
      </c>
    </row>
    <row r="805" spans="1:29" ht="16.5" x14ac:dyDescent="0.25">
      <c r="A805" s="3">
        <v>365</v>
      </c>
      <c r="C805" s="21">
        <v>9</v>
      </c>
      <c r="D805" t="s">
        <v>231</v>
      </c>
      <c r="E805" s="4" t="s">
        <v>232</v>
      </c>
      <c r="F805" s="4" t="s">
        <v>232</v>
      </c>
      <c r="G805" s="3" t="s">
        <v>6689</v>
      </c>
      <c r="H805" t="s">
        <v>7583</v>
      </c>
      <c r="I805" s="63">
        <f>ROWS($L$2:L805)</f>
        <v>804</v>
      </c>
      <c r="J805" s="63" t="str">
        <f>IF(L805=WORKSHEET!$B$1,I805,"")</f>
        <v/>
      </c>
      <c r="K805" s="63" t="str">
        <f t="shared" si="13"/>
        <v/>
      </c>
      <c r="L805" s="93" t="s">
        <v>9353</v>
      </c>
      <c r="M805" s="94" t="s">
        <v>9492</v>
      </c>
      <c r="N805">
        <v>170</v>
      </c>
      <c r="O805">
        <v>15</v>
      </c>
      <c r="P805">
        <v>58</v>
      </c>
      <c r="Q805" t="s">
        <v>7469</v>
      </c>
      <c r="R805">
        <v>244</v>
      </c>
      <c r="S805" s="43">
        <v>2.6132791095279894E-2</v>
      </c>
      <c r="T805" s="41">
        <v>8.4745762711864403E-2</v>
      </c>
    </row>
    <row r="806" spans="1:29" ht="16.5" x14ac:dyDescent="0.25">
      <c r="A806" s="3">
        <v>911</v>
      </c>
      <c r="B806">
        <v>311</v>
      </c>
      <c r="C806" s="21">
        <v>9</v>
      </c>
      <c r="D806" t="s">
        <v>5317</v>
      </c>
      <c r="E806" s="4" t="s">
        <v>5318</v>
      </c>
      <c r="F806" s="4" t="s">
        <v>5318</v>
      </c>
      <c r="G806" s="3" t="s">
        <v>6764</v>
      </c>
      <c r="H806" t="s">
        <v>7483</v>
      </c>
      <c r="I806" s="63">
        <f>ROWS($L$2:L806)</f>
        <v>805</v>
      </c>
      <c r="J806" s="63" t="str">
        <f>IF(L806=WORKSHEET!$B$1,I806,"")</f>
        <v/>
      </c>
      <c r="K806" s="63" t="str">
        <f t="shared" si="13"/>
        <v/>
      </c>
      <c r="L806" s="93" t="s">
        <v>9353</v>
      </c>
      <c r="M806" s="94" t="s">
        <v>9430</v>
      </c>
      <c r="N806">
        <v>29</v>
      </c>
      <c r="O806">
        <f>+R806-N806-P806</f>
        <v>8</v>
      </c>
      <c r="P806">
        <v>17</v>
      </c>
      <c r="Q806" t="s">
        <v>7470</v>
      </c>
      <c r="R806">
        <v>54</v>
      </c>
      <c r="S806" s="35">
        <v>2.6132791095279894E-2</v>
      </c>
      <c r="T806" s="55">
        <v>0.16095890410958905</v>
      </c>
    </row>
    <row r="807" spans="1:29" ht="16.5" x14ac:dyDescent="0.25">
      <c r="A807" s="3">
        <v>300</v>
      </c>
      <c r="C807" s="21">
        <v>9</v>
      </c>
      <c r="D807" t="s">
        <v>1985</v>
      </c>
      <c r="E807" s="4" t="s">
        <v>1988</v>
      </c>
      <c r="F807" s="4" t="s">
        <v>1988</v>
      </c>
      <c r="G807" s="3" t="s">
        <v>6754</v>
      </c>
      <c r="H807" t="s">
        <v>7955</v>
      </c>
      <c r="I807" s="63">
        <f>ROWS($L$2:L807)</f>
        <v>806</v>
      </c>
      <c r="J807" s="63" t="str">
        <f>IF(L807=WORKSHEET!$B$1,I807,"")</f>
        <v/>
      </c>
      <c r="K807" s="63" t="str">
        <f t="shared" si="13"/>
        <v/>
      </c>
      <c r="L807" s="93" t="s">
        <v>9353</v>
      </c>
      <c r="M807" s="94" t="s">
        <v>9853</v>
      </c>
      <c r="N807">
        <v>34</v>
      </c>
      <c r="O807">
        <f>+R807-N807-P807</f>
        <v>7</v>
      </c>
      <c r="P807">
        <v>17</v>
      </c>
      <c r="Q807" t="s">
        <v>7470</v>
      </c>
      <c r="R807">
        <v>58</v>
      </c>
      <c r="S807" s="35">
        <v>2.6132791095279894E-2</v>
      </c>
      <c r="T807" s="41">
        <v>0.19047619047619047</v>
      </c>
    </row>
    <row r="808" spans="1:29" ht="16.5" x14ac:dyDescent="0.25">
      <c r="A808" s="3">
        <v>339</v>
      </c>
      <c r="C808" s="21">
        <v>9</v>
      </c>
      <c r="D808" t="s">
        <v>2155</v>
      </c>
      <c r="E808" s="4" t="s">
        <v>2156</v>
      </c>
      <c r="F808" s="4" t="s">
        <v>2156</v>
      </c>
      <c r="G808" s="3" t="s">
        <v>6704</v>
      </c>
      <c r="H808" t="s">
        <v>7588</v>
      </c>
      <c r="I808" s="63">
        <f>ROWS($L$2:L808)</f>
        <v>807</v>
      </c>
      <c r="J808" s="63" t="str">
        <f>IF(L808=WORKSHEET!$B$1,I808,"")</f>
        <v/>
      </c>
      <c r="K808" s="63" t="str">
        <f t="shared" si="13"/>
        <v/>
      </c>
      <c r="L808" s="93" t="s">
        <v>9353</v>
      </c>
      <c r="M808" s="94" t="s">
        <v>9497</v>
      </c>
      <c r="N808">
        <v>17</v>
      </c>
      <c r="O808">
        <f>+R808-N808-P808</f>
        <v>1</v>
      </c>
      <c r="P808">
        <v>11</v>
      </c>
      <c r="Q808" t="s">
        <v>7470</v>
      </c>
      <c r="R808">
        <v>29</v>
      </c>
      <c r="S808" s="35">
        <v>2.6132791095279894E-2</v>
      </c>
      <c r="T808" s="41">
        <v>5.4794520547945202E-2</v>
      </c>
    </row>
    <row r="809" spans="1:29" ht="16.5" x14ac:dyDescent="0.25">
      <c r="A809" s="3">
        <v>910</v>
      </c>
      <c r="B809">
        <v>310</v>
      </c>
      <c r="C809" s="21">
        <v>9</v>
      </c>
      <c r="D809" t="s">
        <v>5312</v>
      </c>
      <c r="E809" s="4" t="s">
        <v>5313</v>
      </c>
      <c r="F809" s="4" t="s">
        <v>5313</v>
      </c>
      <c r="G809" s="3" t="s">
        <v>6724</v>
      </c>
      <c r="H809" t="s">
        <v>8005</v>
      </c>
      <c r="I809" s="63">
        <f>ROWS($L$2:L809)</f>
        <v>808</v>
      </c>
      <c r="J809" s="63" t="str">
        <f>IF(L809=WORKSHEET!$B$1,I809,"")</f>
        <v/>
      </c>
      <c r="K809" s="63" t="str">
        <f t="shared" si="13"/>
        <v/>
      </c>
      <c r="L809" s="93" t="s">
        <v>9353</v>
      </c>
      <c r="M809" s="94" t="s">
        <v>9978</v>
      </c>
      <c r="N809">
        <v>46</v>
      </c>
      <c r="O809" t="s">
        <v>7470</v>
      </c>
      <c r="P809" t="s">
        <v>7469</v>
      </c>
      <c r="Q809" t="s">
        <v>7470</v>
      </c>
      <c r="R809">
        <v>55</v>
      </c>
      <c r="S809" s="35">
        <v>2.6132791095279894E-2</v>
      </c>
      <c r="T809" s="55">
        <v>4.6875E-2</v>
      </c>
    </row>
    <row r="810" spans="1:29" ht="16.5" x14ac:dyDescent="0.25">
      <c r="A810" s="3">
        <v>304</v>
      </c>
      <c r="C810" s="21">
        <v>9</v>
      </c>
      <c r="D810" t="s">
        <v>2005</v>
      </c>
      <c r="E810" s="4" t="s">
        <v>2007</v>
      </c>
      <c r="F810" s="4" t="s">
        <v>2007</v>
      </c>
      <c r="G810" s="3" t="s">
        <v>6679</v>
      </c>
      <c r="H810" t="s">
        <v>7494</v>
      </c>
      <c r="I810" s="63">
        <f>ROWS($L$2:L810)</f>
        <v>809</v>
      </c>
      <c r="J810" s="63" t="str">
        <f>IF(L810=WORKSHEET!$B$1,I810,"")</f>
        <v/>
      </c>
      <c r="K810" s="63" t="str">
        <f t="shared" si="13"/>
        <v/>
      </c>
      <c r="L810" s="93" t="s">
        <v>9353</v>
      </c>
      <c r="M810" s="94" t="s">
        <v>9979</v>
      </c>
      <c r="N810">
        <v>41</v>
      </c>
      <c r="O810">
        <f>+R810-N810-P810</f>
        <v>2</v>
      </c>
      <c r="P810">
        <v>29</v>
      </c>
      <c r="Q810" t="s">
        <v>7470</v>
      </c>
      <c r="R810">
        <v>72</v>
      </c>
      <c r="S810" s="35">
        <v>2.6132791095279894E-2</v>
      </c>
      <c r="T810" s="41">
        <v>0.13798219584569732</v>
      </c>
    </row>
    <row r="811" spans="1:29" ht="16.5" x14ac:dyDescent="0.25">
      <c r="A811" s="3">
        <v>321</v>
      </c>
      <c r="C811" s="21">
        <v>9</v>
      </c>
      <c r="D811" t="s">
        <v>2084</v>
      </c>
      <c r="E811" s="4" t="s">
        <v>2085</v>
      </c>
      <c r="F811" s="4" t="s">
        <v>2085</v>
      </c>
      <c r="G811" s="3" t="s">
        <v>6691</v>
      </c>
      <c r="H811" t="s">
        <v>8006</v>
      </c>
      <c r="I811" s="63">
        <f>ROWS($L$2:L811)</f>
        <v>810</v>
      </c>
      <c r="J811" s="63" t="str">
        <f>IF(L811=WORKSHEET!$B$1,I811,"")</f>
        <v/>
      </c>
      <c r="K811" s="63" t="str">
        <f t="shared" si="13"/>
        <v/>
      </c>
      <c r="L811" s="93" t="s">
        <v>9353</v>
      </c>
      <c r="M811" s="94" t="s">
        <v>9980</v>
      </c>
      <c r="N811">
        <v>40</v>
      </c>
      <c r="O811">
        <v>12</v>
      </c>
      <c r="P811">
        <v>23</v>
      </c>
      <c r="Q811" t="s">
        <v>7469</v>
      </c>
      <c r="R811">
        <v>76</v>
      </c>
      <c r="S811" s="43">
        <v>2.6132791095279894E-2</v>
      </c>
      <c r="T811" s="41">
        <v>0.19209039548022599</v>
      </c>
    </row>
    <row r="812" spans="1:29" ht="16.5" x14ac:dyDescent="0.25">
      <c r="A812" s="3">
        <v>313</v>
      </c>
      <c r="C812" s="21">
        <v>9</v>
      </c>
      <c r="D812" t="s">
        <v>2049</v>
      </c>
      <c r="E812" s="4" t="s">
        <v>2051</v>
      </c>
      <c r="F812" s="4" t="s">
        <v>2051</v>
      </c>
      <c r="G812" s="3" t="s">
        <v>6685</v>
      </c>
      <c r="H812" t="s">
        <v>7832</v>
      </c>
      <c r="I812" s="63">
        <f>ROWS($L$2:L812)</f>
        <v>811</v>
      </c>
      <c r="J812" s="63" t="str">
        <f>IF(L812=WORKSHEET!$B$1,I812,"")</f>
        <v/>
      </c>
      <c r="K812" s="63" t="str">
        <f t="shared" si="13"/>
        <v/>
      </c>
      <c r="L812" s="93" t="s">
        <v>9353</v>
      </c>
      <c r="M812" s="94" t="s">
        <v>9759</v>
      </c>
      <c r="N812">
        <v>33</v>
      </c>
      <c r="O812">
        <f>+R812-N812-P812</f>
        <v>2</v>
      </c>
      <c r="P812">
        <v>19</v>
      </c>
      <c r="Q812" t="s">
        <v>7470</v>
      </c>
      <c r="R812">
        <v>54</v>
      </c>
      <c r="S812" s="43">
        <v>2.6132791095279894E-2</v>
      </c>
      <c r="T812" s="41">
        <v>0.13270142180094788</v>
      </c>
    </row>
    <row r="813" spans="1:29" ht="16.5" x14ac:dyDescent="0.25">
      <c r="A813" s="3">
        <v>323</v>
      </c>
      <c r="C813" s="21">
        <v>9</v>
      </c>
      <c r="D813" t="s">
        <v>2094</v>
      </c>
      <c r="E813" s="4" t="s">
        <v>2096</v>
      </c>
      <c r="F813" s="4" t="s">
        <v>2096</v>
      </c>
      <c r="G813" s="3" t="s">
        <v>6699</v>
      </c>
      <c r="H813" t="s">
        <v>8007</v>
      </c>
      <c r="I813" s="63">
        <f>ROWS($L$2:L813)</f>
        <v>812</v>
      </c>
      <c r="J813" s="63" t="str">
        <f>IF(L813=WORKSHEET!$B$1,I813,"")</f>
        <v/>
      </c>
      <c r="K813" s="63" t="str">
        <f t="shared" si="13"/>
        <v/>
      </c>
      <c r="L813" s="93" t="s">
        <v>9353</v>
      </c>
      <c r="M813" s="94" t="s">
        <v>9855</v>
      </c>
      <c r="N813">
        <v>151</v>
      </c>
      <c r="O813">
        <v>13</v>
      </c>
      <c r="P813">
        <v>56</v>
      </c>
      <c r="Q813" t="s">
        <v>7470</v>
      </c>
      <c r="R813">
        <v>220</v>
      </c>
      <c r="S813" s="43">
        <v>2.6132791095279894E-2</v>
      </c>
      <c r="T813" s="41">
        <v>8.9201877934272297E-2</v>
      </c>
    </row>
    <row r="814" spans="1:29" ht="16.5" x14ac:dyDescent="0.25">
      <c r="A814" s="3">
        <v>394</v>
      </c>
      <c r="C814" s="21">
        <v>9</v>
      </c>
      <c r="D814" t="s">
        <v>2358</v>
      </c>
      <c r="E814" s="4" t="s">
        <v>2359</v>
      </c>
      <c r="F814" s="4" t="s">
        <v>2359</v>
      </c>
      <c r="G814" s="3" t="s">
        <v>6701</v>
      </c>
      <c r="H814" t="s">
        <v>8008</v>
      </c>
      <c r="I814" s="63">
        <f>ROWS($L$2:L814)</f>
        <v>813</v>
      </c>
      <c r="J814" s="63" t="str">
        <f>IF(L814=WORKSHEET!$B$1,I814,"")</f>
        <v/>
      </c>
      <c r="K814" s="63" t="str">
        <f t="shared" si="13"/>
        <v/>
      </c>
      <c r="L814" s="93" t="s">
        <v>9353</v>
      </c>
      <c r="M814" s="94" t="s">
        <v>9981</v>
      </c>
      <c r="N814">
        <v>44</v>
      </c>
      <c r="O814">
        <f>+R814-N814-P814</f>
        <v>7</v>
      </c>
      <c r="P814">
        <v>17</v>
      </c>
      <c r="Q814" t="s">
        <v>7469</v>
      </c>
      <c r="R814">
        <v>68</v>
      </c>
      <c r="S814" s="43">
        <v>2.6132791095279894E-2</v>
      </c>
      <c r="T814" s="41">
        <v>0.13725490196078433</v>
      </c>
    </row>
    <row r="815" spans="1:29" ht="16.5" x14ac:dyDescent="0.25">
      <c r="A815" s="3">
        <v>349</v>
      </c>
      <c r="C815" s="21">
        <v>9</v>
      </c>
      <c r="D815" t="s">
        <v>170</v>
      </c>
      <c r="E815" s="4" t="s">
        <v>171</v>
      </c>
      <c r="F815" s="4" t="s">
        <v>171</v>
      </c>
      <c r="G815" s="3" t="s">
        <v>6702</v>
      </c>
      <c r="H815" t="s">
        <v>8009</v>
      </c>
      <c r="I815" s="63">
        <f>ROWS($L$2:L815)</f>
        <v>814</v>
      </c>
      <c r="J815" s="63" t="str">
        <f>IF(L815=WORKSHEET!$B$1,I815,"")</f>
        <v/>
      </c>
      <c r="K815" s="63" t="str">
        <f t="shared" si="13"/>
        <v/>
      </c>
      <c r="L815" s="93" t="s">
        <v>9353</v>
      </c>
      <c r="M815" s="94" t="s">
        <v>9982</v>
      </c>
      <c r="N815">
        <v>169</v>
      </c>
      <c r="O815">
        <v>22</v>
      </c>
      <c r="P815">
        <v>121</v>
      </c>
      <c r="Q815" t="s">
        <v>7470</v>
      </c>
      <c r="R815">
        <v>312</v>
      </c>
      <c r="S815" s="43">
        <v>2.6132791095279894E-2</v>
      </c>
      <c r="T815" s="41">
        <v>0.13229571984435798</v>
      </c>
    </row>
    <row r="816" spans="1:29" ht="16.5" x14ac:dyDescent="0.25">
      <c r="A816" s="3">
        <v>385</v>
      </c>
      <c r="C816" s="21">
        <v>9</v>
      </c>
      <c r="D816" t="s">
        <v>2331</v>
      </c>
      <c r="E816" s="4" t="s">
        <v>2332</v>
      </c>
      <c r="F816" s="4" t="s">
        <v>2332</v>
      </c>
      <c r="G816" s="3" t="s">
        <v>6769</v>
      </c>
      <c r="H816" t="s">
        <v>7498</v>
      </c>
      <c r="I816" s="63">
        <f>ROWS($L$2:L816)</f>
        <v>815</v>
      </c>
      <c r="J816" s="63" t="str">
        <f>IF(L816=WORKSHEET!$B$1,I816,"")</f>
        <v/>
      </c>
      <c r="K816" s="63" t="str">
        <f t="shared" si="13"/>
        <v/>
      </c>
      <c r="L816" s="93" t="s">
        <v>9353</v>
      </c>
      <c r="M816" s="94" t="s">
        <v>9445</v>
      </c>
      <c r="N816">
        <v>32</v>
      </c>
      <c r="O816" t="s">
        <v>7469</v>
      </c>
      <c r="P816" t="s">
        <v>7469</v>
      </c>
      <c r="Q816" t="s">
        <v>7469</v>
      </c>
      <c r="R816">
        <v>46</v>
      </c>
      <c r="S816" s="35">
        <v>2.6132791095279894E-2</v>
      </c>
      <c r="T816" s="41">
        <v>0.14361702127659576</v>
      </c>
    </row>
    <row r="817" spans="1:20" ht="16.5" x14ac:dyDescent="0.25">
      <c r="A817" s="3">
        <v>339</v>
      </c>
      <c r="C817" s="21">
        <v>9</v>
      </c>
      <c r="D817" t="s">
        <v>2155</v>
      </c>
      <c r="E817" s="4" t="s">
        <v>2157</v>
      </c>
      <c r="F817" s="4" t="s">
        <v>2157</v>
      </c>
      <c r="G817" s="3" t="s">
        <v>6705</v>
      </c>
      <c r="H817" t="s">
        <v>7842</v>
      </c>
      <c r="I817" s="63">
        <f>ROWS($L$2:L817)</f>
        <v>816</v>
      </c>
      <c r="J817" s="63" t="str">
        <f>IF(L817=WORKSHEET!$B$1,I817,"")</f>
        <v/>
      </c>
      <c r="K817" s="63" t="str">
        <f t="shared" si="13"/>
        <v/>
      </c>
      <c r="L817" s="93" t="s">
        <v>9353</v>
      </c>
      <c r="M817" s="94" t="s">
        <v>9769</v>
      </c>
      <c r="N817">
        <v>100</v>
      </c>
      <c r="O817">
        <f>+R817-N817-P817</f>
        <v>5</v>
      </c>
      <c r="P817">
        <v>31</v>
      </c>
      <c r="Q817" t="s">
        <v>7470</v>
      </c>
      <c r="R817">
        <v>136</v>
      </c>
      <c r="S817" s="35">
        <v>2.6132791095279894E-2</v>
      </c>
      <c r="T817" s="41">
        <v>5.4794520547945202E-2</v>
      </c>
    </row>
    <row r="818" spans="1:20" ht="16.5" x14ac:dyDescent="0.25">
      <c r="A818" s="3">
        <v>915</v>
      </c>
      <c r="B818">
        <v>333</v>
      </c>
      <c r="C818" s="21">
        <v>9</v>
      </c>
      <c r="D818" t="s">
        <v>5334</v>
      </c>
      <c r="E818" s="4" t="s">
        <v>5335</v>
      </c>
      <c r="F818" s="4" t="s">
        <v>5335</v>
      </c>
      <c r="G818" s="3" t="s">
        <v>6661</v>
      </c>
      <c r="H818" t="s">
        <v>8010</v>
      </c>
      <c r="I818" s="63">
        <f>ROWS($L$2:L818)</f>
        <v>817</v>
      </c>
      <c r="J818" s="63" t="str">
        <f>IF(L818=WORKSHEET!$B$1,I818,"")</f>
        <v/>
      </c>
      <c r="K818" s="63" t="str">
        <f t="shared" si="13"/>
        <v/>
      </c>
      <c r="L818" s="93" t="s">
        <v>9353</v>
      </c>
      <c r="M818" s="94" t="s">
        <v>9983</v>
      </c>
      <c r="N818">
        <v>21</v>
      </c>
      <c r="O818" t="s">
        <v>7469</v>
      </c>
      <c r="P818" t="s">
        <v>7469</v>
      </c>
      <c r="Q818" t="s">
        <v>7470</v>
      </c>
      <c r="R818">
        <v>33</v>
      </c>
      <c r="S818" s="35">
        <v>2.6132791095279894E-2</v>
      </c>
      <c r="T818" s="55">
        <v>0.23121387283236994</v>
      </c>
    </row>
    <row r="819" spans="1:20" ht="16.5" x14ac:dyDescent="0.25">
      <c r="A819" s="3">
        <v>270</v>
      </c>
      <c r="C819" s="21">
        <v>9</v>
      </c>
      <c r="D819" t="s">
        <v>1831</v>
      </c>
      <c r="E819" s="4" t="s">
        <v>1832</v>
      </c>
      <c r="F819" s="4" t="s">
        <v>1832</v>
      </c>
      <c r="G819" s="3" t="s">
        <v>4912</v>
      </c>
      <c r="H819" t="s">
        <v>7499</v>
      </c>
      <c r="I819" s="63">
        <f>ROWS($L$2:L819)</f>
        <v>818</v>
      </c>
      <c r="J819" s="63" t="str">
        <f>IF(L819=WORKSHEET!$B$1,I819,"")</f>
        <v/>
      </c>
      <c r="K819" s="63" t="str">
        <f t="shared" si="13"/>
        <v/>
      </c>
      <c r="L819" s="93" t="s">
        <v>9353</v>
      </c>
      <c r="M819" s="94" t="s">
        <v>9446</v>
      </c>
      <c r="N819">
        <v>14</v>
      </c>
      <c r="O819" t="s">
        <v>7469</v>
      </c>
      <c r="P819" t="s">
        <v>7469</v>
      </c>
      <c r="Q819" t="s">
        <v>7470</v>
      </c>
      <c r="R819">
        <v>25</v>
      </c>
      <c r="S819" s="35">
        <v>2.6132791095279894E-2</v>
      </c>
      <c r="T819" s="41">
        <v>9.9131693198263385E-2</v>
      </c>
    </row>
    <row r="820" spans="1:20" ht="16.5" x14ac:dyDescent="0.25">
      <c r="A820" s="3">
        <v>312</v>
      </c>
      <c r="C820" s="21">
        <v>9</v>
      </c>
      <c r="D820" t="s">
        <v>2044</v>
      </c>
      <c r="E820" s="4" t="s">
        <v>2045</v>
      </c>
      <c r="F820" s="4" t="s">
        <v>2045</v>
      </c>
      <c r="G820" s="3" t="s">
        <v>6748</v>
      </c>
      <c r="H820" t="s">
        <v>7594</v>
      </c>
      <c r="I820" s="63">
        <f>ROWS($L$2:L820)</f>
        <v>819</v>
      </c>
      <c r="J820" s="63" t="str">
        <f>IF(L820=WORKSHEET!$B$1,I820,"")</f>
        <v/>
      </c>
      <c r="K820" s="63" t="str">
        <f t="shared" si="13"/>
        <v/>
      </c>
      <c r="L820" s="93" t="s">
        <v>9353</v>
      </c>
      <c r="M820" s="94" t="s">
        <v>9503</v>
      </c>
      <c r="N820">
        <v>21</v>
      </c>
      <c r="O820" t="s">
        <v>7469</v>
      </c>
      <c r="P820" t="s">
        <v>7469</v>
      </c>
      <c r="Q820" t="s">
        <v>7470</v>
      </c>
      <c r="R820">
        <v>33</v>
      </c>
      <c r="S820" s="35">
        <v>2.6132791095279894E-2</v>
      </c>
      <c r="T820" s="41">
        <v>0.13235294117647059</v>
      </c>
    </row>
    <row r="821" spans="1:20" ht="16.5" x14ac:dyDescent="0.25">
      <c r="A821" s="3">
        <v>902</v>
      </c>
      <c r="B821">
        <v>312</v>
      </c>
      <c r="C821" s="21">
        <v>9</v>
      </c>
      <c r="D821" t="s">
        <v>5282</v>
      </c>
      <c r="E821" s="4" t="s">
        <v>5283</v>
      </c>
      <c r="F821" s="4" t="s">
        <v>5283</v>
      </c>
      <c r="G821" s="3" t="s">
        <v>6758</v>
      </c>
      <c r="H821" t="s">
        <v>8011</v>
      </c>
      <c r="I821" s="63">
        <f>ROWS($L$2:L821)</f>
        <v>820</v>
      </c>
      <c r="J821" s="63" t="str">
        <f>IF(L821=WORKSHEET!$B$1,I821,"")</f>
        <v/>
      </c>
      <c r="K821" s="63" t="str">
        <f t="shared" si="13"/>
        <v/>
      </c>
      <c r="L821" s="93" t="s">
        <v>9353</v>
      </c>
      <c r="M821" s="94" t="s">
        <v>9984</v>
      </c>
      <c r="N821">
        <v>39</v>
      </c>
      <c r="O821">
        <v>11</v>
      </c>
      <c r="P821">
        <v>19</v>
      </c>
      <c r="Q821" t="s">
        <v>7470</v>
      </c>
      <c r="R821">
        <v>69</v>
      </c>
      <c r="S821" s="35">
        <v>2.6132791095279894E-2</v>
      </c>
      <c r="T821" s="55">
        <v>0.13235294117647059</v>
      </c>
    </row>
    <row r="822" spans="1:20" ht="16.5" x14ac:dyDescent="0.25">
      <c r="A822" s="3">
        <v>389</v>
      </c>
      <c r="C822" s="21">
        <v>9</v>
      </c>
      <c r="D822" t="s">
        <v>2344</v>
      </c>
      <c r="E822" s="4" t="s">
        <v>2345</v>
      </c>
      <c r="F822" s="4" t="s">
        <v>2345</v>
      </c>
      <c r="G822" s="3" t="s">
        <v>6708</v>
      </c>
      <c r="H822" t="s">
        <v>7596</v>
      </c>
      <c r="I822" s="63">
        <f>ROWS($L$2:L822)</f>
        <v>821</v>
      </c>
      <c r="J822" s="63" t="str">
        <f>IF(L822=WORKSHEET!$B$1,I822,"")</f>
        <v/>
      </c>
      <c r="K822" s="63" t="str">
        <f t="shared" si="13"/>
        <v/>
      </c>
      <c r="L822" s="93" t="s">
        <v>9353</v>
      </c>
      <c r="M822" s="94" t="s">
        <v>9505</v>
      </c>
      <c r="N822">
        <v>88</v>
      </c>
      <c r="O822">
        <v>13</v>
      </c>
      <c r="P822">
        <v>47</v>
      </c>
      <c r="Q822" t="s">
        <v>7469</v>
      </c>
      <c r="R822">
        <v>149</v>
      </c>
      <c r="S822" s="35">
        <v>2.6132791095279894E-2</v>
      </c>
      <c r="T822" s="41">
        <v>0.14285714285714285</v>
      </c>
    </row>
    <row r="823" spans="1:20" ht="16.5" x14ac:dyDescent="0.25">
      <c r="A823" s="3">
        <v>341</v>
      </c>
      <c r="C823" s="21">
        <v>9</v>
      </c>
      <c r="D823" t="s">
        <v>2162</v>
      </c>
      <c r="E823" s="4" t="s">
        <v>2164</v>
      </c>
      <c r="F823" s="4" t="s">
        <v>2164</v>
      </c>
      <c r="G823" s="3" t="s">
        <v>6744</v>
      </c>
      <c r="H823" t="s">
        <v>7501</v>
      </c>
      <c r="I823" s="63">
        <f>ROWS($L$2:L823)</f>
        <v>822</v>
      </c>
      <c r="J823" s="63" t="str">
        <f>IF(L823=WORKSHEET!$B$1,I823,"")</f>
        <v/>
      </c>
      <c r="K823" s="63" t="str">
        <f t="shared" si="13"/>
        <v/>
      </c>
      <c r="L823" s="93" t="s">
        <v>9353</v>
      </c>
      <c r="M823" s="94" t="s">
        <v>9448</v>
      </c>
      <c r="N823">
        <v>44</v>
      </c>
      <c r="O823">
        <f>+R823-N823-P823</f>
        <v>7</v>
      </c>
      <c r="P823">
        <v>16</v>
      </c>
      <c r="Q823" t="s">
        <v>7469</v>
      </c>
      <c r="R823">
        <v>67</v>
      </c>
      <c r="S823" s="35">
        <v>2.6132791095279894E-2</v>
      </c>
      <c r="T823" s="41">
        <v>0.1691542288557214</v>
      </c>
    </row>
    <row r="824" spans="1:20" ht="16.5" x14ac:dyDescent="0.25">
      <c r="A824" s="3">
        <v>390</v>
      </c>
      <c r="C824" s="21">
        <v>9</v>
      </c>
      <c r="D824" t="s">
        <v>2348</v>
      </c>
      <c r="E824" s="4" t="s">
        <v>2349</v>
      </c>
      <c r="F824" s="4" t="s">
        <v>2349</v>
      </c>
      <c r="G824" s="3" t="s">
        <v>6711</v>
      </c>
      <c r="H824" t="s">
        <v>7769</v>
      </c>
      <c r="I824" s="63">
        <f>ROWS($L$2:L824)</f>
        <v>823</v>
      </c>
      <c r="J824" s="63" t="str">
        <f>IF(L824=WORKSHEET!$B$1,I824,"")</f>
        <v/>
      </c>
      <c r="K824" s="63" t="str">
        <f t="shared" si="13"/>
        <v/>
      </c>
      <c r="L824" s="93" t="s">
        <v>9353</v>
      </c>
      <c r="M824" s="94" t="s">
        <v>9696</v>
      </c>
      <c r="N824">
        <v>151</v>
      </c>
      <c r="O824">
        <v>40</v>
      </c>
      <c r="P824">
        <v>147</v>
      </c>
      <c r="Q824" t="s">
        <v>7470</v>
      </c>
      <c r="R824">
        <v>338</v>
      </c>
      <c r="S824" s="35">
        <v>2.6132791095279894E-2</v>
      </c>
      <c r="T824" s="41">
        <v>0.17042606516290726</v>
      </c>
    </row>
    <row r="825" spans="1:20" ht="16.5" x14ac:dyDescent="0.25">
      <c r="A825" s="3">
        <v>362</v>
      </c>
      <c r="C825" s="21">
        <v>9</v>
      </c>
      <c r="D825" t="s">
        <v>221</v>
      </c>
      <c r="E825" s="4" t="s">
        <v>222</v>
      </c>
      <c r="F825" s="4" t="s">
        <v>222</v>
      </c>
      <c r="G825" s="3" t="s">
        <v>6713</v>
      </c>
      <c r="H825" t="s">
        <v>7852</v>
      </c>
      <c r="I825" s="63">
        <f>ROWS($L$2:L825)</f>
        <v>824</v>
      </c>
      <c r="J825" s="63" t="str">
        <f>IF(L825=WORKSHEET!$B$1,I825,"")</f>
        <v/>
      </c>
      <c r="K825" s="63" t="str">
        <f t="shared" si="13"/>
        <v/>
      </c>
      <c r="L825" s="93" t="s">
        <v>9353</v>
      </c>
      <c r="M825" s="94" t="s">
        <v>9779</v>
      </c>
      <c r="N825">
        <v>59</v>
      </c>
      <c r="O825">
        <f>+R825-N825-P825</f>
        <v>8</v>
      </c>
      <c r="P825">
        <v>52</v>
      </c>
      <c r="Q825" t="s">
        <v>7469</v>
      </c>
      <c r="R825">
        <v>119</v>
      </c>
      <c r="S825" s="35">
        <v>2.6132791095279894E-2</v>
      </c>
      <c r="T825" s="41">
        <v>0.125</v>
      </c>
    </row>
    <row r="826" spans="1:20" ht="16.5" x14ac:dyDescent="0.25">
      <c r="A826" s="3">
        <v>339</v>
      </c>
      <c r="C826" s="21">
        <v>9</v>
      </c>
      <c r="D826" t="s">
        <v>2155</v>
      </c>
      <c r="E826" s="4" t="s">
        <v>2158</v>
      </c>
      <c r="F826" s="4" t="s">
        <v>2158</v>
      </c>
      <c r="G826" s="3" t="s">
        <v>6706</v>
      </c>
      <c r="H826" t="s">
        <v>8012</v>
      </c>
      <c r="I826" s="63">
        <f>ROWS($L$2:L826)</f>
        <v>825</v>
      </c>
      <c r="J826" s="63" t="str">
        <f>IF(L826=WORKSHEET!$B$1,I826,"")</f>
        <v/>
      </c>
      <c r="K826" s="63" t="str">
        <f t="shared" si="13"/>
        <v/>
      </c>
      <c r="L826" s="93" t="s">
        <v>9353</v>
      </c>
      <c r="M826" s="94" t="s">
        <v>9863</v>
      </c>
      <c r="N826">
        <v>49</v>
      </c>
      <c r="O826">
        <f>+R826-N826-P826</f>
        <v>4</v>
      </c>
      <c r="P826">
        <v>14</v>
      </c>
      <c r="Q826" t="s">
        <v>7470</v>
      </c>
      <c r="R826">
        <v>67</v>
      </c>
      <c r="S826" s="35">
        <v>2.6132791095279894E-2</v>
      </c>
      <c r="T826" s="41">
        <v>5.4794520547945202E-2</v>
      </c>
    </row>
    <row r="827" spans="1:20" ht="16.5" x14ac:dyDescent="0.25">
      <c r="A827" s="3">
        <v>275</v>
      </c>
      <c r="C827" s="21">
        <v>9</v>
      </c>
      <c r="D827" t="s">
        <v>1856</v>
      </c>
      <c r="E827" s="4" t="s">
        <v>1857</v>
      </c>
      <c r="F827" s="4" t="s">
        <v>1857</v>
      </c>
      <c r="G827" s="3" t="s">
        <v>6736</v>
      </c>
      <c r="H827" t="s">
        <v>8013</v>
      </c>
      <c r="I827" s="63">
        <f>ROWS($L$2:L827)</f>
        <v>826</v>
      </c>
      <c r="J827" s="63" t="str">
        <f>IF(L827=WORKSHEET!$B$1,I827,"")</f>
        <v/>
      </c>
      <c r="K827" s="63" t="str">
        <f t="shared" si="13"/>
        <v/>
      </c>
      <c r="L827" s="93" t="s">
        <v>9353</v>
      </c>
      <c r="M827" s="94" t="s">
        <v>9985</v>
      </c>
      <c r="N827">
        <v>110</v>
      </c>
      <c r="O827">
        <v>19</v>
      </c>
      <c r="P827">
        <v>76</v>
      </c>
      <c r="Q827" t="s">
        <v>7469</v>
      </c>
      <c r="R827">
        <v>206</v>
      </c>
      <c r="S827" s="35">
        <v>2.6132791095279894E-2</v>
      </c>
      <c r="T827" s="41">
        <v>0.10977184674989238</v>
      </c>
    </row>
    <row r="828" spans="1:20" ht="16.5" x14ac:dyDescent="0.25">
      <c r="A828" s="3">
        <v>362</v>
      </c>
      <c r="C828" s="21">
        <v>9</v>
      </c>
      <c r="D828" t="s">
        <v>221</v>
      </c>
      <c r="E828" s="4" t="s">
        <v>223</v>
      </c>
      <c r="F828" s="4" t="s">
        <v>223</v>
      </c>
      <c r="G828" s="3" t="s">
        <v>6714</v>
      </c>
      <c r="H828" t="s">
        <v>7503</v>
      </c>
      <c r="I828" s="63">
        <f>ROWS($L$2:L828)</f>
        <v>827</v>
      </c>
      <c r="J828" s="63" t="str">
        <f>IF(L828=WORKSHEET!$B$1,I828,"")</f>
        <v/>
      </c>
      <c r="K828" s="63" t="str">
        <f t="shared" si="13"/>
        <v/>
      </c>
      <c r="L828" s="93" t="s">
        <v>9353</v>
      </c>
      <c r="M828" s="94" t="s">
        <v>9450</v>
      </c>
      <c r="N828">
        <v>46</v>
      </c>
      <c r="O828">
        <f>+R828-N828-P828</f>
        <v>8</v>
      </c>
      <c r="P828">
        <v>25</v>
      </c>
      <c r="Q828" t="s">
        <v>7470</v>
      </c>
      <c r="R828">
        <v>79</v>
      </c>
      <c r="S828" s="43">
        <v>2.6132791095279894E-2</v>
      </c>
      <c r="T828" s="41">
        <v>0.125</v>
      </c>
    </row>
    <row r="829" spans="1:20" ht="16.5" x14ac:dyDescent="0.25">
      <c r="A829" s="3">
        <v>364</v>
      </c>
      <c r="C829" s="21">
        <v>9</v>
      </c>
      <c r="D829" t="s">
        <v>227</v>
      </c>
      <c r="E829" s="4" t="s">
        <v>229</v>
      </c>
      <c r="F829" s="4" t="s">
        <v>229</v>
      </c>
      <c r="G829" s="3" t="s">
        <v>6716</v>
      </c>
      <c r="H829" t="s">
        <v>7599</v>
      </c>
      <c r="I829" s="63">
        <f>ROWS($L$2:L829)</f>
        <v>828</v>
      </c>
      <c r="J829" s="63" t="str">
        <f>IF(L829=WORKSHEET!$B$1,I829,"")</f>
        <v/>
      </c>
      <c r="K829" s="63" t="str">
        <f t="shared" si="13"/>
        <v/>
      </c>
      <c r="L829" s="93" t="s">
        <v>9353</v>
      </c>
      <c r="M829" s="94" t="s">
        <v>9508</v>
      </c>
      <c r="N829">
        <v>124</v>
      </c>
      <c r="O829">
        <v>20</v>
      </c>
      <c r="P829">
        <v>65</v>
      </c>
      <c r="Q829" t="s">
        <v>7469</v>
      </c>
      <c r="R829">
        <v>210</v>
      </c>
      <c r="S829" s="43">
        <v>2.6132791095279894E-2</v>
      </c>
      <c r="T829" s="41">
        <v>0.14423076923076922</v>
      </c>
    </row>
    <row r="830" spans="1:20" ht="16.5" x14ac:dyDescent="0.25">
      <c r="A830" s="3">
        <v>332</v>
      </c>
      <c r="C830" s="21">
        <v>9</v>
      </c>
      <c r="D830" t="s">
        <v>2130</v>
      </c>
      <c r="E830" s="4" t="s">
        <v>2132</v>
      </c>
      <c r="F830" s="4" t="s">
        <v>2132</v>
      </c>
      <c r="G830" s="3" t="s">
        <v>6719</v>
      </c>
      <c r="H830" t="s">
        <v>8014</v>
      </c>
      <c r="I830" s="63">
        <f>ROWS($L$2:L830)</f>
        <v>829</v>
      </c>
      <c r="J830" s="63" t="str">
        <f>IF(L830=WORKSHEET!$B$1,I830,"")</f>
        <v/>
      </c>
      <c r="K830" s="63" t="str">
        <f t="shared" si="13"/>
        <v/>
      </c>
      <c r="L830" s="93" t="s">
        <v>9353</v>
      </c>
      <c r="M830" s="94" t="s">
        <v>9986</v>
      </c>
      <c r="N830">
        <v>28</v>
      </c>
      <c r="O830">
        <f>+R830-N830-P830</f>
        <v>4</v>
      </c>
      <c r="P830">
        <v>33</v>
      </c>
      <c r="Q830" t="s">
        <v>7470</v>
      </c>
      <c r="R830">
        <v>65</v>
      </c>
      <c r="S830" s="43">
        <v>2.6132791095279894E-2</v>
      </c>
      <c r="T830" s="41">
        <v>0.14782608695652175</v>
      </c>
    </row>
    <row r="831" spans="1:20" ht="16.5" x14ac:dyDescent="0.25">
      <c r="A831" s="3">
        <v>313</v>
      </c>
      <c r="C831" s="21">
        <v>9</v>
      </c>
      <c r="D831" t="s">
        <v>2049</v>
      </c>
      <c r="E831" s="4" t="s">
        <v>2052</v>
      </c>
      <c r="F831" s="4" t="s">
        <v>2052</v>
      </c>
      <c r="G831" s="3" t="s">
        <v>6686</v>
      </c>
      <c r="H831" t="s">
        <v>7505</v>
      </c>
      <c r="I831" s="63">
        <f>ROWS($L$2:L831)</f>
        <v>830</v>
      </c>
      <c r="J831" s="63" t="str">
        <f>IF(L831=WORKSHEET!$B$1,I831,"")</f>
        <v/>
      </c>
      <c r="K831" s="63" t="str">
        <f t="shared" si="13"/>
        <v/>
      </c>
      <c r="L831" s="93" t="s">
        <v>9353</v>
      </c>
      <c r="M831" s="94" t="s">
        <v>9452</v>
      </c>
      <c r="N831">
        <v>50</v>
      </c>
      <c r="O831">
        <f>+R831-N831-P831</f>
        <v>9</v>
      </c>
      <c r="P831">
        <v>26</v>
      </c>
      <c r="Q831" t="s">
        <v>7470</v>
      </c>
      <c r="R831">
        <v>85</v>
      </c>
      <c r="S831" s="43">
        <v>2.6132791095279894E-2</v>
      </c>
      <c r="T831" s="41">
        <v>0.13270142180094788</v>
      </c>
    </row>
    <row r="832" spans="1:20" ht="16.5" x14ac:dyDescent="0.25">
      <c r="A832" s="3">
        <v>308</v>
      </c>
      <c r="C832" s="21">
        <v>9</v>
      </c>
      <c r="D832" t="s">
        <v>2028</v>
      </c>
      <c r="E832" s="4" t="s">
        <v>2029</v>
      </c>
      <c r="F832" s="4" t="s">
        <v>2029</v>
      </c>
      <c r="G832" s="3" t="s">
        <v>6730</v>
      </c>
      <c r="H832" t="s">
        <v>7858</v>
      </c>
      <c r="I832" s="63">
        <f>ROWS($L$2:L832)</f>
        <v>831</v>
      </c>
      <c r="J832" s="63" t="str">
        <f>IF(L832=WORKSHEET!$B$1,I832,"")</f>
        <v/>
      </c>
      <c r="K832" s="63" t="str">
        <f t="shared" si="13"/>
        <v/>
      </c>
      <c r="L832" s="93" t="s">
        <v>9353</v>
      </c>
      <c r="M832" s="94" t="s">
        <v>9785</v>
      </c>
      <c r="N832">
        <v>23</v>
      </c>
      <c r="O832">
        <f>+R832-N832-P832</f>
        <v>9</v>
      </c>
      <c r="P832">
        <v>16</v>
      </c>
      <c r="Q832" t="s">
        <v>7470</v>
      </c>
      <c r="R832">
        <v>48</v>
      </c>
      <c r="S832" s="43">
        <v>2.6132791095279894E-2</v>
      </c>
      <c r="T832" s="41">
        <v>0.1078894133513149</v>
      </c>
    </row>
    <row r="833" spans="1:29" ht="16.5" x14ac:dyDescent="0.25">
      <c r="A833" s="3">
        <v>332</v>
      </c>
      <c r="C833" s="21">
        <v>9</v>
      </c>
      <c r="D833" t="s">
        <v>2130</v>
      </c>
      <c r="E833" s="4" t="s">
        <v>2133</v>
      </c>
      <c r="F833" s="4" t="s">
        <v>2133</v>
      </c>
      <c r="G833" s="3" t="s">
        <v>6720</v>
      </c>
      <c r="H833" t="s">
        <v>8015</v>
      </c>
      <c r="I833" s="63">
        <f>ROWS($L$2:L833)</f>
        <v>832</v>
      </c>
      <c r="J833" s="63" t="str">
        <f>IF(L833=WORKSHEET!$B$1,I833,"")</f>
        <v/>
      </c>
      <c r="K833" s="63" t="str">
        <f t="shared" si="13"/>
        <v/>
      </c>
      <c r="L833" s="93" t="s">
        <v>9353</v>
      </c>
      <c r="M833" s="94" t="s">
        <v>9987</v>
      </c>
      <c r="N833">
        <v>22</v>
      </c>
      <c r="O833" t="s">
        <v>7469</v>
      </c>
      <c r="P833" t="s">
        <v>7469</v>
      </c>
      <c r="Q833" t="s">
        <v>7469</v>
      </c>
      <c r="R833">
        <v>38</v>
      </c>
      <c r="S833" s="43">
        <v>2.6132791095279894E-2</v>
      </c>
      <c r="T833" s="41">
        <v>0.14782608695652175</v>
      </c>
    </row>
    <row r="834" spans="1:29" ht="16.5" x14ac:dyDescent="0.25">
      <c r="A834" s="3">
        <v>321</v>
      </c>
      <c r="C834" s="21">
        <v>9</v>
      </c>
      <c r="D834" t="s">
        <v>2084</v>
      </c>
      <c r="E834" s="4" t="s">
        <v>2086</v>
      </c>
      <c r="F834" s="4" t="s">
        <v>2086</v>
      </c>
      <c r="G834" s="3" t="s">
        <v>6692</v>
      </c>
      <c r="H834" t="s">
        <v>7506</v>
      </c>
      <c r="I834" s="63">
        <f>ROWS($L$2:L834)</f>
        <v>833</v>
      </c>
      <c r="J834" s="63" t="str">
        <f>IF(L834=WORKSHEET!$B$1,I834,"")</f>
        <v/>
      </c>
      <c r="K834" s="63" t="str">
        <f t="shared" si="13"/>
        <v/>
      </c>
      <c r="L834" s="93" t="s">
        <v>9353</v>
      </c>
      <c r="M834" s="94" t="s">
        <v>9453</v>
      </c>
      <c r="N834">
        <v>39</v>
      </c>
      <c r="O834">
        <f>+R834-N834-P834</f>
        <v>8</v>
      </c>
      <c r="P834">
        <v>13</v>
      </c>
      <c r="Q834" t="s">
        <v>7469</v>
      </c>
      <c r="R834">
        <v>60</v>
      </c>
      <c r="S834" s="43">
        <v>2.6132791095279894E-2</v>
      </c>
      <c r="T834" s="41">
        <v>0.19209039548022599</v>
      </c>
    </row>
    <row r="835" spans="1:29" ht="16.5" x14ac:dyDescent="0.25">
      <c r="A835" s="3">
        <v>313</v>
      </c>
      <c r="C835" s="21">
        <v>9</v>
      </c>
      <c r="D835" t="s">
        <v>2049</v>
      </c>
      <c r="E835" s="4" t="s">
        <v>2053</v>
      </c>
      <c r="F835" s="4" t="s">
        <v>2053</v>
      </c>
      <c r="G835" s="3" t="s">
        <v>6687</v>
      </c>
      <c r="H835" t="s">
        <v>8016</v>
      </c>
      <c r="I835" s="63">
        <f>ROWS($L$2:L835)</f>
        <v>834</v>
      </c>
      <c r="J835" s="63" t="str">
        <f>IF(L835=WORKSHEET!$B$1,I835,"")</f>
        <v/>
      </c>
      <c r="K835" s="63" t="str">
        <f t="shared" ref="K835:K898" si="14">IFERROR(SMALL($J$2:$J$3142,I835),"")</f>
        <v/>
      </c>
      <c r="L835" s="93" t="s">
        <v>9353</v>
      </c>
      <c r="M835" s="94" t="s">
        <v>9988</v>
      </c>
      <c r="N835">
        <v>27</v>
      </c>
      <c r="O835" t="s">
        <v>7469</v>
      </c>
      <c r="P835" t="s">
        <v>7469</v>
      </c>
      <c r="Q835" t="s">
        <v>7470</v>
      </c>
      <c r="R835">
        <v>38</v>
      </c>
      <c r="S835" s="43">
        <v>2.6132791095279894E-2</v>
      </c>
      <c r="T835" s="41">
        <v>0.13270142180094788</v>
      </c>
    </row>
    <row r="836" spans="1:29" ht="16.5" x14ac:dyDescent="0.25">
      <c r="A836" s="3">
        <v>275</v>
      </c>
      <c r="C836" s="21">
        <v>9</v>
      </c>
      <c r="D836" t="s">
        <v>1856</v>
      </c>
      <c r="E836" s="4" t="s">
        <v>1858</v>
      </c>
      <c r="F836" s="4" t="s">
        <v>1858</v>
      </c>
      <c r="G836" s="3" t="s">
        <v>6737</v>
      </c>
      <c r="H836" t="s">
        <v>7602</v>
      </c>
      <c r="I836" s="63">
        <f>ROWS($L$2:L836)</f>
        <v>835</v>
      </c>
      <c r="J836" s="63" t="str">
        <f>IF(L836=WORKSHEET!$B$1,I836,"")</f>
        <v/>
      </c>
      <c r="K836" s="63" t="str">
        <f t="shared" si="14"/>
        <v/>
      </c>
      <c r="L836" s="93" t="s">
        <v>9353</v>
      </c>
      <c r="M836" s="94" t="s">
        <v>9511</v>
      </c>
      <c r="N836">
        <v>94</v>
      </c>
      <c r="O836">
        <v>21</v>
      </c>
      <c r="P836">
        <v>68</v>
      </c>
      <c r="Q836" t="s">
        <v>7470</v>
      </c>
      <c r="R836">
        <v>183</v>
      </c>
      <c r="S836" s="35">
        <v>2.6132791095279894E-2</v>
      </c>
      <c r="T836" s="41">
        <v>0.10977184674989238</v>
      </c>
    </row>
    <row r="837" spans="1:29" ht="16.5" x14ac:dyDescent="0.25">
      <c r="A837" s="3">
        <v>910</v>
      </c>
      <c r="B837">
        <v>310</v>
      </c>
      <c r="C837" s="21">
        <v>9</v>
      </c>
      <c r="D837" t="s">
        <v>5312</v>
      </c>
      <c r="E837" s="4" t="s">
        <v>5314</v>
      </c>
      <c r="F837" s="4" t="s">
        <v>5314</v>
      </c>
      <c r="G837" s="3" t="s">
        <v>6725</v>
      </c>
      <c r="H837" t="s">
        <v>7973</v>
      </c>
      <c r="I837" s="63">
        <f>ROWS($L$2:L837)</f>
        <v>836</v>
      </c>
      <c r="J837" s="63" t="str">
        <f>IF(L837=WORKSHEET!$B$1,I837,"")</f>
        <v/>
      </c>
      <c r="K837" s="63" t="str">
        <f t="shared" si="14"/>
        <v/>
      </c>
      <c r="L837" s="93" t="s">
        <v>9353</v>
      </c>
      <c r="M837" s="94" t="s">
        <v>9947</v>
      </c>
      <c r="N837">
        <v>64</v>
      </c>
      <c r="O837">
        <f>+R837-N837-P837</f>
        <v>2</v>
      </c>
      <c r="P837">
        <v>15</v>
      </c>
      <c r="Q837" t="s">
        <v>7470</v>
      </c>
      <c r="R837">
        <v>81</v>
      </c>
      <c r="S837" s="35">
        <v>2.6132791095279894E-2</v>
      </c>
      <c r="T837" s="55">
        <v>4.6875E-2</v>
      </c>
    </row>
    <row r="838" spans="1:29" ht="16.5" x14ac:dyDescent="0.25">
      <c r="A838" s="3">
        <v>349</v>
      </c>
      <c r="C838" s="21">
        <v>9</v>
      </c>
      <c r="D838" t="s">
        <v>170</v>
      </c>
      <c r="E838" s="4" t="s">
        <v>172</v>
      </c>
      <c r="F838" s="4" t="s">
        <v>172</v>
      </c>
      <c r="G838" s="3" t="s">
        <v>6703</v>
      </c>
      <c r="H838" t="s">
        <v>8017</v>
      </c>
      <c r="I838" s="63">
        <f>ROWS($L$2:L838)</f>
        <v>837</v>
      </c>
      <c r="J838" s="63" t="str">
        <f>IF(L838=WORKSHEET!$B$1,I838,"")</f>
        <v/>
      </c>
      <c r="K838" s="63" t="str">
        <f t="shared" si="14"/>
        <v/>
      </c>
      <c r="L838" s="93" t="s">
        <v>9353</v>
      </c>
      <c r="M838" s="94" t="s">
        <v>9989</v>
      </c>
      <c r="N838">
        <v>54</v>
      </c>
      <c r="O838">
        <v>12</v>
      </c>
      <c r="P838">
        <v>64</v>
      </c>
      <c r="Q838" t="s">
        <v>7470</v>
      </c>
      <c r="R838">
        <v>130</v>
      </c>
      <c r="S838" s="43">
        <v>2.6132791095279894E-2</v>
      </c>
      <c r="T838" s="41">
        <v>0.13229571984435798</v>
      </c>
    </row>
    <row r="839" spans="1:29" ht="16.5" x14ac:dyDescent="0.25">
      <c r="A839" s="3">
        <v>378</v>
      </c>
      <c r="C839" s="21">
        <v>9</v>
      </c>
      <c r="D839" t="s">
        <v>281</v>
      </c>
      <c r="E839" s="4" t="s">
        <v>282</v>
      </c>
      <c r="F839" s="4" t="s">
        <v>282</v>
      </c>
      <c r="G839" s="3" t="s">
        <v>6728</v>
      </c>
      <c r="H839" t="s">
        <v>8018</v>
      </c>
      <c r="I839" s="63">
        <f>ROWS($L$2:L839)</f>
        <v>838</v>
      </c>
      <c r="J839" s="63" t="str">
        <f>IF(L839=WORKSHEET!$B$1,I839,"")</f>
        <v/>
      </c>
      <c r="K839" s="63" t="str">
        <f t="shared" si="14"/>
        <v/>
      </c>
      <c r="L839" s="93" t="s">
        <v>9353</v>
      </c>
      <c r="M839" s="94" t="s">
        <v>9990</v>
      </c>
      <c r="N839">
        <v>157</v>
      </c>
      <c r="O839">
        <v>36</v>
      </c>
      <c r="P839">
        <v>96</v>
      </c>
      <c r="Q839" t="s">
        <v>7469</v>
      </c>
      <c r="R839">
        <v>290</v>
      </c>
      <c r="S839" s="43">
        <v>2.6132791095279894E-2</v>
      </c>
      <c r="T839" s="41">
        <v>0.18777292576419213</v>
      </c>
    </row>
    <row r="840" spans="1:29" ht="16.5" x14ac:dyDescent="0.25">
      <c r="A840" s="3">
        <v>304</v>
      </c>
      <c r="C840" s="21">
        <v>9</v>
      </c>
      <c r="D840" t="s">
        <v>2005</v>
      </c>
      <c r="E840" s="4" t="s">
        <v>2008</v>
      </c>
      <c r="F840" s="4" t="s">
        <v>2008</v>
      </c>
      <c r="G840" s="3" t="s">
        <v>6680</v>
      </c>
      <c r="H840" t="s">
        <v>8019</v>
      </c>
      <c r="I840" s="63">
        <f>ROWS($L$2:L840)</f>
        <v>839</v>
      </c>
      <c r="J840" s="63" t="str">
        <f>IF(L840=WORKSHEET!$B$1,I840,"")</f>
        <v/>
      </c>
      <c r="K840" s="63" t="str">
        <f t="shared" si="14"/>
        <v/>
      </c>
      <c r="L840" s="93" t="s">
        <v>9353</v>
      </c>
      <c r="M840" s="94" t="s">
        <v>9991</v>
      </c>
      <c r="N840">
        <v>17</v>
      </c>
      <c r="O840">
        <f>+R840-N840-P840</f>
        <v>3</v>
      </c>
      <c r="P840">
        <v>27</v>
      </c>
      <c r="Q840" t="s">
        <v>7470</v>
      </c>
      <c r="R840">
        <v>47</v>
      </c>
      <c r="S840" s="43">
        <v>2.6132791095279894E-2</v>
      </c>
      <c r="T840" s="41">
        <v>0.13798219584569732</v>
      </c>
    </row>
    <row r="841" spans="1:29" ht="16.5" x14ac:dyDescent="0.25">
      <c r="A841" s="3">
        <v>308</v>
      </c>
      <c r="C841" s="21">
        <v>9</v>
      </c>
      <c r="D841" t="s">
        <v>2028</v>
      </c>
      <c r="E841" s="4" t="s">
        <v>2030</v>
      </c>
      <c r="F841" s="4" t="s">
        <v>2030</v>
      </c>
      <c r="G841" s="3" t="s">
        <v>6731</v>
      </c>
      <c r="H841" t="s">
        <v>7648</v>
      </c>
      <c r="I841" s="63">
        <f>ROWS($L$2:L841)</f>
        <v>840</v>
      </c>
      <c r="J841" s="63" t="str">
        <f>IF(L841=WORKSHEET!$B$1,I841,"")</f>
        <v/>
      </c>
      <c r="K841" s="63" t="str">
        <f t="shared" si="14"/>
        <v/>
      </c>
      <c r="L841" s="93" t="s">
        <v>9353</v>
      </c>
      <c r="M841" s="94" t="s">
        <v>9572</v>
      </c>
      <c r="N841" s="9">
        <v>1128</v>
      </c>
      <c r="O841">
        <v>110</v>
      </c>
      <c r="P841">
        <v>371</v>
      </c>
      <c r="Q841" t="s">
        <v>7469</v>
      </c>
      <c r="R841" s="9">
        <v>1613</v>
      </c>
      <c r="S841" s="35">
        <v>2.6132791095279894E-2</v>
      </c>
      <c r="T841" s="41">
        <v>0.1078894133513149</v>
      </c>
    </row>
    <row r="842" spans="1:29" ht="16.5" x14ac:dyDescent="0.25">
      <c r="A842" s="3">
        <v>329</v>
      </c>
      <c r="C842" s="21">
        <v>9</v>
      </c>
      <c r="D842" t="s">
        <v>2117</v>
      </c>
      <c r="E842" s="4" t="s">
        <v>2118</v>
      </c>
      <c r="F842" s="4" t="s">
        <v>2118</v>
      </c>
      <c r="G842" s="3" t="s">
        <v>6734</v>
      </c>
      <c r="H842" t="s">
        <v>7509</v>
      </c>
      <c r="I842" s="63">
        <f>ROWS($L$2:L842)</f>
        <v>841</v>
      </c>
      <c r="J842" s="63" t="str">
        <f>IF(L842=WORKSHEET!$B$1,I842,"")</f>
        <v/>
      </c>
      <c r="K842" s="63" t="str">
        <f t="shared" si="14"/>
        <v/>
      </c>
      <c r="L842" s="93" t="s">
        <v>9353</v>
      </c>
      <c r="M842" s="94" t="s">
        <v>9456</v>
      </c>
      <c r="N842">
        <v>60</v>
      </c>
      <c r="O842">
        <f>+R842-N842-P842</f>
        <v>6</v>
      </c>
      <c r="P842">
        <v>25</v>
      </c>
      <c r="Q842" t="s">
        <v>7470</v>
      </c>
      <c r="R842">
        <v>91</v>
      </c>
      <c r="S842" s="35">
        <v>2.6132791095279894E-2</v>
      </c>
      <c r="T842" s="41">
        <v>8.9108910891089105E-2</v>
      </c>
    </row>
    <row r="843" spans="1:29" ht="16.5" x14ac:dyDescent="0.25">
      <c r="A843" s="3">
        <v>390</v>
      </c>
      <c r="C843" s="21">
        <v>9</v>
      </c>
      <c r="D843" t="s">
        <v>2348</v>
      </c>
      <c r="E843" s="4" t="s">
        <v>2350</v>
      </c>
      <c r="F843" s="4" t="s">
        <v>2350</v>
      </c>
      <c r="G843" s="3" t="s">
        <v>6712</v>
      </c>
      <c r="H843" t="s">
        <v>7514</v>
      </c>
      <c r="I843" s="63">
        <f>ROWS($L$2:L843)</f>
        <v>842</v>
      </c>
      <c r="J843" s="63" t="str">
        <f>IF(L843=WORKSHEET!$B$1,I843,"")</f>
        <v/>
      </c>
      <c r="K843" s="63" t="str">
        <f t="shared" si="14"/>
        <v/>
      </c>
      <c r="L843" s="93" t="s">
        <v>9353</v>
      </c>
      <c r="M843" s="94" t="s">
        <v>9461</v>
      </c>
      <c r="N843">
        <v>180</v>
      </c>
      <c r="O843">
        <v>28</v>
      </c>
      <c r="P843">
        <v>97</v>
      </c>
      <c r="Q843" t="s">
        <v>7469</v>
      </c>
      <c r="R843">
        <v>307</v>
      </c>
      <c r="S843" s="35">
        <v>2.6132791095279894E-2</v>
      </c>
      <c r="T843" s="41">
        <v>0.17042606516290726</v>
      </c>
    </row>
    <row r="844" spans="1:29" ht="16.5" x14ac:dyDescent="0.25">
      <c r="A844" s="3">
        <v>275</v>
      </c>
      <c r="C844" s="21">
        <v>9</v>
      </c>
      <c r="D844" t="s">
        <v>1856</v>
      </c>
      <c r="E844" s="4" t="s">
        <v>1859</v>
      </c>
      <c r="F844" s="4" t="s">
        <v>1859</v>
      </c>
      <c r="G844" s="3" t="s">
        <v>6738</v>
      </c>
      <c r="H844" t="s">
        <v>7516</v>
      </c>
      <c r="I844" s="63">
        <f>ROWS($L$2:L844)</f>
        <v>843</v>
      </c>
      <c r="J844" s="63" t="str">
        <f>IF(L844=WORKSHEET!$B$1,I844,"")</f>
        <v/>
      </c>
      <c r="K844" s="63" t="str">
        <f t="shared" si="14"/>
        <v/>
      </c>
      <c r="L844" s="93" t="s">
        <v>9353</v>
      </c>
      <c r="M844" s="94" t="s">
        <v>9463</v>
      </c>
      <c r="N844" s="9">
        <v>1717</v>
      </c>
      <c r="O844">
        <v>182</v>
      </c>
      <c r="P844">
        <v>701</v>
      </c>
      <c r="Q844" t="s">
        <v>7469</v>
      </c>
      <c r="R844" s="9">
        <v>2606</v>
      </c>
      <c r="S844" s="35">
        <v>2.6132791095279894E-2</v>
      </c>
      <c r="T844" s="41">
        <v>0.10977184674989238</v>
      </c>
    </row>
    <row r="845" spans="1:29" ht="16.5" x14ac:dyDescent="0.25">
      <c r="A845" s="3">
        <v>312</v>
      </c>
      <c r="C845" s="21">
        <v>9</v>
      </c>
      <c r="D845" t="s">
        <v>2044</v>
      </c>
      <c r="E845" s="4" t="s">
        <v>2046</v>
      </c>
      <c r="F845" s="4" t="s">
        <v>2046</v>
      </c>
      <c r="G845" s="3" t="s">
        <v>6749</v>
      </c>
      <c r="H845" t="s">
        <v>7517</v>
      </c>
      <c r="I845" s="63">
        <f>ROWS($L$2:L845)</f>
        <v>844</v>
      </c>
      <c r="J845" s="63" t="str">
        <f>IF(L845=WORKSHEET!$B$1,I845,"")</f>
        <v/>
      </c>
      <c r="K845" s="63" t="str">
        <f t="shared" si="14"/>
        <v/>
      </c>
      <c r="L845" s="93" t="s">
        <v>9353</v>
      </c>
      <c r="M845" s="94" t="s">
        <v>9464</v>
      </c>
      <c r="N845">
        <v>34</v>
      </c>
      <c r="O845">
        <f>+R845-N845-P845</f>
        <v>9</v>
      </c>
      <c r="P845">
        <v>27</v>
      </c>
      <c r="Q845" t="s">
        <v>7469</v>
      </c>
      <c r="R845">
        <v>70</v>
      </c>
      <c r="S845" s="35">
        <v>2.6132791095279894E-2</v>
      </c>
      <c r="T845" s="41">
        <v>0.13235294117647059</v>
      </c>
    </row>
    <row r="846" spans="1:29" s="64" customFormat="1" ht="16.5" x14ac:dyDescent="0.25">
      <c r="A846" s="63">
        <v>910</v>
      </c>
      <c r="B846" s="64">
        <v>310</v>
      </c>
      <c r="C846" s="63">
        <v>9</v>
      </c>
      <c r="D846" s="64" t="s">
        <v>5312</v>
      </c>
      <c r="E846" s="65" t="s">
        <v>5315</v>
      </c>
      <c r="F846" s="65" t="s">
        <v>5315</v>
      </c>
      <c r="G846" s="63" t="s">
        <v>6726</v>
      </c>
      <c r="H846" s="64" t="s">
        <v>7781</v>
      </c>
      <c r="I846" s="63">
        <f>ROWS($L$2:L846)</f>
        <v>845</v>
      </c>
      <c r="J846" s="63" t="str">
        <f>IF(L846=WORKSHEET!$B$1,I846,"")</f>
        <v/>
      </c>
      <c r="K846" s="63" t="str">
        <f t="shared" si="14"/>
        <v/>
      </c>
      <c r="L846" s="93" t="s">
        <v>9353</v>
      </c>
      <c r="M846" s="94" t="s">
        <v>9708</v>
      </c>
      <c r="N846" s="64" t="s">
        <v>7469</v>
      </c>
      <c r="O846" s="64" t="s">
        <v>7469</v>
      </c>
      <c r="P846" s="64" t="s">
        <v>7469</v>
      </c>
      <c r="Q846" s="64" t="s">
        <v>7470</v>
      </c>
      <c r="R846" s="64">
        <v>16</v>
      </c>
      <c r="S846" s="66">
        <v>2.6132791095279894E-2</v>
      </c>
      <c r="T846" s="74">
        <v>4.6875E-2</v>
      </c>
      <c r="W846"/>
      <c r="X846"/>
      <c r="Y846"/>
      <c r="Z846"/>
      <c r="AA846"/>
      <c r="AB846"/>
      <c r="AC846"/>
    </row>
    <row r="847" spans="1:29" ht="16.5" x14ac:dyDescent="0.25">
      <c r="A847" s="3">
        <v>389</v>
      </c>
      <c r="C847" s="21">
        <v>9</v>
      </c>
      <c r="D847" t="s">
        <v>2344</v>
      </c>
      <c r="E847" s="4" t="s">
        <v>2346</v>
      </c>
      <c r="F847" s="4" t="s">
        <v>2346</v>
      </c>
      <c r="G847" s="3" t="s">
        <v>6709</v>
      </c>
      <c r="H847" t="s">
        <v>8020</v>
      </c>
      <c r="I847" s="63">
        <f>ROWS($L$2:L847)</f>
        <v>846</v>
      </c>
      <c r="J847" s="63" t="str">
        <f>IF(L847=WORKSHEET!$B$1,I847,"")</f>
        <v/>
      </c>
      <c r="K847" s="63" t="str">
        <f t="shared" si="14"/>
        <v/>
      </c>
      <c r="L847" s="93" t="s">
        <v>9353</v>
      </c>
      <c r="M847" s="94" t="s">
        <v>9992</v>
      </c>
      <c r="N847">
        <v>30</v>
      </c>
      <c r="O847">
        <f>+R847-N847-P847</f>
        <v>7</v>
      </c>
      <c r="P847">
        <v>16</v>
      </c>
      <c r="Q847" t="s">
        <v>7470</v>
      </c>
      <c r="R847">
        <v>53</v>
      </c>
      <c r="S847" s="35">
        <v>2.6132791095279894E-2</v>
      </c>
      <c r="T847" s="41">
        <v>0.14285714285714285</v>
      </c>
    </row>
    <row r="848" spans="1:29" ht="16.5" x14ac:dyDescent="0.25">
      <c r="A848" s="3">
        <v>341</v>
      </c>
      <c r="C848" s="21">
        <v>9</v>
      </c>
      <c r="D848" t="s">
        <v>2162</v>
      </c>
      <c r="E848" s="4" t="s">
        <v>2165</v>
      </c>
      <c r="F848" s="4" t="s">
        <v>2165</v>
      </c>
      <c r="G848" s="3" t="s">
        <v>6745</v>
      </c>
      <c r="H848" t="s">
        <v>7519</v>
      </c>
      <c r="I848" s="63">
        <f>ROWS($L$2:L848)</f>
        <v>847</v>
      </c>
      <c r="J848" s="63" t="str">
        <f>IF(L848=WORKSHEET!$B$1,I848,"")</f>
        <v/>
      </c>
      <c r="K848" s="63" t="str">
        <f t="shared" si="14"/>
        <v/>
      </c>
      <c r="L848" s="93" t="s">
        <v>9353</v>
      </c>
      <c r="M848" s="94" t="s">
        <v>9466</v>
      </c>
      <c r="N848">
        <v>92</v>
      </c>
      <c r="O848">
        <v>20</v>
      </c>
      <c r="P848">
        <v>54</v>
      </c>
      <c r="Q848" t="s">
        <v>7469</v>
      </c>
      <c r="R848">
        <v>167</v>
      </c>
      <c r="S848" s="35">
        <v>2.6132791095279894E-2</v>
      </c>
      <c r="T848" s="41">
        <v>0.1691542288557214</v>
      </c>
    </row>
    <row r="849" spans="1:29" ht="16.5" x14ac:dyDescent="0.25">
      <c r="A849" s="3">
        <v>402</v>
      </c>
      <c r="C849" s="21">
        <v>9</v>
      </c>
      <c r="D849" t="s">
        <v>2372</v>
      </c>
      <c r="E849" s="4" t="s">
        <v>2373</v>
      </c>
      <c r="F849" s="4" t="s">
        <v>2373</v>
      </c>
      <c r="G849" s="3" t="s">
        <v>6747</v>
      </c>
      <c r="H849" t="s">
        <v>7520</v>
      </c>
      <c r="I849" s="63">
        <f>ROWS($L$2:L849)</f>
        <v>848</v>
      </c>
      <c r="J849" s="63" t="str">
        <f>IF(L849=WORKSHEET!$B$1,I849,"")</f>
        <v/>
      </c>
      <c r="K849" s="63" t="str">
        <f t="shared" si="14"/>
        <v/>
      </c>
      <c r="L849" s="93" t="s">
        <v>9353</v>
      </c>
      <c r="M849" s="94" t="s">
        <v>9467</v>
      </c>
      <c r="N849">
        <v>42</v>
      </c>
      <c r="O849">
        <f>+R849-N849-P849</f>
        <v>4</v>
      </c>
      <c r="P849">
        <v>21</v>
      </c>
      <c r="Q849" t="s">
        <v>7470</v>
      </c>
      <c r="R849">
        <v>67</v>
      </c>
      <c r="S849" s="35">
        <v>2.6132791095279894E-2</v>
      </c>
      <c r="T849" s="41">
        <v>8.6956521739130432E-2</v>
      </c>
    </row>
    <row r="850" spans="1:29" ht="16.5" x14ac:dyDescent="0.25">
      <c r="A850" s="3">
        <v>275</v>
      </c>
      <c r="C850" s="21">
        <v>9</v>
      </c>
      <c r="D850" t="s">
        <v>1856</v>
      </c>
      <c r="E850" s="4" t="s">
        <v>1860</v>
      </c>
      <c r="F850" s="4" t="s">
        <v>1860</v>
      </c>
      <c r="G850" s="3" t="s">
        <v>6739</v>
      </c>
      <c r="H850" t="s">
        <v>7521</v>
      </c>
      <c r="I850" s="63">
        <f>ROWS($L$2:L850)</f>
        <v>849</v>
      </c>
      <c r="J850" s="63" t="str">
        <f>IF(L850=WORKSHEET!$B$1,I850,"")</f>
        <v/>
      </c>
      <c r="K850" s="63" t="str">
        <f t="shared" si="14"/>
        <v/>
      </c>
      <c r="L850" s="93" t="s">
        <v>9353</v>
      </c>
      <c r="M850" s="94" t="s">
        <v>9468</v>
      </c>
      <c r="N850">
        <v>65</v>
      </c>
      <c r="O850">
        <v>16</v>
      </c>
      <c r="P850">
        <v>56</v>
      </c>
      <c r="Q850" t="s">
        <v>7470</v>
      </c>
      <c r="R850">
        <v>137</v>
      </c>
      <c r="S850" s="35">
        <v>2.6132791095279894E-2</v>
      </c>
      <c r="T850" s="41">
        <v>0.10977184674989238</v>
      </c>
    </row>
    <row r="851" spans="1:29" s="64" customFormat="1" ht="16.5" x14ac:dyDescent="0.25">
      <c r="A851" s="63">
        <v>308</v>
      </c>
      <c r="C851" s="63">
        <v>9</v>
      </c>
      <c r="D851" s="64" t="s">
        <v>2028</v>
      </c>
      <c r="E851" s="65" t="s">
        <v>2031</v>
      </c>
      <c r="F851" s="65" t="s">
        <v>2031</v>
      </c>
      <c r="G851" s="63" t="s">
        <v>6732</v>
      </c>
      <c r="H851" s="64" t="s">
        <v>7611</v>
      </c>
      <c r="I851" s="63">
        <f>ROWS($L$2:L851)</f>
        <v>850</v>
      </c>
      <c r="J851" s="63" t="str">
        <f>IF(L851=WORKSHEET!$B$1,I851,"")</f>
        <v/>
      </c>
      <c r="K851" s="63" t="str">
        <f t="shared" si="14"/>
        <v/>
      </c>
      <c r="L851" s="93" t="s">
        <v>9353</v>
      </c>
      <c r="M851" s="94" t="s">
        <v>9520</v>
      </c>
      <c r="N851" s="64" t="s">
        <v>7469</v>
      </c>
      <c r="O851" s="64" t="s">
        <v>7469</v>
      </c>
      <c r="P851" s="64" t="s">
        <v>7469</v>
      </c>
      <c r="Q851" s="64" t="s">
        <v>7470</v>
      </c>
      <c r="R851" s="64">
        <v>15</v>
      </c>
      <c r="S851" s="66">
        <v>2.6132791095279894E-2</v>
      </c>
      <c r="T851" s="67">
        <v>0.1078894133513149</v>
      </c>
      <c r="W851"/>
      <c r="X851"/>
      <c r="Y851"/>
      <c r="Z851"/>
      <c r="AA851"/>
      <c r="AB851"/>
      <c r="AC851"/>
    </row>
    <row r="852" spans="1:29" ht="16.5" x14ac:dyDescent="0.25">
      <c r="A852" s="3">
        <v>304</v>
      </c>
      <c r="C852" s="21">
        <v>9</v>
      </c>
      <c r="D852" t="s">
        <v>2005</v>
      </c>
      <c r="E852" s="4" t="s">
        <v>2009</v>
      </c>
      <c r="F852" s="4" t="s">
        <v>2009</v>
      </c>
      <c r="G852" s="3" t="s">
        <v>6681</v>
      </c>
      <c r="H852" t="s">
        <v>8021</v>
      </c>
      <c r="I852" s="63">
        <f>ROWS($L$2:L852)</f>
        <v>851</v>
      </c>
      <c r="J852" s="63" t="str">
        <f>IF(L852=WORKSHEET!$B$1,I852,"")</f>
        <v/>
      </c>
      <c r="K852" s="63" t="str">
        <f t="shared" si="14"/>
        <v/>
      </c>
      <c r="L852" s="93" t="s">
        <v>9353</v>
      </c>
      <c r="M852" s="94" t="s">
        <v>9993</v>
      </c>
      <c r="N852">
        <v>37</v>
      </c>
      <c r="O852">
        <f>+R852-N852-P852</f>
        <v>2</v>
      </c>
      <c r="P852">
        <v>30</v>
      </c>
      <c r="Q852" t="s">
        <v>7470</v>
      </c>
      <c r="R852">
        <v>69</v>
      </c>
      <c r="S852" s="35">
        <v>2.6132791095279894E-2</v>
      </c>
      <c r="T852" s="41">
        <v>0.13798219584569732</v>
      </c>
    </row>
    <row r="853" spans="1:29" s="64" customFormat="1" ht="16.5" x14ac:dyDescent="0.25">
      <c r="A853" s="63">
        <v>321</v>
      </c>
      <c r="C853" s="63">
        <v>9</v>
      </c>
      <c r="D853" s="64" t="s">
        <v>2084</v>
      </c>
      <c r="E853" s="65" t="s">
        <v>2087</v>
      </c>
      <c r="F853" s="65" t="s">
        <v>2087</v>
      </c>
      <c r="G853" s="63" t="s">
        <v>6693</v>
      </c>
      <c r="H853" s="64" t="s">
        <v>8022</v>
      </c>
      <c r="I853" s="63">
        <f>ROWS($L$2:L853)</f>
        <v>852</v>
      </c>
      <c r="J853" s="63" t="str">
        <f>IF(L853=WORKSHEET!$B$1,I853,"")</f>
        <v/>
      </c>
      <c r="K853" s="63" t="str">
        <f t="shared" si="14"/>
        <v/>
      </c>
      <c r="L853" s="93" t="s">
        <v>9353</v>
      </c>
      <c r="M853" s="94" t="s">
        <v>9994</v>
      </c>
      <c r="N853" s="64" t="s">
        <v>7469</v>
      </c>
      <c r="O853" s="64" t="s">
        <v>7469</v>
      </c>
      <c r="P853" s="64" t="s">
        <v>7469</v>
      </c>
      <c r="Q853" s="64" t="s">
        <v>7470</v>
      </c>
      <c r="R853" s="64" t="s">
        <v>7469</v>
      </c>
      <c r="S853" s="66">
        <v>2.6132791095279894E-2</v>
      </c>
      <c r="T853" s="67">
        <v>0.19209039548022599</v>
      </c>
      <c r="W853"/>
      <c r="X853"/>
      <c r="Y853"/>
      <c r="Z853"/>
      <c r="AA853"/>
      <c r="AB853"/>
      <c r="AC853"/>
    </row>
    <row r="854" spans="1:29" ht="16.5" x14ac:dyDescent="0.25">
      <c r="A854" s="3">
        <v>329</v>
      </c>
      <c r="C854" s="21">
        <v>9</v>
      </c>
      <c r="D854" t="s">
        <v>2117</v>
      </c>
      <c r="E854" s="4" t="s">
        <v>2119</v>
      </c>
      <c r="F854" s="4" t="s">
        <v>2119</v>
      </c>
      <c r="G854" s="3" t="s">
        <v>6735</v>
      </c>
      <c r="H854" t="s">
        <v>7660</v>
      </c>
      <c r="I854" s="63">
        <f>ROWS($L$2:L854)</f>
        <v>853</v>
      </c>
      <c r="J854" s="63" t="str">
        <f>IF(L854=WORKSHEET!$B$1,I854,"")</f>
        <v/>
      </c>
      <c r="K854" s="63" t="str">
        <f t="shared" si="14"/>
        <v/>
      </c>
      <c r="L854" s="93" t="s">
        <v>9353</v>
      </c>
      <c r="M854" s="94" t="s">
        <v>9584</v>
      </c>
      <c r="N854">
        <v>32</v>
      </c>
      <c r="O854" t="s">
        <v>7469</v>
      </c>
      <c r="P854" t="s">
        <v>7469</v>
      </c>
      <c r="Q854" t="s">
        <v>7470</v>
      </c>
      <c r="R854">
        <v>45</v>
      </c>
      <c r="S854" s="43">
        <v>2.6132791095279894E-2</v>
      </c>
      <c r="T854" s="41">
        <v>8.9108910891089105E-2</v>
      </c>
    </row>
    <row r="855" spans="1:29" ht="16.5" x14ac:dyDescent="0.25">
      <c r="A855" s="3">
        <v>341</v>
      </c>
      <c r="C855" s="21">
        <v>9</v>
      </c>
      <c r="D855" t="s">
        <v>2162</v>
      </c>
      <c r="E855" s="4" t="s">
        <v>2166</v>
      </c>
      <c r="F855" s="4" t="s">
        <v>2166</v>
      </c>
      <c r="G855" s="3" t="s">
        <v>6746</v>
      </c>
      <c r="H855" t="s">
        <v>8023</v>
      </c>
      <c r="I855" s="63">
        <f>ROWS($L$2:L855)</f>
        <v>854</v>
      </c>
      <c r="J855" s="63" t="str">
        <f>IF(L855=WORKSHEET!$B$1,I855,"")</f>
        <v/>
      </c>
      <c r="K855" s="63" t="str">
        <f t="shared" si="14"/>
        <v/>
      </c>
      <c r="L855" s="93" t="s">
        <v>9353</v>
      </c>
      <c r="M855" s="94" t="s">
        <v>9995</v>
      </c>
      <c r="N855">
        <v>23</v>
      </c>
      <c r="O855">
        <f>+R855-N855-P855</f>
        <v>8</v>
      </c>
      <c r="P855">
        <v>11</v>
      </c>
      <c r="Q855" t="s">
        <v>7470</v>
      </c>
      <c r="R855">
        <v>42</v>
      </c>
      <c r="S855" s="43">
        <v>2.6132791095279894E-2</v>
      </c>
      <c r="T855" s="41">
        <v>0.1691542288557214</v>
      </c>
    </row>
    <row r="856" spans="1:29" ht="16.5" x14ac:dyDescent="0.25">
      <c r="A856" s="3">
        <v>911</v>
      </c>
      <c r="B856">
        <v>311</v>
      </c>
      <c r="C856" s="21">
        <v>9</v>
      </c>
      <c r="D856" t="s">
        <v>5317</v>
      </c>
      <c r="E856" s="4" t="s">
        <v>5319</v>
      </c>
      <c r="F856" s="4" t="s">
        <v>5319</v>
      </c>
      <c r="G856" s="3" t="s">
        <v>6765</v>
      </c>
      <c r="H856" t="s">
        <v>8024</v>
      </c>
      <c r="I856" s="63">
        <f>ROWS($L$2:L856)</f>
        <v>855</v>
      </c>
      <c r="J856" s="63" t="str">
        <f>IF(L856=WORKSHEET!$B$1,I856,"")</f>
        <v/>
      </c>
      <c r="K856" s="63" t="str">
        <f t="shared" si="14"/>
        <v/>
      </c>
      <c r="L856" s="93" t="s">
        <v>9353</v>
      </c>
      <c r="M856" s="94" t="s">
        <v>9996</v>
      </c>
      <c r="N856">
        <v>17</v>
      </c>
      <c r="O856" t="s">
        <v>7469</v>
      </c>
      <c r="P856" t="s">
        <v>7469</v>
      </c>
      <c r="Q856" t="s">
        <v>7470</v>
      </c>
      <c r="R856">
        <v>25</v>
      </c>
      <c r="S856" s="43">
        <v>2.6132791095279894E-2</v>
      </c>
      <c r="T856" s="55">
        <v>0.16095890410958905</v>
      </c>
    </row>
    <row r="857" spans="1:29" ht="16.5" x14ac:dyDescent="0.25">
      <c r="A857" s="3">
        <v>316</v>
      </c>
      <c r="C857" s="21">
        <v>9</v>
      </c>
      <c r="D857" t="s">
        <v>2061</v>
      </c>
      <c r="E857" s="4" t="s">
        <v>2062</v>
      </c>
      <c r="F857" s="4" t="s">
        <v>2062</v>
      </c>
      <c r="G857" s="3" t="s">
        <v>6897</v>
      </c>
      <c r="H857" t="s">
        <v>7522</v>
      </c>
      <c r="I857" s="63">
        <f>ROWS($L$2:L857)</f>
        <v>856</v>
      </c>
      <c r="J857" s="63" t="str">
        <f>IF(L857=WORKSHEET!$B$1,I857,"")</f>
        <v/>
      </c>
      <c r="K857" s="63" t="str">
        <f t="shared" si="14"/>
        <v/>
      </c>
      <c r="L857" s="93" t="s">
        <v>9353</v>
      </c>
      <c r="M857" s="94" t="s">
        <v>9469</v>
      </c>
      <c r="N857">
        <v>18</v>
      </c>
      <c r="O857" t="s">
        <v>7469</v>
      </c>
      <c r="P857" t="s">
        <v>7469</v>
      </c>
      <c r="Q857" t="s">
        <v>7470</v>
      </c>
      <c r="R857">
        <v>30</v>
      </c>
      <c r="S857" s="35">
        <v>2.6132791095279894E-2</v>
      </c>
      <c r="T857" s="41">
        <v>0.2013888888888889</v>
      </c>
    </row>
    <row r="858" spans="1:29" ht="15" x14ac:dyDescent="0.25">
      <c r="A858" s="3">
        <v>910</v>
      </c>
      <c r="C858" s="21">
        <v>9</v>
      </c>
      <c r="D858" t="s">
        <v>5312</v>
      </c>
      <c r="E858" s="4" t="s">
        <v>5316</v>
      </c>
      <c r="F858" s="4" t="s">
        <v>5316</v>
      </c>
      <c r="G858" s="3" t="s">
        <v>6727</v>
      </c>
      <c r="H858" t="s">
        <v>7524</v>
      </c>
      <c r="I858" s="63">
        <f>ROWS($L$2:L858)</f>
        <v>857</v>
      </c>
      <c r="J858" s="63" t="str">
        <f>IF(L858=WORKSHEET!$B$1,I858,"")</f>
        <v/>
      </c>
      <c r="K858" s="63" t="str">
        <f t="shared" si="14"/>
        <v/>
      </c>
      <c r="L858" s="93" t="s">
        <v>9353</v>
      </c>
      <c r="M858" s="94" t="s">
        <v>9471</v>
      </c>
      <c r="N858">
        <v>13</v>
      </c>
      <c r="O858" t="s">
        <v>7469</v>
      </c>
      <c r="P858" t="s">
        <v>7469</v>
      </c>
      <c r="Q858" t="s">
        <v>7470</v>
      </c>
      <c r="R858">
        <v>25</v>
      </c>
      <c r="S858" s="35">
        <v>2.6132791095279894E-2</v>
      </c>
      <c r="T858" s="19" t="e">
        <f>+O858/(N858+O858)</f>
        <v>#VALUE!</v>
      </c>
    </row>
    <row r="859" spans="1:29" ht="16.5" x14ac:dyDescent="0.25">
      <c r="A859" s="3">
        <v>308</v>
      </c>
      <c r="C859" s="21">
        <v>9</v>
      </c>
      <c r="D859" t="s">
        <v>2028</v>
      </c>
      <c r="E859" s="4" t="s">
        <v>2032</v>
      </c>
      <c r="F859" s="4" t="s">
        <v>2032</v>
      </c>
      <c r="G859" s="3" t="s">
        <v>6733</v>
      </c>
      <c r="H859" t="s">
        <v>8025</v>
      </c>
      <c r="I859" s="63">
        <f>ROWS($L$2:L859)</f>
        <v>858</v>
      </c>
      <c r="J859" s="63" t="str">
        <f>IF(L859=WORKSHEET!$B$1,I859,"")</f>
        <v/>
      </c>
      <c r="K859" s="63" t="str">
        <f t="shared" si="14"/>
        <v/>
      </c>
      <c r="L859" s="93" t="s">
        <v>9353</v>
      </c>
      <c r="M859" s="94" t="s">
        <v>9997</v>
      </c>
      <c r="N859">
        <v>166</v>
      </c>
      <c r="O859">
        <v>39</v>
      </c>
      <c r="P859">
        <v>106</v>
      </c>
      <c r="Q859" t="s">
        <v>7469</v>
      </c>
      <c r="R859">
        <v>312</v>
      </c>
      <c r="S859" s="35">
        <v>2.6132791095279894E-2</v>
      </c>
      <c r="T859" s="41">
        <v>0.1078894133513149</v>
      </c>
    </row>
    <row r="860" spans="1:29" ht="16.5" x14ac:dyDescent="0.25">
      <c r="A860" s="3">
        <v>902</v>
      </c>
      <c r="B860">
        <v>273</v>
      </c>
      <c r="C860" s="21">
        <v>9</v>
      </c>
      <c r="D860" t="s">
        <v>5282</v>
      </c>
      <c r="E860" s="4" t="s">
        <v>5284</v>
      </c>
      <c r="F860" s="4" t="s">
        <v>5284</v>
      </c>
      <c r="G860" s="3" t="s">
        <v>6759</v>
      </c>
      <c r="H860" t="s">
        <v>8026</v>
      </c>
      <c r="I860" s="63">
        <f>ROWS($L$2:L860)</f>
        <v>859</v>
      </c>
      <c r="J860" s="63" t="str">
        <f>IF(L860=WORKSHEET!$B$1,I860,"")</f>
        <v/>
      </c>
      <c r="K860" s="63" t="str">
        <f t="shared" si="14"/>
        <v/>
      </c>
      <c r="L860" s="93" t="s">
        <v>9353</v>
      </c>
      <c r="M860" s="94" t="s">
        <v>9998</v>
      </c>
      <c r="N860">
        <v>17</v>
      </c>
      <c r="O860">
        <f>+R860-N860-P860</f>
        <v>9</v>
      </c>
      <c r="P860">
        <v>15</v>
      </c>
      <c r="Q860" t="s">
        <v>7470</v>
      </c>
      <c r="R860">
        <v>41</v>
      </c>
      <c r="S860" s="43">
        <v>2.6132791095279894E-2</v>
      </c>
      <c r="T860" s="55">
        <v>0.14713216957605985</v>
      </c>
    </row>
    <row r="861" spans="1:29" ht="16.5" x14ac:dyDescent="0.25">
      <c r="A861" s="3">
        <v>312</v>
      </c>
      <c r="C861" s="21">
        <v>9</v>
      </c>
      <c r="D861" t="s">
        <v>2044</v>
      </c>
      <c r="E861" s="4" t="s">
        <v>2047</v>
      </c>
      <c r="F861" s="4" t="s">
        <v>2047</v>
      </c>
      <c r="G861" s="3" t="s">
        <v>6750</v>
      </c>
      <c r="H861" t="s">
        <v>7618</v>
      </c>
      <c r="I861" s="63">
        <f>ROWS($L$2:L861)</f>
        <v>860</v>
      </c>
      <c r="J861" s="63" t="str">
        <f>IF(L861=WORKSHEET!$B$1,I861,"")</f>
        <v/>
      </c>
      <c r="K861" s="63" t="str">
        <f t="shared" si="14"/>
        <v/>
      </c>
      <c r="L861" s="93" t="s">
        <v>9353</v>
      </c>
      <c r="M861" s="94" t="s">
        <v>9527</v>
      </c>
      <c r="N861">
        <v>17</v>
      </c>
      <c r="O861" t="s">
        <v>7469</v>
      </c>
      <c r="P861" t="s">
        <v>7469</v>
      </c>
      <c r="Q861" t="s">
        <v>7470</v>
      </c>
      <c r="R861">
        <v>29</v>
      </c>
      <c r="S861" s="43">
        <v>2.6132791095279894E-2</v>
      </c>
      <c r="T861" s="41">
        <v>0.13235294117647059</v>
      </c>
    </row>
    <row r="862" spans="1:29" ht="16.5" x14ac:dyDescent="0.25">
      <c r="A862" s="3">
        <v>275</v>
      </c>
      <c r="C862" s="21">
        <v>9</v>
      </c>
      <c r="D862" t="s">
        <v>1856</v>
      </c>
      <c r="E862" s="4" t="s">
        <v>1861</v>
      </c>
      <c r="F862" s="4" t="s">
        <v>1861</v>
      </c>
      <c r="G862" s="3" t="s">
        <v>6740</v>
      </c>
      <c r="H862" t="s">
        <v>7790</v>
      </c>
      <c r="I862" s="63">
        <f>ROWS($L$2:L862)</f>
        <v>861</v>
      </c>
      <c r="J862" s="63" t="str">
        <f>IF(L862=WORKSHEET!$B$1,I862,"")</f>
        <v/>
      </c>
      <c r="K862" s="63" t="str">
        <f t="shared" si="14"/>
        <v/>
      </c>
      <c r="L862" s="93" t="s">
        <v>9353</v>
      </c>
      <c r="M862" s="94" t="s">
        <v>9717</v>
      </c>
      <c r="N862">
        <v>27</v>
      </c>
      <c r="O862">
        <f>+R862-N862-P862</f>
        <v>8</v>
      </c>
      <c r="P862">
        <v>23</v>
      </c>
      <c r="Q862" t="s">
        <v>7470</v>
      </c>
      <c r="R862">
        <v>58</v>
      </c>
      <c r="S862" s="43">
        <v>2.6132791095279894E-2</v>
      </c>
      <c r="T862" s="41">
        <v>0.10977184674989238</v>
      </c>
    </row>
    <row r="863" spans="1:29" ht="16.5" x14ac:dyDescent="0.25">
      <c r="A863" s="3">
        <v>323</v>
      </c>
      <c r="C863" s="21">
        <v>9</v>
      </c>
      <c r="D863" t="s">
        <v>2094</v>
      </c>
      <c r="E863" s="4" t="s">
        <v>2097</v>
      </c>
      <c r="F863" s="4" t="s">
        <v>2097</v>
      </c>
      <c r="G863" s="3" t="s">
        <v>6700</v>
      </c>
      <c r="H863" t="s">
        <v>7525</v>
      </c>
      <c r="I863" s="63">
        <f>ROWS($L$2:L863)</f>
        <v>862</v>
      </c>
      <c r="J863" s="63" t="str">
        <f>IF(L863=WORKSHEET!$B$1,I863,"")</f>
        <v/>
      </c>
      <c r="K863" s="63" t="str">
        <f t="shared" si="14"/>
        <v/>
      </c>
      <c r="L863" s="93" t="s">
        <v>9353</v>
      </c>
      <c r="M863" s="94" t="s">
        <v>9472</v>
      </c>
      <c r="N863">
        <v>29</v>
      </c>
      <c r="O863">
        <f>+R863-N863-P863</f>
        <v>5</v>
      </c>
      <c r="P863">
        <v>17</v>
      </c>
      <c r="Q863" t="s">
        <v>7469</v>
      </c>
      <c r="R863">
        <v>51</v>
      </c>
      <c r="S863" s="35">
        <v>2.6132791095279894E-2</v>
      </c>
      <c r="T863" s="41">
        <v>8.9201877934272297E-2</v>
      </c>
    </row>
    <row r="864" spans="1:29" ht="16.5" x14ac:dyDescent="0.25">
      <c r="A864" s="3">
        <v>321</v>
      </c>
      <c r="C864" s="21">
        <v>9</v>
      </c>
      <c r="D864" t="s">
        <v>2084</v>
      </c>
      <c r="E864" s="4" t="s">
        <v>2088</v>
      </c>
      <c r="F864" s="4" t="s">
        <v>2088</v>
      </c>
      <c r="G864" s="3" t="s">
        <v>6694</v>
      </c>
      <c r="H864" t="s">
        <v>8027</v>
      </c>
      <c r="I864" s="63">
        <f>ROWS($L$2:L864)</f>
        <v>863</v>
      </c>
      <c r="J864" s="63" t="str">
        <f>IF(L864=WORKSHEET!$B$1,I864,"")</f>
        <v/>
      </c>
      <c r="K864" s="63" t="str">
        <f t="shared" si="14"/>
        <v/>
      </c>
      <c r="L864" s="93" t="s">
        <v>9353</v>
      </c>
      <c r="M864" s="94" t="s">
        <v>9999</v>
      </c>
      <c r="N864">
        <v>34</v>
      </c>
      <c r="O864">
        <f>+R864-N864-P864</f>
        <v>6</v>
      </c>
      <c r="P864">
        <v>15</v>
      </c>
      <c r="Q864" t="s">
        <v>7470</v>
      </c>
      <c r="R864">
        <v>55</v>
      </c>
      <c r="S864" s="35">
        <v>2.6132791095279894E-2</v>
      </c>
      <c r="T864" s="41">
        <v>0.19209039548022599</v>
      </c>
    </row>
    <row r="865" spans="1:29" ht="16.5" x14ac:dyDescent="0.25">
      <c r="A865" s="3">
        <v>275</v>
      </c>
      <c r="C865" s="21">
        <v>9</v>
      </c>
      <c r="D865" t="s">
        <v>1856</v>
      </c>
      <c r="E865" s="4" t="s">
        <v>1862</v>
      </c>
      <c r="F865" s="4" t="s">
        <v>1862</v>
      </c>
      <c r="G865" s="3" t="s">
        <v>6741</v>
      </c>
      <c r="H865" t="s">
        <v>8028</v>
      </c>
      <c r="I865" s="63">
        <f>ROWS($L$2:L865)</f>
        <v>864</v>
      </c>
      <c r="J865" s="63" t="str">
        <f>IF(L865=WORKSHEET!$B$1,I865,"")</f>
        <v/>
      </c>
      <c r="K865" s="63" t="str">
        <f t="shared" si="14"/>
        <v/>
      </c>
      <c r="L865" s="93" t="s">
        <v>9353</v>
      </c>
      <c r="M865" s="94" t="s">
        <v>10000</v>
      </c>
      <c r="N865">
        <v>12</v>
      </c>
      <c r="O865" t="s">
        <v>7469</v>
      </c>
      <c r="P865" t="s">
        <v>7469</v>
      </c>
      <c r="Q865" t="s">
        <v>7470</v>
      </c>
      <c r="R865">
        <v>20</v>
      </c>
      <c r="S865" s="35">
        <v>2.6132791095279894E-2</v>
      </c>
      <c r="T865" s="41">
        <v>0.10977184674989238</v>
      </c>
    </row>
    <row r="866" spans="1:29" ht="16.5" x14ac:dyDescent="0.25">
      <c r="A866" s="3">
        <v>365</v>
      </c>
      <c r="C866" s="21">
        <v>9</v>
      </c>
      <c r="D866" t="s">
        <v>231</v>
      </c>
      <c r="E866" s="4" t="s">
        <v>233</v>
      </c>
      <c r="F866" s="4" t="s">
        <v>233</v>
      </c>
      <c r="G866" s="3" t="s">
        <v>6690</v>
      </c>
      <c r="H866" t="s">
        <v>7620</v>
      </c>
      <c r="I866" s="63">
        <f>ROWS($L$2:L866)</f>
        <v>865</v>
      </c>
      <c r="J866" s="63" t="str">
        <f>IF(L866=WORKSHEET!$B$1,I866,"")</f>
        <v/>
      </c>
      <c r="K866" s="63" t="str">
        <f t="shared" si="14"/>
        <v/>
      </c>
      <c r="L866" s="93" t="s">
        <v>9353</v>
      </c>
      <c r="M866" s="94" t="s">
        <v>9529</v>
      </c>
      <c r="N866">
        <v>46</v>
      </c>
      <c r="O866">
        <f>+R866-N866-P866</f>
        <v>5</v>
      </c>
      <c r="P866">
        <v>13</v>
      </c>
      <c r="Q866" t="s">
        <v>7470</v>
      </c>
      <c r="R866">
        <v>64</v>
      </c>
      <c r="S866" s="35">
        <v>2.6132791095279894E-2</v>
      </c>
      <c r="T866" s="41">
        <v>8.4745762711864403E-2</v>
      </c>
    </row>
    <row r="867" spans="1:29" ht="16.5" x14ac:dyDescent="0.25">
      <c r="A867" s="3">
        <v>275</v>
      </c>
      <c r="C867" s="21">
        <v>9</v>
      </c>
      <c r="D867" t="s">
        <v>1856</v>
      </c>
      <c r="E867" s="4" t="s">
        <v>1863</v>
      </c>
      <c r="F867" s="4" t="s">
        <v>1863</v>
      </c>
      <c r="G867" s="3" t="s">
        <v>6742</v>
      </c>
      <c r="H867" t="s">
        <v>7527</v>
      </c>
      <c r="I867" s="63">
        <f>ROWS($L$2:L867)</f>
        <v>866</v>
      </c>
      <c r="J867" s="63" t="str">
        <f>IF(L867=WORKSHEET!$B$1,I867,"")</f>
        <v/>
      </c>
      <c r="K867" s="63" t="str">
        <f t="shared" si="14"/>
        <v/>
      </c>
      <c r="L867" s="93" t="s">
        <v>9353</v>
      </c>
      <c r="M867" s="94" t="s">
        <v>9474</v>
      </c>
      <c r="N867">
        <v>43</v>
      </c>
      <c r="O867">
        <f>+R867-N867-P867</f>
        <v>6</v>
      </c>
      <c r="P867">
        <v>24</v>
      </c>
      <c r="Q867" t="s">
        <v>7470</v>
      </c>
      <c r="R867">
        <v>73</v>
      </c>
      <c r="S867" s="35">
        <v>2.6132791095279894E-2</v>
      </c>
      <c r="T867" s="41">
        <v>0.10977184674989238</v>
      </c>
    </row>
    <row r="868" spans="1:29" ht="16.5" x14ac:dyDescent="0.25">
      <c r="A868" s="3">
        <v>902</v>
      </c>
      <c r="B868">
        <v>273</v>
      </c>
      <c r="C868" s="21">
        <v>9</v>
      </c>
      <c r="D868" t="s">
        <v>5282</v>
      </c>
      <c r="E868" s="4" t="s">
        <v>5285</v>
      </c>
      <c r="F868" s="4" t="s">
        <v>5285</v>
      </c>
      <c r="G868" s="3" t="s">
        <v>6760</v>
      </c>
      <c r="H868" t="s">
        <v>8029</v>
      </c>
      <c r="I868" s="63">
        <f>ROWS($L$2:L868)</f>
        <v>867</v>
      </c>
      <c r="J868" s="63" t="str">
        <f>IF(L868=WORKSHEET!$B$1,I868,"")</f>
        <v/>
      </c>
      <c r="K868" s="63" t="str">
        <f t="shared" si="14"/>
        <v/>
      </c>
      <c r="L868" s="93" t="s">
        <v>9353</v>
      </c>
      <c r="M868" s="94" t="s">
        <v>10001</v>
      </c>
      <c r="N868">
        <v>18</v>
      </c>
      <c r="O868" t="s">
        <v>7469</v>
      </c>
      <c r="P868" t="s">
        <v>7469</v>
      </c>
      <c r="Q868" t="s">
        <v>7469</v>
      </c>
      <c r="R868">
        <v>34</v>
      </c>
      <c r="S868" s="35">
        <v>2.6132791095279894E-2</v>
      </c>
      <c r="T868" s="55">
        <v>0.14713216957605985</v>
      </c>
    </row>
    <row r="869" spans="1:29" ht="16.5" x14ac:dyDescent="0.25">
      <c r="A869" s="3">
        <v>312</v>
      </c>
      <c r="C869" s="21">
        <v>9</v>
      </c>
      <c r="D869" t="s">
        <v>2044</v>
      </c>
      <c r="E869" s="4" t="s">
        <v>2048</v>
      </c>
      <c r="F869" s="4" t="s">
        <v>2048</v>
      </c>
      <c r="G869" s="3" t="s">
        <v>6751</v>
      </c>
      <c r="H869" t="s">
        <v>8030</v>
      </c>
      <c r="I869" s="63">
        <f>ROWS($L$2:L869)</f>
        <v>868</v>
      </c>
      <c r="J869" s="63" t="str">
        <f>IF(L869=WORKSHEET!$B$1,I869,"")</f>
        <v/>
      </c>
      <c r="K869" s="63" t="str">
        <f t="shared" si="14"/>
        <v/>
      </c>
      <c r="L869" s="93" t="s">
        <v>9353</v>
      </c>
      <c r="M869" s="94" t="s">
        <v>10002</v>
      </c>
      <c r="N869">
        <v>341</v>
      </c>
      <c r="O869">
        <v>47</v>
      </c>
      <c r="P869">
        <v>164</v>
      </c>
      <c r="Q869" t="s">
        <v>7470</v>
      </c>
      <c r="R869">
        <v>552</v>
      </c>
      <c r="S869" s="35">
        <v>2.6132791095279894E-2</v>
      </c>
      <c r="T869" s="41">
        <v>0.13235294117647059</v>
      </c>
    </row>
    <row r="870" spans="1:29" ht="16.5" x14ac:dyDescent="0.25">
      <c r="A870" s="3">
        <v>378</v>
      </c>
      <c r="C870" s="21">
        <v>9</v>
      </c>
      <c r="D870" t="s">
        <v>281</v>
      </c>
      <c r="E870" s="4" t="s">
        <v>283</v>
      </c>
      <c r="F870" s="4" t="s">
        <v>283</v>
      </c>
      <c r="G870" s="3" t="s">
        <v>6729</v>
      </c>
      <c r="H870" t="s">
        <v>8031</v>
      </c>
      <c r="I870" s="63">
        <f>ROWS($L$2:L870)</f>
        <v>869</v>
      </c>
      <c r="J870" s="63" t="str">
        <f>IF(L870=WORKSHEET!$B$1,I870,"")</f>
        <v/>
      </c>
      <c r="K870" s="63" t="str">
        <f t="shared" si="14"/>
        <v/>
      </c>
      <c r="L870" s="93" t="s">
        <v>9353</v>
      </c>
      <c r="M870" s="94" t="s">
        <v>10003</v>
      </c>
      <c r="N870">
        <v>29</v>
      </c>
      <c r="O870" t="s">
        <v>7469</v>
      </c>
      <c r="P870" t="s">
        <v>7469</v>
      </c>
      <c r="Q870" t="s">
        <v>7470</v>
      </c>
      <c r="R870">
        <v>44</v>
      </c>
      <c r="S870" s="35">
        <v>2.6132791095279894E-2</v>
      </c>
      <c r="T870" s="41">
        <v>0.18777292576419213</v>
      </c>
    </row>
    <row r="871" spans="1:29" ht="16.5" x14ac:dyDescent="0.25">
      <c r="A871" s="3">
        <v>304</v>
      </c>
      <c r="C871" s="21">
        <v>9</v>
      </c>
      <c r="D871" t="s">
        <v>2005</v>
      </c>
      <c r="E871" s="4" t="s">
        <v>2010</v>
      </c>
      <c r="F871" s="4" t="s">
        <v>2010</v>
      </c>
      <c r="G871" s="3" t="s">
        <v>6682</v>
      </c>
      <c r="H871" t="s">
        <v>8032</v>
      </c>
      <c r="I871" s="63">
        <f>ROWS($L$2:L871)</f>
        <v>870</v>
      </c>
      <c r="J871" s="63" t="str">
        <f>IF(L871=WORKSHEET!$B$1,I871,"")</f>
        <v/>
      </c>
      <c r="K871" s="63" t="str">
        <f t="shared" si="14"/>
        <v/>
      </c>
      <c r="L871" s="93" t="s">
        <v>9353</v>
      </c>
      <c r="M871" s="94" t="s">
        <v>10004</v>
      </c>
      <c r="N871">
        <v>28</v>
      </c>
      <c r="O871">
        <f>+R871-N871-P871</f>
        <v>6</v>
      </c>
      <c r="P871">
        <v>28</v>
      </c>
      <c r="Q871" t="s">
        <v>7470</v>
      </c>
      <c r="R871">
        <v>62</v>
      </c>
      <c r="S871" s="35">
        <v>2.6132791095279894E-2</v>
      </c>
      <c r="T871" s="41">
        <v>0.13798219584569732</v>
      </c>
    </row>
    <row r="872" spans="1:29" ht="16.5" x14ac:dyDescent="0.25">
      <c r="A872" s="3">
        <v>911</v>
      </c>
      <c r="B872">
        <v>311</v>
      </c>
      <c r="C872" s="21">
        <v>9</v>
      </c>
      <c r="D872" t="s">
        <v>5317</v>
      </c>
      <c r="E872" s="4" t="s">
        <v>5320</v>
      </c>
      <c r="F872" s="4" t="s">
        <v>5320</v>
      </c>
      <c r="G872" s="3" t="s">
        <v>6766</v>
      </c>
      <c r="H872" t="s">
        <v>8033</v>
      </c>
      <c r="I872" s="63">
        <f>ROWS($L$2:L872)</f>
        <v>871</v>
      </c>
      <c r="J872" s="63" t="str">
        <f>IF(L872=WORKSHEET!$B$1,I872,"")</f>
        <v/>
      </c>
      <c r="K872" s="63" t="str">
        <f t="shared" si="14"/>
        <v/>
      </c>
      <c r="L872" s="93" t="s">
        <v>9353</v>
      </c>
      <c r="M872" s="94" t="s">
        <v>10005</v>
      </c>
      <c r="N872">
        <v>23</v>
      </c>
      <c r="O872" t="s">
        <v>7469</v>
      </c>
      <c r="P872" t="s">
        <v>7469</v>
      </c>
      <c r="Q872" t="s">
        <v>7470</v>
      </c>
      <c r="R872">
        <v>34</v>
      </c>
      <c r="S872" s="35">
        <v>2.6132791095279894E-2</v>
      </c>
      <c r="T872" s="55">
        <v>0.16095890410958905</v>
      </c>
    </row>
    <row r="873" spans="1:29" s="64" customFormat="1" ht="16.5" x14ac:dyDescent="0.25">
      <c r="A873" s="63">
        <v>321</v>
      </c>
      <c r="C873" s="63">
        <v>9</v>
      </c>
      <c r="D873" s="64" t="s">
        <v>2084</v>
      </c>
      <c r="E873" s="65" t="s">
        <v>2089</v>
      </c>
      <c r="F873" s="65" t="s">
        <v>2089</v>
      </c>
      <c r="G873" s="63" t="s">
        <v>6695</v>
      </c>
      <c r="H873" s="64" t="s">
        <v>8034</v>
      </c>
      <c r="I873" s="63">
        <f>ROWS($L$2:L873)</f>
        <v>872</v>
      </c>
      <c r="J873" s="63" t="str">
        <f>IF(L873=WORKSHEET!$B$1,I873,"")</f>
        <v/>
      </c>
      <c r="K873" s="63" t="str">
        <f t="shared" si="14"/>
        <v/>
      </c>
      <c r="L873" s="93" t="s">
        <v>9353</v>
      </c>
      <c r="M873" s="94" t="s">
        <v>10006</v>
      </c>
      <c r="N873" s="64" t="s">
        <v>7469</v>
      </c>
      <c r="O873" s="64" t="s">
        <v>7469</v>
      </c>
      <c r="P873" s="64" t="s">
        <v>7469</v>
      </c>
      <c r="Q873" s="64" t="s">
        <v>7470</v>
      </c>
      <c r="R873" s="64">
        <v>16</v>
      </c>
      <c r="S873" s="66">
        <v>2.6132791095279894E-2</v>
      </c>
      <c r="T873" s="67">
        <v>0.19209039548022599</v>
      </c>
      <c r="W873"/>
      <c r="X873"/>
      <c r="Y873"/>
      <c r="Z873"/>
      <c r="AA873"/>
      <c r="AB873"/>
      <c r="AC873"/>
    </row>
    <row r="874" spans="1:29" ht="16.5" x14ac:dyDescent="0.25">
      <c r="A874" s="3">
        <v>300</v>
      </c>
      <c r="C874" s="21">
        <v>9</v>
      </c>
      <c r="D874" t="s">
        <v>1985</v>
      </c>
      <c r="E874" s="4" t="s">
        <v>1989</v>
      </c>
      <c r="F874" s="4" t="s">
        <v>1989</v>
      </c>
      <c r="G874" s="3" t="s">
        <v>6755</v>
      </c>
      <c r="H874" t="s">
        <v>8035</v>
      </c>
      <c r="I874" s="63">
        <f>ROWS($L$2:L874)</f>
        <v>873</v>
      </c>
      <c r="J874" s="63" t="str">
        <f>IF(L874=WORKSHEET!$B$1,I874,"")</f>
        <v/>
      </c>
      <c r="K874" s="63" t="str">
        <f t="shared" si="14"/>
        <v/>
      </c>
      <c r="L874" s="93" t="s">
        <v>9353</v>
      </c>
      <c r="M874" s="94" t="s">
        <v>10007</v>
      </c>
      <c r="N874">
        <v>118</v>
      </c>
      <c r="O874">
        <v>33</v>
      </c>
      <c r="P874">
        <v>87</v>
      </c>
      <c r="Q874" t="s">
        <v>7469</v>
      </c>
      <c r="R874">
        <v>239</v>
      </c>
      <c r="S874" s="43">
        <v>2.6132791095279894E-2</v>
      </c>
      <c r="T874" s="41">
        <v>0.19047619047619047</v>
      </c>
    </row>
    <row r="875" spans="1:29" s="64" customFormat="1" ht="16.5" x14ac:dyDescent="0.25">
      <c r="A875" s="63">
        <v>364</v>
      </c>
      <c r="C875" s="63">
        <v>9</v>
      </c>
      <c r="D875" s="64" t="s">
        <v>227</v>
      </c>
      <c r="E875" s="65" t="s">
        <v>230</v>
      </c>
      <c r="F875" s="65" t="s">
        <v>230</v>
      </c>
      <c r="G875" s="63" t="s">
        <v>6717</v>
      </c>
      <c r="H875" s="64" t="s">
        <v>8036</v>
      </c>
      <c r="I875" s="63">
        <f>ROWS($L$2:L875)</f>
        <v>874</v>
      </c>
      <c r="J875" s="63" t="str">
        <f>IF(L875=WORKSHEET!$B$1,I875,"")</f>
        <v/>
      </c>
      <c r="K875" s="63" t="str">
        <f t="shared" si="14"/>
        <v/>
      </c>
      <c r="L875" s="93" t="s">
        <v>9353</v>
      </c>
      <c r="M875" s="94" t="s">
        <v>10008</v>
      </c>
      <c r="N875" s="64" t="s">
        <v>7469</v>
      </c>
      <c r="O875" s="64" t="s">
        <v>7469</v>
      </c>
      <c r="P875" s="64" t="s">
        <v>7469</v>
      </c>
      <c r="Q875" s="64" t="s">
        <v>7470</v>
      </c>
      <c r="R875" s="64">
        <v>22</v>
      </c>
      <c r="S875" s="66">
        <v>2.6132791095279894E-2</v>
      </c>
      <c r="T875" s="67">
        <v>0.14423076923076922</v>
      </c>
      <c r="W875"/>
      <c r="X875"/>
      <c r="Y875"/>
      <c r="Z875"/>
      <c r="AA875"/>
      <c r="AB875"/>
      <c r="AC875"/>
    </row>
    <row r="876" spans="1:29" s="64" customFormat="1" ht="16.5" x14ac:dyDescent="0.25">
      <c r="A876" s="63">
        <v>385</v>
      </c>
      <c r="C876" s="63">
        <v>9</v>
      </c>
      <c r="D876" s="64" t="s">
        <v>2331</v>
      </c>
      <c r="E876" s="65" t="s">
        <v>2333</v>
      </c>
      <c r="F876" s="65" t="s">
        <v>2333</v>
      </c>
      <c r="G876" s="63" t="s">
        <v>6770</v>
      </c>
      <c r="H876" s="64" t="s">
        <v>7627</v>
      </c>
      <c r="I876" s="63">
        <f>ROWS($L$2:L876)</f>
        <v>875</v>
      </c>
      <c r="J876" s="63" t="str">
        <f>IF(L876=WORKSHEET!$B$1,I876,"")</f>
        <v/>
      </c>
      <c r="K876" s="63" t="str">
        <f t="shared" si="14"/>
        <v/>
      </c>
      <c r="L876" s="93" t="s">
        <v>9353</v>
      </c>
      <c r="M876" s="94" t="s">
        <v>9536</v>
      </c>
      <c r="N876" s="64" t="s">
        <v>7469</v>
      </c>
      <c r="O876" s="64" t="s">
        <v>7469</v>
      </c>
      <c r="P876" s="64" t="s">
        <v>7469</v>
      </c>
      <c r="Q876" s="64" t="s">
        <v>7469</v>
      </c>
      <c r="R876" s="64">
        <v>14</v>
      </c>
      <c r="S876" s="66">
        <v>2.6132791095279894E-2</v>
      </c>
      <c r="T876" s="67">
        <v>0.14361702127659576</v>
      </c>
      <c r="W876"/>
      <c r="X876"/>
      <c r="Y876"/>
      <c r="Z876"/>
      <c r="AA876"/>
      <c r="AB876"/>
      <c r="AC876"/>
    </row>
    <row r="877" spans="1:29" ht="16.5" x14ac:dyDescent="0.25">
      <c r="A877" s="3">
        <v>902</v>
      </c>
      <c r="B877">
        <v>273</v>
      </c>
      <c r="C877" s="21">
        <v>9</v>
      </c>
      <c r="D877" t="s">
        <v>5282</v>
      </c>
      <c r="E877" s="4" t="s">
        <v>5286</v>
      </c>
      <c r="F877" s="4" t="s">
        <v>5286</v>
      </c>
      <c r="G877" s="3" t="s">
        <v>6761</v>
      </c>
      <c r="H877" t="s">
        <v>8037</v>
      </c>
      <c r="I877" s="63">
        <f>ROWS($L$2:L877)</f>
        <v>876</v>
      </c>
      <c r="J877" s="63" t="str">
        <f>IF(L877=WORKSHEET!$B$1,I877,"")</f>
        <v/>
      </c>
      <c r="K877" s="63" t="str">
        <f t="shared" si="14"/>
        <v/>
      </c>
      <c r="L877" s="93" t="s">
        <v>9353</v>
      </c>
      <c r="M877" s="94" t="s">
        <v>10009</v>
      </c>
      <c r="N877">
        <v>225</v>
      </c>
      <c r="O877">
        <v>24</v>
      </c>
      <c r="P877">
        <v>84</v>
      </c>
      <c r="Q877" t="s">
        <v>7469</v>
      </c>
      <c r="R877">
        <v>334</v>
      </c>
      <c r="S877" s="35">
        <v>2.6132791095279894E-2</v>
      </c>
      <c r="T877" s="55">
        <v>0.14713216957605985</v>
      </c>
    </row>
    <row r="878" spans="1:29" ht="16.5" x14ac:dyDescent="0.25">
      <c r="A878" s="3">
        <v>911</v>
      </c>
      <c r="B878">
        <v>311</v>
      </c>
      <c r="C878" s="21">
        <v>9</v>
      </c>
      <c r="D878" t="s">
        <v>5317</v>
      </c>
      <c r="E878" s="4" t="s">
        <v>5321</v>
      </c>
      <c r="F878" s="4" t="s">
        <v>5321</v>
      </c>
      <c r="G878" s="3" t="s">
        <v>6767</v>
      </c>
      <c r="H878" t="s">
        <v>8038</v>
      </c>
      <c r="I878" s="63">
        <f>ROWS($L$2:L878)</f>
        <v>877</v>
      </c>
      <c r="J878" s="63" t="str">
        <f>IF(L878=WORKSHEET!$B$1,I878,"")</f>
        <v/>
      </c>
      <c r="K878" s="63" t="str">
        <f t="shared" si="14"/>
        <v/>
      </c>
      <c r="L878" s="93" t="s">
        <v>9353</v>
      </c>
      <c r="M878" s="94" t="s">
        <v>10010</v>
      </c>
      <c r="N878">
        <v>22</v>
      </c>
      <c r="O878" t="s">
        <v>7469</v>
      </c>
      <c r="P878" t="s">
        <v>7469</v>
      </c>
      <c r="Q878" t="s">
        <v>7470</v>
      </c>
      <c r="R878">
        <v>33</v>
      </c>
      <c r="S878" s="43">
        <v>2.6132791095279894E-2</v>
      </c>
      <c r="T878" s="55">
        <v>0.16095890410958905</v>
      </c>
    </row>
    <row r="879" spans="1:29" ht="16.5" x14ac:dyDescent="0.25">
      <c r="A879" s="3">
        <v>911</v>
      </c>
      <c r="B879">
        <v>311</v>
      </c>
      <c r="C879" s="21">
        <v>9</v>
      </c>
      <c r="D879" t="s">
        <v>5317</v>
      </c>
      <c r="E879" s="4" t="s">
        <v>5322</v>
      </c>
      <c r="F879" s="4" t="s">
        <v>5322</v>
      </c>
      <c r="G879" s="3" t="s">
        <v>6768</v>
      </c>
      <c r="H879" t="s">
        <v>8039</v>
      </c>
      <c r="I879" s="63">
        <f>ROWS($L$2:L879)</f>
        <v>878</v>
      </c>
      <c r="J879" s="63" t="str">
        <f>IF(L879=WORKSHEET!$B$1,I879,"")</f>
        <v/>
      </c>
      <c r="K879" s="63" t="str">
        <f t="shared" si="14"/>
        <v/>
      </c>
      <c r="L879" s="93" t="s">
        <v>9353</v>
      </c>
      <c r="M879" s="94" t="s">
        <v>10011</v>
      </c>
      <c r="N879">
        <v>141</v>
      </c>
      <c r="O879">
        <v>27</v>
      </c>
      <c r="P879">
        <v>55</v>
      </c>
      <c r="Q879" t="s">
        <v>7469</v>
      </c>
      <c r="R879">
        <v>224</v>
      </c>
      <c r="S879" s="43">
        <v>2.6132791095279894E-2</v>
      </c>
      <c r="T879" s="55">
        <v>0.16095890410958905</v>
      </c>
    </row>
    <row r="880" spans="1:29" ht="16.5" x14ac:dyDescent="0.25">
      <c r="A880" s="3">
        <v>389</v>
      </c>
      <c r="C880" s="21">
        <v>9</v>
      </c>
      <c r="D880" t="s">
        <v>2344</v>
      </c>
      <c r="E880" s="4" t="s">
        <v>2347</v>
      </c>
      <c r="F880" s="4" t="s">
        <v>2347</v>
      </c>
      <c r="G880" s="3" t="s">
        <v>6710</v>
      </c>
      <c r="H880" t="s">
        <v>7996</v>
      </c>
      <c r="I880" s="63">
        <f>ROWS($L$2:L880)</f>
        <v>879</v>
      </c>
      <c r="J880" s="63" t="str">
        <f>IF(L880=WORKSHEET!$B$1,I880,"")</f>
        <v/>
      </c>
      <c r="K880" s="63" t="str">
        <f t="shared" si="14"/>
        <v/>
      </c>
      <c r="L880" s="93" t="s">
        <v>9353</v>
      </c>
      <c r="M880" s="94" t="s">
        <v>9970</v>
      </c>
      <c r="N880">
        <v>32</v>
      </c>
      <c r="O880">
        <f>+R880-N880-P880</f>
        <v>5</v>
      </c>
      <c r="P880">
        <v>17</v>
      </c>
      <c r="Q880" t="s">
        <v>7470</v>
      </c>
      <c r="R880">
        <v>54</v>
      </c>
      <c r="S880" s="43">
        <v>2.6132791095279894E-2</v>
      </c>
      <c r="T880" s="41">
        <v>0.14285714285714285</v>
      </c>
    </row>
    <row r="881" spans="1:29" s="64" customFormat="1" ht="16.5" x14ac:dyDescent="0.25">
      <c r="A881" s="63">
        <v>915</v>
      </c>
      <c r="B881" s="64">
        <v>333</v>
      </c>
      <c r="C881" s="63">
        <v>9</v>
      </c>
      <c r="D881" s="64" t="s">
        <v>5334</v>
      </c>
      <c r="E881" s="65" t="s">
        <v>5336</v>
      </c>
      <c r="F881" s="65" t="s">
        <v>5336</v>
      </c>
      <c r="G881" s="63" t="s">
        <v>6662</v>
      </c>
      <c r="H881" s="64" t="s">
        <v>7901</v>
      </c>
      <c r="I881" s="63">
        <f>ROWS($L$2:L881)</f>
        <v>880</v>
      </c>
      <c r="J881" s="63" t="str">
        <f>IF(L881=WORKSHEET!$B$1,I881,"")</f>
        <v/>
      </c>
      <c r="K881" s="63" t="str">
        <f t="shared" si="14"/>
        <v/>
      </c>
      <c r="L881" s="93" t="s">
        <v>9353</v>
      </c>
      <c r="M881" s="94" t="s">
        <v>9828</v>
      </c>
      <c r="N881" s="64" t="s">
        <v>7469</v>
      </c>
      <c r="O881" s="64" t="s">
        <v>7469</v>
      </c>
      <c r="P881" s="64" t="s">
        <v>7469</v>
      </c>
      <c r="Q881" s="64" t="s">
        <v>7470</v>
      </c>
      <c r="R881" s="64" t="s">
        <v>7469</v>
      </c>
      <c r="S881" s="66">
        <v>2.6132791095279894E-2</v>
      </c>
      <c r="T881" s="74">
        <v>0.23121387283236994</v>
      </c>
      <c r="W881"/>
      <c r="X881"/>
      <c r="Y881"/>
      <c r="Z881"/>
      <c r="AA881"/>
      <c r="AB881"/>
      <c r="AC881"/>
    </row>
    <row r="882" spans="1:29" ht="16.5" x14ac:dyDescent="0.25">
      <c r="A882" s="3">
        <v>902</v>
      </c>
      <c r="B882">
        <v>273</v>
      </c>
      <c r="C882" s="21">
        <v>9</v>
      </c>
      <c r="D882" t="s">
        <v>5282</v>
      </c>
      <c r="E882" s="4" t="s">
        <v>5287</v>
      </c>
      <c r="F882" s="4" t="s">
        <v>5287</v>
      </c>
      <c r="G882" s="3" t="s">
        <v>6762</v>
      </c>
      <c r="H882" t="s">
        <v>8040</v>
      </c>
      <c r="I882" s="63">
        <f>ROWS($L$2:L882)</f>
        <v>881</v>
      </c>
      <c r="J882" s="63" t="str">
        <f>IF(L882=WORKSHEET!$B$1,I882,"")</f>
        <v/>
      </c>
      <c r="K882" s="63" t="str">
        <f t="shared" si="14"/>
        <v/>
      </c>
      <c r="L882" s="93" t="s">
        <v>9353</v>
      </c>
      <c r="M882" s="94" t="s">
        <v>10012</v>
      </c>
      <c r="N882">
        <v>34</v>
      </c>
      <c r="O882">
        <f>+R882-N882-P882</f>
        <v>6</v>
      </c>
      <c r="P882">
        <v>30</v>
      </c>
      <c r="Q882" t="s">
        <v>7470</v>
      </c>
      <c r="R882">
        <v>70</v>
      </c>
      <c r="S882" s="43">
        <v>2.6132791095279894E-2</v>
      </c>
      <c r="T882" s="55">
        <v>0.14713216957605985</v>
      </c>
    </row>
    <row r="883" spans="1:29" ht="16.5" x14ac:dyDescent="0.25">
      <c r="A883" s="3">
        <v>339</v>
      </c>
      <c r="C883" s="21">
        <v>9</v>
      </c>
      <c r="D883" t="s">
        <v>2155</v>
      </c>
      <c r="E883" s="4" t="s">
        <v>2159</v>
      </c>
      <c r="F883" s="4" t="s">
        <v>2159</v>
      </c>
      <c r="G883" s="3" t="s">
        <v>6707</v>
      </c>
      <c r="H883" t="s">
        <v>7534</v>
      </c>
      <c r="I883" s="63">
        <f>ROWS($L$2:L883)</f>
        <v>882</v>
      </c>
      <c r="J883" s="63" t="str">
        <f>IF(L883=WORKSHEET!$B$1,I883,"")</f>
        <v/>
      </c>
      <c r="K883" s="63" t="str">
        <f t="shared" si="14"/>
        <v/>
      </c>
      <c r="L883" s="93" t="s">
        <v>9353</v>
      </c>
      <c r="M883" s="94" t="s">
        <v>9481</v>
      </c>
      <c r="N883">
        <v>41</v>
      </c>
      <c r="O883">
        <f>+R883-N883-P883</f>
        <v>2</v>
      </c>
      <c r="P883">
        <v>16</v>
      </c>
      <c r="Q883" t="s">
        <v>7470</v>
      </c>
      <c r="R883">
        <v>59</v>
      </c>
      <c r="S883" s="35">
        <v>2.6132791095279894E-2</v>
      </c>
      <c r="T883" s="41">
        <v>5.4794520547945202E-2</v>
      </c>
    </row>
    <row r="884" spans="1:29" ht="16.5" x14ac:dyDescent="0.25">
      <c r="A884" s="3">
        <v>385</v>
      </c>
      <c r="C884" s="21">
        <v>9</v>
      </c>
      <c r="D884" t="s">
        <v>2331</v>
      </c>
      <c r="E884" s="4" t="s">
        <v>2334</v>
      </c>
      <c r="F884" s="4" t="s">
        <v>2334</v>
      </c>
      <c r="G884" s="3" t="s">
        <v>6771</v>
      </c>
      <c r="H884" t="s">
        <v>7902</v>
      </c>
      <c r="I884" s="63">
        <f>ROWS($L$2:L884)</f>
        <v>883</v>
      </c>
      <c r="J884" s="63" t="str">
        <f>IF(L884=WORKSHEET!$B$1,I884,"")</f>
        <v/>
      </c>
      <c r="K884" s="63" t="str">
        <f t="shared" si="14"/>
        <v/>
      </c>
      <c r="L884" s="93" t="s">
        <v>9353</v>
      </c>
      <c r="M884" s="94" t="s">
        <v>9829</v>
      </c>
      <c r="N884">
        <v>123</v>
      </c>
      <c r="O884">
        <v>20</v>
      </c>
      <c r="P884">
        <v>65</v>
      </c>
      <c r="Q884" t="s">
        <v>7469</v>
      </c>
      <c r="R884">
        <v>209</v>
      </c>
      <c r="S884" s="35">
        <v>2.6132791095279894E-2</v>
      </c>
      <c r="T884" s="41">
        <v>0.14361702127659576</v>
      </c>
    </row>
    <row r="885" spans="1:29" ht="16.5" x14ac:dyDescent="0.25">
      <c r="A885" s="3">
        <v>332</v>
      </c>
      <c r="C885" s="21">
        <v>9</v>
      </c>
      <c r="D885" t="s">
        <v>2130</v>
      </c>
      <c r="E885" s="4" t="s">
        <v>2134</v>
      </c>
      <c r="F885" s="4" t="s">
        <v>2134</v>
      </c>
      <c r="G885" s="3" t="s">
        <v>6721</v>
      </c>
      <c r="H885" t="s">
        <v>8041</v>
      </c>
      <c r="I885" s="63">
        <f>ROWS($L$2:L885)</f>
        <v>884</v>
      </c>
      <c r="J885" s="63" t="str">
        <f>IF(L885=WORKSHEET!$B$1,I885,"")</f>
        <v/>
      </c>
      <c r="K885" s="63" t="str">
        <f t="shared" si="14"/>
        <v/>
      </c>
      <c r="L885" s="93" t="s">
        <v>9353</v>
      </c>
      <c r="M885" s="94" t="s">
        <v>10013</v>
      </c>
      <c r="N885">
        <v>24</v>
      </c>
      <c r="O885">
        <f>+R885-N885-P885</f>
        <v>3</v>
      </c>
      <c r="P885">
        <v>11</v>
      </c>
      <c r="Q885" t="s">
        <v>7470</v>
      </c>
      <c r="R885">
        <v>38</v>
      </c>
      <c r="S885" s="36">
        <v>2.6132791095279894E-2</v>
      </c>
      <c r="T885" s="41">
        <v>0.14782608695652175</v>
      </c>
    </row>
    <row r="886" spans="1:29" ht="16.5" x14ac:dyDescent="0.25">
      <c r="A886" s="3">
        <v>300</v>
      </c>
      <c r="C886" s="21">
        <v>9</v>
      </c>
      <c r="D886" t="s">
        <v>1985</v>
      </c>
      <c r="E886" s="4" t="s">
        <v>1990</v>
      </c>
      <c r="F886" s="4" t="s">
        <v>1990</v>
      </c>
      <c r="G886" s="3" t="s">
        <v>6756</v>
      </c>
      <c r="H886" t="s">
        <v>7629</v>
      </c>
      <c r="I886" s="63">
        <f>ROWS($L$2:L886)</f>
        <v>885</v>
      </c>
      <c r="J886" s="63" t="str">
        <f>IF(L886=WORKSHEET!$B$1,I886,"")</f>
        <v/>
      </c>
      <c r="K886" s="63" t="str">
        <f t="shared" si="14"/>
        <v/>
      </c>
      <c r="L886" s="93" t="s">
        <v>9353</v>
      </c>
      <c r="M886" s="94" t="s">
        <v>9538</v>
      </c>
      <c r="N886">
        <v>20</v>
      </c>
      <c r="O886">
        <f>+R886-N886-P886</f>
        <v>4</v>
      </c>
      <c r="P886">
        <v>13</v>
      </c>
      <c r="Q886" t="s">
        <v>7470</v>
      </c>
      <c r="R886">
        <v>37</v>
      </c>
      <c r="S886" s="36">
        <v>2.6132791095279894E-2</v>
      </c>
      <c r="T886" s="41">
        <v>0.19047619047619047</v>
      </c>
    </row>
    <row r="887" spans="1:29" ht="16.5" x14ac:dyDescent="0.25">
      <c r="A887" s="3">
        <v>304</v>
      </c>
      <c r="C887" s="21">
        <v>9</v>
      </c>
      <c r="D887" t="s">
        <v>2005</v>
      </c>
      <c r="E887" s="4" t="s">
        <v>2011</v>
      </c>
      <c r="F887" s="4" t="s">
        <v>2011</v>
      </c>
      <c r="G887" s="3" t="s">
        <v>6683</v>
      </c>
      <c r="H887" t="s">
        <v>8042</v>
      </c>
      <c r="I887" s="63">
        <f>ROWS($L$2:L887)</f>
        <v>886</v>
      </c>
      <c r="J887" s="63" t="str">
        <f>IF(L887=WORKSHEET!$B$1,I887,"")</f>
        <v/>
      </c>
      <c r="K887" s="63" t="str">
        <f t="shared" si="14"/>
        <v/>
      </c>
      <c r="L887" s="93" t="s">
        <v>9353</v>
      </c>
      <c r="M887" s="94" t="s">
        <v>10014</v>
      </c>
      <c r="N887">
        <v>17</v>
      </c>
      <c r="O887">
        <f>+R887-N887-P887</f>
        <v>7</v>
      </c>
      <c r="P887">
        <v>22</v>
      </c>
      <c r="Q887" t="s">
        <v>7470</v>
      </c>
      <c r="R887">
        <v>46</v>
      </c>
      <c r="S887" s="36">
        <v>2.6132791095279894E-2</v>
      </c>
      <c r="T887" s="41">
        <v>0.13798219584569732</v>
      </c>
    </row>
    <row r="888" spans="1:29" ht="16.5" x14ac:dyDescent="0.25">
      <c r="A888" s="3">
        <v>601</v>
      </c>
      <c r="C888" s="21">
        <v>12</v>
      </c>
      <c r="D888" t="s">
        <v>3676</v>
      </c>
      <c r="E888" s="4" t="s">
        <v>3677</v>
      </c>
      <c r="F888" s="4" t="s">
        <v>3677</v>
      </c>
      <c r="G888" s="3" t="s">
        <v>6816</v>
      </c>
      <c r="H888" t="s">
        <v>8088</v>
      </c>
      <c r="I888" s="63">
        <f>ROWS($L$2:L888)</f>
        <v>887</v>
      </c>
      <c r="J888" s="63" t="str">
        <f>IF(L888=WORKSHEET!$B$1,I888,"")</f>
        <v/>
      </c>
      <c r="K888" s="63" t="str">
        <f t="shared" si="14"/>
        <v/>
      </c>
      <c r="L888" s="93" t="s">
        <v>9354</v>
      </c>
      <c r="M888" s="94" t="s">
        <v>9975</v>
      </c>
      <c r="N888">
        <v>13</v>
      </c>
      <c r="O888">
        <f>+R888-N888-P888</f>
        <v>5</v>
      </c>
      <c r="P888">
        <v>11</v>
      </c>
      <c r="Q888" t="s">
        <v>7470</v>
      </c>
      <c r="R888">
        <v>29</v>
      </c>
      <c r="S888" s="54">
        <v>1.8657129718217477E-2</v>
      </c>
      <c r="T888" s="41">
        <v>0.13636363636363635</v>
      </c>
    </row>
    <row r="889" spans="1:29" s="64" customFormat="1" ht="16.5" x14ac:dyDescent="0.25">
      <c r="A889" s="63">
        <v>624</v>
      </c>
      <c r="C889" s="63">
        <v>12</v>
      </c>
      <c r="D889" s="64" t="s">
        <v>3770</v>
      </c>
      <c r="E889" s="65" t="s">
        <v>3771</v>
      </c>
      <c r="F889" s="65" t="s">
        <v>3771</v>
      </c>
      <c r="G889" s="63" t="s">
        <v>6809</v>
      </c>
      <c r="H889" s="64" t="s">
        <v>8089</v>
      </c>
      <c r="I889" s="63">
        <f>ROWS($L$2:L889)</f>
        <v>888</v>
      </c>
      <c r="J889" s="63" t="str">
        <f>IF(L889=WORKSHEET!$B$1,I889,"")</f>
        <v/>
      </c>
      <c r="K889" s="63" t="str">
        <f t="shared" si="14"/>
        <v/>
      </c>
      <c r="L889" s="93" t="s">
        <v>9354</v>
      </c>
      <c r="M889" s="94" t="s">
        <v>10015</v>
      </c>
      <c r="N889" s="64" t="s">
        <v>7469</v>
      </c>
      <c r="O889" s="64" t="s">
        <v>7470</v>
      </c>
      <c r="P889" s="64" t="s">
        <v>7469</v>
      </c>
      <c r="Q889" s="64" t="s">
        <v>7470</v>
      </c>
      <c r="R889" s="64">
        <v>11</v>
      </c>
      <c r="S889" s="66">
        <v>1.8657129718217477E-2</v>
      </c>
      <c r="T889" s="67">
        <v>0.1709090909090909</v>
      </c>
      <c r="W889"/>
      <c r="X889"/>
      <c r="Y889"/>
      <c r="Z889"/>
      <c r="AA889"/>
      <c r="AB889"/>
      <c r="AC889"/>
    </row>
    <row r="890" spans="1:29" ht="16.5" x14ac:dyDescent="0.25">
      <c r="A890" s="3">
        <v>671</v>
      </c>
      <c r="C890" s="21">
        <v>12</v>
      </c>
      <c r="D890" t="s">
        <v>4218</v>
      </c>
      <c r="E890" s="4" t="s">
        <v>4219</v>
      </c>
      <c r="F890" s="4" t="s">
        <v>4219</v>
      </c>
      <c r="G890" s="3" t="s">
        <v>6772</v>
      </c>
      <c r="H890" t="s">
        <v>8090</v>
      </c>
      <c r="I890" s="63">
        <f>ROWS($L$2:L890)</f>
        <v>889</v>
      </c>
      <c r="J890" s="63" t="str">
        <f>IF(L890=WORKSHEET!$B$1,I890,"")</f>
        <v/>
      </c>
      <c r="K890" s="63" t="str">
        <f t="shared" si="14"/>
        <v/>
      </c>
      <c r="L890" s="93" t="s">
        <v>9354</v>
      </c>
      <c r="M890" s="94" t="s">
        <v>10016</v>
      </c>
      <c r="N890">
        <v>11</v>
      </c>
      <c r="O890">
        <f>+R890-N890-P890</f>
        <v>3</v>
      </c>
      <c r="P890">
        <v>13</v>
      </c>
      <c r="Q890" t="s">
        <v>7470</v>
      </c>
      <c r="R890">
        <v>27</v>
      </c>
      <c r="S890" s="54">
        <v>1.8657129718217477E-2</v>
      </c>
      <c r="T890" s="41">
        <v>0.21428571428571427</v>
      </c>
    </row>
    <row r="891" spans="1:29" s="64" customFormat="1" ht="16.5" x14ac:dyDescent="0.25">
      <c r="A891" s="63">
        <v>669</v>
      </c>
      <c r="C891" s="63">
        <v>12</v>
      </c>
      <c r="D891" s="64" t="s">
        <v>4214</v>
      </c>
      <c r="E891" s="65" t="s">
        <v>4215</v>
      </c>
      <c r="F891" s="65" t="s">
        <v>4215</v>
      </c>
      <c r="G891" s="63" t="s">
        <v>6773</v>
      </c>
      <c r="H891" s="64" t="s">
        <v>8091</v>
      </c>
      <c r="I891" s="63">
        <f>ROWS($L$2:L891)</f>
        <v>890</v>
      </c>
      <c r="J891" s="63" t="str">
        <f>IF(L891=WORKSHEET!$B$1,I891,"")</f>
        <v/>
      </c>
      <c r="K891" s="63" t="str">
        <f t="shared" si="14"/>
        <v/>
      </c>
      <c r="L891" s="93" t="s">
        <v>9354</v>
      </c>
      <c r="M891" s="94" t="s">
        <v>10017</v>
      </c>
      <c r="N891" s="64" t="s">
        <v>7469</v>
      </c>
      <c r="O891" s="64" t="s">
        <v>7470</v>
      </c>
      <c r="P891" s="64" t="s">
        <v>7470</v>
      </c>
      <c r="Q891" s="64" t="s">
        <v>7470</v>
      </c>
      <c r="R891" s="64" t="s">
        <v>7469</v>
      </c>
      <c r="S891" s="66">
        <v>1.8657129718217477E-2</v>
      </c>
      <c r="T891" s="67">
        <v>0</v>
      </c>
      <c r="W891"/>
      <c r="X891"/>
      <c r="Y891"/>
      <c r="Z891"/>
      <c r="AA891"/>
      <c r="AB891"/>
      <c r="AC891"/>
    </row>
    <row r="892" spans="1:29" ht="16.5" x14ac:dyDescent="0.25">
      <c r="A892" s="3">
        <v>583</v>
      </c>
      <c r="C892" s="21">
        <v>12</v>
      </c>
      <c r="D892" t="s">
        <v>1237</v>
      </c>
      <c r="E892" s="4" t="s">
        <v>1238</v>
      </c>
      <c r="F892" s="4" t="s">
        <v>1238</v>
      </c>
      <c r="G892" s="3" t="s">
        <v>6774</v>
      </c>
      <c r="H892" t="s">
        <v>8092</v>
      </c>
      <c r="I892" s="63">
        <f>ROWS($L$2:L892)</f>
        <v>891</v>
      </c>
      <c r="J892" s="63" t="str">
        <f>IF(L892=WORKSHEET!$B$1,I892,"")</f>
        <v/>
      </c>
      <c r="K892" s="63" t="str">
        <f t="shared" si="14"/>
        <v/>
      </c>
      <c r="L892" s="93" t="s">
        <v>9354</v>
      </c>
      <c r="M892" s="94" t="s">
        <v>10018</v>
      </c>
      <c r="N892">
        <v>17</v>
      </c>
      <c r="O892" t="s">
        <v>7469</v>
      </c>
      <c r="P892" t="s">
        <v>7469</v>
      </c>
      <c r="Q892" t="s">
        <v>7470</v>
      </c>
      <c r="R892">
        <v>28</v>
      </c>
      <c r="S892" s="54">
        <v>1.8657129718217477E-2</v>
      </c>
      <c r="T892" s="41">
        <v>0.11538461538461539</v>
      </c>
    </row>
    <row r="893" spans="1:29" ht="16.5" x14ac:dyDescent="0.25">
      <c r="A893" s="3">
        <v>630</v>
      </c>
      <c r="C893" s="21">
        <v>12</v>
      </c>
      <c r="D893" t="s">
        <v>1434</v>
      </c>
      <c r="E893" s="4" t="s">
        <v>1435</v>
      </c>
      <c r="F893" s="4" t="s">
        <v>1435</v>
      </c>
      <c r="G893" s="3" t="s">
        <v>6783</v>
      </c>
      <c r="H893" t="s">
        <v>8093</v>
      </c>
      <c r="I893" s="63">
        <f>ROWS($L$2:L893)</f>
        <v>892</v>
      </c>
      <c r="J893" s="63" t="str">
        <f>IF(L893=WORKSHEET!$B$1,I893,"")</f>
        <v/>
      </c>
      <c r="K893" s="63" t="str">
        <f t="shared" si="14"/>
        <v/>
      </c>
      <c r="L893" s="93" t="s">
        <v>9354</v>
      </c>
      <c r="M893" s="94" t="s">
        <v>10019</v>
      </c>
      <c r="N893">
        <v>24</v>
      </c>
      <c r="O893" t="s">
        <v>7469</v>
      </c>
      <c r="P893" t="s">
        <v>7469</v>
      </c>
      <c r="Q893" t="s">
        <v>7470</v>
      </c>
      <c r="R893">
        <v>34</v>
      </c>
      <c r="S893" s="36">
        <v>1.8657129718217477E-2</v>
      </c>
      <c r="T893" s="41">
        <v>0.20547945205479451</v>
      </c>
    </row>
    <row r="894" spans="1:29" ht="16.5" x14ac:dyDescent="0.25">
      <c r="A894" s="3">
        <v>554</v>
      </c>
      <c r="C894" s="21">
        <v>12</v>
      </c>
      <c r="D894" t="s">
        <v>3144</v>
      </c>
      <c r="E894" s="4" t="s">
        <v>3145</v>
      </c>
      <c r="F894" s="4" t="s">
        <v>3145</v>
      </c>
      <c r="G894" s="3" t="s">
        <v>6855</v>
      </c>
      <c r="H894" t="s">
        <v>7950</v>
      </c>
      <c r="I894" s="63">
        <f>ROWS($L$2:L894)</f>
        <v>893</v>
      </c>
      <c r="J894" s="63" t="str">
        <f>IF(L894=WORKSHEET!$B$1,I894,"")</f>
        <v/>
      </c>
      <c r="K894" s="63" t="str">
        <f t="shared" si="14"/>
        <v/>
      </c>
      <c r="L894" s="93" t="s">
        <v>9354</v>
      </c>
      <c r="M894" s="94" t="s">
        <v>9928</v>
      </c>
      <c r="N894">
        <v>14</v>
      </c>
      <c r="O894" t="s">
        <v>7470</v>
      </c>
      <c r="P894" t="s">
        <v>7469</v>
      </c>
      <c r="Q894" t="s">
        <v>7470</v>
      </c>
      <c r="R894">
        <v>19</v>
      </c>
      <c r="S894" s="36">
        <v>1.8657129718217477E-2</v>
      </c>
      <c r="T894" s="41">
        <v>0.11388888888888889</v>
      </c>
    </row>
    <row r="895" spans="1:29" ht="16.5" x14ac:dyDescent="0.25">
      <c r="A895" s="3">
        <v>576</v>
      </c>
      <c r="C895" s="21">
        <v>12</v>
      </c>
      <c r="D895" t="s">
        <v>1198</v>
      </c>
      <c r="E895" s="4" t="s">
        <v>1199</v>
      </c>
      <c r="F895" s="4" t="s">
        <v>1199</v>
      </c>
      <c r="G895" s="3" t="s">
        <v>6845</v>
      </c>
      <c r="H895" t="s">
        <v>7476</v>
      </c>
      <c r="I895" s="63">
        <f>ROWS($L$2:L895)</f>
        <v>894</v>
      </c>
      <c r="J895" s="63" t="str">
        <f>IF(L895=WORKSHEET!$B$1,I895,"")</f>
        <v/>
      </c>
      <c r="K895" s="63" t="str">
        <f t="shared" si="14"/>
        <v/>
      </c>
      <c r="L895" s="93" t="s">
        <v>9354</v>
      </c>
      <c r="M895" s="94" t="s">
        <v>9423</v>
      </c>
      <c r="N895">
        <v>47</v>
      </c>
      <c r="O895">
        <f>+R895-N895-P895</f>
        <v>8</v>
      </c>
      <c r="P895">
        <v>35</v>
      </c>
      <c r="Q895" t="s">
        <v>7470</v>
      </c>
      <c r="R895">
        <v>90</v>
      </c>
      <c r="S895" s="36">
        <v>1.8657129718217477E-2</v>
      </c>
      <c r="T895" s="41">
        <v>9.0182648401826479E-2</v>
      </c>
    </row>
    <row r="896" spans="1:29" s="64" customFormat="1" ht="16.5" x14ac:dyDescent="0.25">
      <c r="A896" s="63">
        <v>567</v>
      </c>
      <c r="C896" s="63">
        <v>12</v>
      </c>
      <c r="D896" s="64" t="s">
        <v>3225</v>
      </c>
      <c r="E896" s="65" t="s">
        <v>3226</v>
      </c>
      <c r="F896" s="65" t="s">
        <v>3226</v>
      </c>
      <c r="G896" s="63" t="s">
        <v>6820</v>
      </c>
      <c r="H896" s="64" t="s">
        <v>8094</v>
      </c>
      <c r="I896" s="63">
        <f>ROWS($L$2:L896)</f>
        <v>895</v>
      </c>
      <c r="J896" s="63" t="str">
        <f>IF(L896=WORKSHEET!$B$1,I896,"")</f>
        <v/>
      </c>
      <c r="K896" s="63" t="str">
        <f t="shared" si="14"/>
        <v/>
      </c>
      <c r="L896" s="93" t="s">
        <v>9354</v>
      </c>
      <c r="M896" s="94" t="s">
        <v>10020</v>
      </c>
      <c r="N896" s="64" t="s">
        <v>7469</v>
      </c>
      <c r="O896" s="64" t="s">
        <v>7470</v>
      </c>
      <c r="P896" s="64" t="s">
        <v>7470</v>
      </c>
      <c r="Q896" s="64" t="s">
        <v>7470</v>
      </c>
      <c r="R896" s="64" t="s">
        <v>7469</v>
      </c>
      <c r="S896" s="66">
        <v>1.8657129718217477E-2</v>
      </c>
      <c r="T896" s="67">
        <v>0.125</v>
      </c>
      <c r="W896"/>
      <c r="X896"/>
      <c r="Y896"/>
      <c r="Z896"/>
      <c r="AA896"/>
      <c r="AB896"/>
      <c r="AC896"/>
    </row>
    <row r="897" spans="1:29" s="64" customFormat="1" ht="16.5" x14ac:dyDescent="0.25">
      <c r="A897" s="63">
        <v>451</v>
      </c>
      <c r="C897" s="63">
        <v>12</v>
      </c>
      <c r="D897" s="64" t="s">
        <v>2697</v>
      </c>
      <c r="E897" s="65" t="s">
        <v>2698</v>
      </c>
      <c r="F897" s="65" t="s">
        <v>2698</v>
      </c>
      <c r="G897" s="63" t="s">
        <v>5036</v>
      </c>
      <c r="H897" s="64" t="s">
        <v>8095</v>
      </c>
      <c r="I897" s="63">
        <f>ROWS($L$2:L897)</f>
        <v>896</v>
      </c>
      <c r="J897" s="63" t="str">
        <f>IF(L897=WORKSHEET!$B$1,I897,"")</f>
        <v/>
      </c>
      <c r="K897" s="63" t="str">
        <f t="shared" si="14"/>
        <v/>
      </c>
      <c r="L897" s="93" t="s">
        <v>9354</v>
      </c>
      <c r="M897" s="94" t="s">
        <v>10021</v>
      </c>
      <c r="N897" s="64" t="s">
        <v>7469</v>
      </c>
      <c r="O897" s="64" t="s">
        <v>7470</v>
      </c>
      <c r="P897" s="64" t="s">
        <v>7469</v>
      </c>
      <c r="Q897" s="64" t="s">
        <v>7470</v>
      </c>
      <c r="R897" s="64" t="s">
        <v>7469</v>
      </c>
      <c r="S897" s="66">
        <v>1.8657129718217477E-2</v>
      </c>
      <c r="T897" s="67">
        <v>0.13533834586466165</v>
      </c>
      <c r="W897"/>
      <c r="X897"/>
      <c r="Y897"/>
      <c r="Z897"/>
      <c r="AA897"/>
      <c r="AB897"/>
      <c r="AC897"/>
    </row>
    <row r="898" spans="1:29" ht="16.5" x14ac:dyDescent="0.25">
      <c r="A898" s="3">
        <v>539</v>
      </c>
      <c r="C898" s="21">
        <v>12</v>
      </c>
      <c r="D898" t="s">
        <v>3024</v>
      </c>
      <c r="E898" s="4" t="s">
        <v>3025</v>
      </c>
      <c r="F898" s="4" t="s">
        <v>3025</v>
      </c>
      <c r="G898" s="3" t="s">
        <v>7357</v>
      </c>
      <c r="H898" t="s">
        <v>7479</v>
      </c>
      <c r="I898" s="63">
        <f>ROWS($L$2:L898)</f>
        <v>897</v>
      </c>
      <c r="J898" s="63" t="str">
        <f>IF(L898=WORKSHEET!$B$1,I898,"")</f>
        <v/>
      </c>
      <c r="K898" s="63" t="str">
        <f t="shared" si="14"/>
        <v/>
      </c>
      <c r="L898" s="93" t="s">
        <v>9354</v>
      </c>
      <c r="M898" s="94" t="s">
        <v>9426</v>
      </c>
      <c r="N898">
        <v>19</v>
      </c>
      <c r="O898">
        <f>+R898-N898-P898</f>
        <v>6</v>
      </c>
      <c r="P898">
        <v>12</v>
      </c>
      <c r="Q898" t="s">
        <v>7470</v>
      </c>
      <c r="R898">
        <v>37</v>
      </c>
      <c r="S898" s="43">
        <v>1.8657129718217477E-2</v>
      </c>
      <c r="T898" s="41">
        <v>0.18450184501845018</v>
      </c>
    </row>
    <row r="899" spans="1:29" s="64" customFormat="1" ht="16.5" x14ac:dyDescent="0.25">
      <c r="A899" s="63">
        <v>636</v>
      </c>
      <c r="C899" s="63">
        <v>12</v>
      </c>
      <c r="D899" s="64" t="s">
        <v>1455</v>
      </c>
      <c r="E899" s="65" t="s">
        <v>1456</v>
      </c>
      <c r="F899" s="65" t="s">
        <v>1456</v>
      </c>
      <c r="G899" s="63" t="s">
        <v>6778</v>
      </c>
      <c r="H899" s="64" t="s">
        <v>7697</v>
      </c>
      <c r="I899" s="63">
        <f>ROWS($L$2:L899)</f>
        <v>898</v>
      </c>
      <c r="J899" s="63" t="str">
        <f>IF(L899=WORKSHEET!$B$1,I899,"")</f>
        <v/>
      </c>
      <c r="K899" s="63" t="str">
        <f t="shared" ref="K899:K962" si="15">IFERROR(SMALL($J$2:$J$3142,I899),"")</f>
        <v/>
      </c>
      <c r="L899" s="93" t="s">
        <v>9354</v>
      </c>
      <c r="M899" s="94" t="s">
        <v>9621</v>
      </c>
      <c r="N899" s="64" t="s">
        <v>7469</v>
      </c>
      <c r="O899" s="64" t="s">
        <v>7469</v>
      </c>
      <c r="P899" s="64" t="s">
        <v>7469</v>
      </c>
      <c r="Q899" s="64" t="s">
        <v>7470</v>
      </c>
      <c r="R899" s="64" t="s">
        <v>7469</v>
      </c>
      <c r="S899" s="66">
        <v>1.8657129718217477E-2</v>
      </c>
      <c r="T899" s="67">
        <v>0.125</v>
      </c>
      <c r="W899"/>
      <c r="X899"/>
      <c r="Y899"/>
      <c r="Z899"/>
      <c r="AA899"/>
      <c r="AB899"/>
      <c r="AC899"/>
    </row>
    <row r="900" spans="1:29" ht="16.5" x14ac:dyDescent="0.25">
      <c r="A900" s="3">
        <v>551</v>
      </c>
      <c r="C900" s="21">
        <v>12</v>
      </c>
      <c r="D900" t="s">
        <v>3128</v>
      </c>
      <c r="E900" s="4" t="s">
        <v>3129</v>
      </c>
      <c r="F900" s="4" t="s">
        <v>3129</v>
      </c>
      <c r="G900" s="3" t="s">
        <v>6798</v>
      </c>
      <c r="H900" s="59"/>
      <c r="I900" s="63">
        <f>ROWS($L$2:L900)</f>
        <v>899</v>
      </c>
      <c r="J900" s="63" t="str">
        <f>IF(L900=WORKSHEET!$B$1,I900,"")</f>
        <v/>
      </c>
      <c r="K900" s="63" t="str">
        <f t="shared" si="15"/>
        <v/>
      </c>
      <c r="L900" s="93" t="s">
        <v>9354</v>
      </c>
      <c r="M900" s="94" t="s">
        <v>9492</v>
      </c>
      <c r="N900" s="59"/>
      <c r="O900" s="59"/>
      <c r="P900" s="59"/>
      <c r="Q900" s="59"/>
      <c r="R900" s="59"/>
      <c r="S900" s="36">
        <v>1.8657129718217477E-2</v>
      </c>
      <c r="T900" s="41">
        <v>0.19672131147540983</v>
      </c>
    </row>
    <row r="901" spans="1:29" s="64" customFormat="1" ht="16.5" x14ac:dyDescent="0.25">
      <c r="A901" s="63">
        <v>662</v>
      </c>
      <c r="C901" s="63">
        <v>12</v>
      </c>
      <c r="D901" s="64" t="s">
        <v>1545</v>
      </c>
      <c r="E901" s="65" t="s">
        <v>1546</v>
      </c>
      <c r="F901" s="65" t="s">
        <v>1546</v>
      </c>
      <c r="G901" s="63" t="s">
        <v>6780</v>
      </c>
      <c r="H901" s="64" t="s">
        <v>7483</v>
      </c>
      <c r="I901" s="63">
        <f>ROWS($L$2:L901)</f>
        <v>900</v>
      </c>
      <c r="J901" s="63" t="str">
        <f>IF(L901=WORKSHEET!$B$1,I901,"")</f>
        <v/>
      </c>
      <c r="K901" s="63" t="str">
        <f t="shared" si="15"/>
        <v/>
      </c>
      <c r="L901" s="93" t="s">
        <v>9354</v>
      </c>
      <c r="M901" s="94" t="s">
        <v>9430</v>
      </c>
      <c r="N901" s="64" t="s">
        <v>7469</v>
      </c>
      <c r="O901" s="64" t="s">
        <v>7470</v>
      </c>
      <c r="P901" s="64" t="s">
        <v>7469</v>
      </c>
      <c r="Q901" s="64" t="s">
        <v>7470</v>
      </c>
      <c r="R901" s="64">
        <v>11</v>
      </c>
      <c r="S901" s="66">
        <v>1.8657129718217477E-2</v>
      </c>
      <c r="T901" s="67">
        <v>0</v>
      </c>
      <c r="W901"/>
      <c r="X901"/>
      <c r="Y901"/>
      <c r="Z901"/>
      <c r="AA901"/>
      <c r="AB901"/>
      <c r="AC901"/>
    </row>
    <row r="902" spans="1:29" s="64" customFormat="1" ht="16.5" x14ac:dyDescent="0.25">
      <c r="A902" s="63">
        <v>642</v>
      </c>
      <c r="C902" s="63">
        <v>12</v>
      </c>
      <c r="D902" s="64" t="s">
        <v>1477</v>
      </c>
      <c r="E902" s="65" t="s">
        <v>1478</v>
      </c>
      <c r="F902" s="65" t="s">
        <v>1478</v>
      </c>
      <c r="G902" s="63" t="s">
        <v>6781</v>
      </c>
      <c r="H902" s="64" t="s">
        <v>8096</v>
      </c>
      <c r="I902" s="63">
        <f>ROWS($L$2:L902)</f>
        <v>901</v>
      </c>
      <c r="J902" s="63" t="str">
        <f>IF(L902=WORKSHEET!$B$1,I902,"")</f>
        <v/>
      </c>
      <c r="K902" s="63" t="str">
        <f t="shared" si="15"/>
        <v/>
      </c>
      <c r="L902" s="93" t="s">
        <v>9354</v>
      </c>
      <c r="M902" s="94" t="s">
        <v>10022</v>
      </c>
      <c r="N902" s="64" t="s">
        <v>7469</v>
      </c>
      <c r="O902" s="64" t="s">
        <v>7469</v>
      </c>
      <c r="P902" s="64" t="s">
        <v>7469</v>
      </c>
      <c r="Q902" s="64" t="s">
        <v>7470</v>
      </c>
      <c r="R902" s="64">
        <v>14</v>
      </c>
      <c r="S902" s="66">
        <v>1.8657129718217477E-2</v>
      </c>
      <c r="T902" s="67">
        <v>9.0909090909090912E-2</v>
      </c>
      <c r="W902"/>
      <c r="X902"/>
      <c r="Y902"/>
      <c r="Z902"/>
      <c r="AA902"/>
      <c r="AB902"/>
      <c r="AC902"/>
    </row>
    <row r="903" spans="1:29" s="64" customFormat="1" ht="16.5" x14ac:dyDescent="0.25">
      <c r="A903" s="63">
        <v>567</v>
      </c>
      <c r="C903" s="63">
        <v>12</v>
      </c>
      <c r="D903" s="64" t="s">
        <v>3225</v>
      </c>
      <c r="E903" s="65" t="s">
        <v>3227</v>
      </c>
      <c r="F903" s="65" t="s">
        <v>3227</v>
      </c>
      <c r="G903" s="63" t="s">
        <v>6821</v>
      </c>
      <c r="H903" s="64" t="s">
        <v>8097</v>
      </c>
      <c r="I903" s="63">
        <f>ROWS($L$2:L903)</f>
        <v>902</v>
      </c>
      <c r="J903" s="63" t="str">
        <f>IF(L903=WORKSHEET!$B$1,I903,"")</f>
        <v/>
      </c>
      <c r="K903" s="63" t="str">
        <f t="shared" si="15"/>
        <v/>
      </c>
      <c r="L903" s="93" t="s">
        <v>9354</v>
      </c>
      <c r="M903" s="94" t="s">
        <v>10023</v>
      </c>
      <c r="N903" s="64" t="s">
        <v>7469</v>
      </c>
      <c r="O903" s="64" t="s">
        <v>7469</v>
      </c>
      <c r="P903" s="64" t="s">
        <v>7469</v>
      </c>
      <c r="Q903" s="64" t="s">
        <v>7469</v>
      </c>
      <c r="R903" s="64" t="s">
        <v>7469</v>
      </c>
      <c r="S903" s="66">
        <v>1.8657129718217477E-2</v>
      </c>
      <c r="T903" s="67">
        <v>0.125</v>
      </c>
      <c r="W903"/>
      <c r="X903"/>
      <c r="Y903"/>
      <c r="Z903"/>
      <c r="AA903"/>
      <c r="AB903"/>
      <c r="AC903"/>
    </row>
    <row r="904" spans="1:29" s="64" customFormat="1" ht="16.5" x14ac:dyDescent="0.25">
      <c r="A904" s="63">
        <v>618</v>
      </c>
      <c r="C904" s="63">
        <v>12</v>
      </c>
      <c r="D904" s="64" t="s">
        <v>3750</v>
      </c>
      <c r="E904" s="65" t="s">
        <v>3751</v>
      </c>
      <c r="F904" s="65" t="s">
        <v>3751</v>
      </c>
      <c r="G904" s="63" t="s">
        <v>6834</v>
      </c>
      <c r="H904" s="64" t="s">
        <v>8098</v>
      </c>
      <c r="I904" s="63">
        <f>ROWS($L$2:L904)</f>
        <v>903</v>
      </c>
      <c r="J904" s="63" t="str">
        <f>IF(L904=WORKSHEET!$B$1,I904,"")</f>
        <v/>
      </c>
      <c r="K904" s="63" t="str">
        <f t="shared" si="15"/>
        <v/>
      </c>
      <c r="L904" s="93" t="s">
        <v>9354</v>
      </c>
      <c r="M904" s="94" t="s">
        <v>10024</v>
      </c>
      <c r="N904" s="64" t="s">
        <v>7470</v>
      </c>
      <c r="O904" s="64" t="s">
        <v>7470</v>
      </c>
      <c r="P904" s="64" t="s">
        <v>7469</v>
      </c>
      <c r="Q904" s="64" t="s">
        <v>7470</v>
      </c>
      <c r="R904" s="64" t="s">
        <v>7469</v>
      </c>
      <c r="S904" s="66">
        <v>1.8657129718217477E-2</v>
      </c>
      <c r="T904" s="67">
        <v>9.0909090909090912E-2</v>
      </c>
      <c r="W904"/>
      <c r="X904"/>
      <c r="Y904"/>
      <c r="Z904"/>
      <c r="AA904"/>
      <c r="AB904"/>
      <c r="AC904"/>
    </row>
    <row r="905" spans="1:29" ht="16.5" x14ac:dyDescent="0.25">
      <c r="A905" s="3">
        <v>576</v>
      </c>
      <c r="C905" s="21">
        <v>12</v>
      </c>
      <c r="D905" t="s">
        <v>1198</v>
      </c>
      <c r="E905" s="4" t="s">
        <v>1200</v>
      </c>
      <c r="F905" s="4" t="s">
        <v>1200</v>
      </c>
      <c r="G905" s="3" t="s">
        <v>6846</v>
      </c>
      <c r="H905" t="s">
        <v>8099</v>
      </c>
      <c r="I905" s="63">
        <f>ROWS($L$2:L905)</f>
        <v>904</v>
      </c>
      <c r="J905" s="63" t="str">
        <f>IF(L905=WORKSHEET!$B$1,I905,"")</f>
        <v/>
      </c>
      <c r="K905" s="63" t="str">
        <f t="shared" si="15"/>
        <v/>
      </c>
      <c r="L905" s="93" t="s">
        <v>9354</v>
      </c>
      <c r="M905" s="94" t="s">
        <v>10025</v>
      </c>
      <c r="N905">
        <v>32</v>
      </c>
      <c r="O905">
        <f>+R905-N905-P905</f>
        <v>5</v>
      </c>
      <c r="P905">
        <v>18</v>
      </c>
      <c r="Q905" t="s">
        <v>7470</v>
      </c>
      <c r="R905">
        <v>55</v>
      </c>
      <c r="S905" s="36">
        <v>1.8657129718217477E-2</v>
      </c>
      <c r="T905" s="41">
        <v>9.0182648401826479E-2</v>
      </c>
    </row>
    <row r="906" spans="1:29" ht="16.5" x14ac:dyDescent="0.25">
      <c r="A906" s="3">
        <v>630</v>
      </c>
      <c r="C906" s="21">
        <v>12</v>
      </c>
      <c r="D906" t="s">
        <v>1434</v>
      </c>
      <c r="E906" s="4" t="s">
        <v>1436</v>
      </c>
      <c r="F906" s="4" t="s">
        <v>1436</v>
      </c>
      <c r="G906" s="3" t="s">
        <v>6784</v>
      </c>
      <c r="H906" t="s">
        <v>7588</v>
      </c>
      <c r="I906" s="63">
        <f>ROWS($L$2:L906)</f>
        <v>905</v>
      </c>
      <c r="J906" s="63" t="str">
        <f>IF(L906=WORKSHEET!$B$1,I906,"")</f>
        <v/>
      </c>
      <c r="K906" s="63" t="str">
        <f t="shared" si="15"/>
        <v/>
      </c>
      <c r="L906" s="93" t="s">
        <v>9354</v>
      </c>
      <c r="M906" s="94" t="s">
        <v>9497</v>
      </c>
      <c r="N906">
        <v>29</v>
      </c>
      <c r="O906">
        <v>11</v>
      </c>
      <c r="P906">
        <v>23</v>
      </c>
      <c r="Q906" t="s">
        <v>7470</v>
      </c>
      <c r="R906">
        <v>63</v>
      </c>
      <c r="S906" s="36">
        <v>1.8657129718217477E-2</v>
      </c>
      <c r="T906" s="41">
        <v>0.20547945205479451</v>
      </c>
    </row>
    <row r="907" spans="1:29" s="64" customFormat="1" ht="16.5" x14ac:dyDescent="0.25">
      <c r="A907" s="63">
        <v>613</v>
      </c>
      <c r="C907" s="63">
        <v>12</v>
      </c>
      <c r="D907" s="64" t="s">
        <v>3728</v>
      </c>
      <c r="E907" s="65" t="s">
        <v>3729</v>
      </c>
      <c r="F907" s="65" t="s">
        <v>3729</v>
      </c>
      <c r="G907" s="63" t="s">
        <v>3521</v>
      </c>
      <c r="H907" s="64" t="s">
        <v>7832</v>
      </c>
      <c r="I907" s="63">
        <f>ROWS($L$2:L907)</f>
        <v>906</v>
      </c>
      <c r="J907" s="63" t="str">
        <f>IF(L907=WORKSHEET!$B$1,I907,"")</f>
        <v/>
      </c>
      <c r="K907" s="63" t="str">
        <f t="shared" si="15"/>
        <v/>
      </c>
      <c r="L907" s="93" t="s">
        <v>9354</v>
      </c>
      <c r="M907" s="94" t="s">
        <v>9759</v>
      </c>
      <c r="N907" s="64" t="s">
        <v>7469</v>
      </c>
      <c r="O907" s="64" t="s">
        <v>7469</v>
      </c>
      <c r="P907" s="64" t="s">
        <v>7469</v>
      </c>
      <c r="Q907" s="64" t="s">
        <v>7470</v>
      </c>
      <c r="R907" s="64" t="s">
        <v>7469</v>
      </c>
      <c r="S907" s="66">
        <v>1.8657129718217477E-2</v>
      </c>
      <c r="T907" s="67">
        <v>0.27272727272727271</v>
      </c>
      <c r="W907"/>
      <c r="X907"/>
      <c r="Y907"/>
      <c r="Z907"/>
      <c r="AA907"/>
      <c r="AB907"/>
      <c r="AC907"/>
    </row>
    <row r="908" spans="1:29" ht="16.5" x14ac:dyDescent="0.25">
      <c r="A908" s="3">
        <v>650</v>
      </c>
      <c r="C908" s="21">
        <v>12</v>
      </c>
      <c r="D908" t="s">
        <v>1505</v>
      </c>
      <c r="E908" s="4" t="s">
        <v>1506</v>
      </c>
      <c r="F908" s="4" t="s">
        <v>1506</v>
      </c>
      <c r="G908" s="3" t="s">
        <v>6803</v>
      </c>
      <c r="H908" t="s">
        <v>8056</v>
      </c>
      <c r="I908" s="63">
        <f>ROWS($L$2:L908)</f>
        <v>907</v>
      </c>
      <c r="J908" s="63" t="str">
        <f>IF(L908=WORKSHEET!$B$1,I908,"")</f>
        <v/>
      </c>
      <c r="K908" s="63" t="str">
        <f t="shared" si="15"/>
        <v/>
      </c>
      <c r="L908" s="93" t="s">
        <v>9354</v>
      </c>
      <c r="M908" s="94" t="s">
        <v>9857</v>
      </c>
      <c r="N908">
        <v>13</v>
      </c>
      <c r="O908" t="s">
        <v>7469</v>
      </c>
      <c r="P908" t="s">
        <v>7469</v>
      </c>
      <c r="Q908" t="s">
        <v>7470</v>
      </c>
      <c r="R908">
        <v>23</v>
      </c>
      <c r="S908" s="36">
        <v>1.8657129718217477E-2</v>
      </c>
      <c r="T908" s="41">
        <v>3.3333333333333333E-2</v>
      </c>
    </row>
    <row r="909" spans="1:29" s="64" customFormat="1" ht="16.5" x14ac:dyDescent="0.25">
      <c r="A909" s="63">
        <v>591</v>
      </c>
      <c r="C909" s="63">
        <v>12</v>
      </c>
      <c r="D909" s="64" t="s">
        <v>1269</v>
      </c>
      <c r="E909" s="65" t="s">
        <v>1270</v>
      </c>
      <c r="F909" s="65" t="s">
        <v>1270</v>
      </c>
      <c r="G909" s="63" t="s">
        <v>7288</v>
      </c>
      <c r="H909" s="64" t="s">
        <v>8100</v>
      </c>
      <c r="I909" s="63">
        <f>ROWS($L$2:L909)</f>
        <v>908</v>
      </c>
      <c r="J909" s="63" t="str">
        <f>IF(L909=WORKSHEET!$B$1,I909,"")</f>
        <v/>
      </c>
      <c r="K909" s="63" t="str">
        <f t="shared" si="15"/>
        <v/>
      </c>
      <c r="L909" s="93" t="s">
        <v>9354</v>
      </c>
      <c r="M909" s="94" t="s">
        <v>10026</v>
      </c>
      <c r="N909" s="64" t="s">
        <v>7469</v>
      </c>
      <c r="O909" s="64" t="s">
        <v>7470</v>
      </c>
      <c r="P909" s="64" t="s">
        <v>7469</v>
      </c>
      <c r="Q909" s="64" t="s">
        <v>7470</v>
      </c>
      <c r="R909" s="64">
        <v>13</v>
      </c>
      <c r="S909" s="66">
        <v>1.8657129718217477E-2</v>
      </c>
      <c r="T909" s="67">
        <v>0.13375796178343949</v>
      </c>
      <c r="W909"/>
      <c r="X909"/>
      <c r="Y909"/>
      <c r="Z909"/>
      <c r="AA909"/>
      <c r="AB909"/>
      <c r="AC909"/>
    </row>
    <row r="910" spans="1:29" ht="16.5" x14ac:dyDescent="0.25">
      <c r="A910" s="3">
        <v>624</v>
      </c>
      <c r="C910" s="21">
        <v>12</v>
      </c>
      <c r="D910" t="s">
        <v>3770</v>
      </c>
      <c r="E910" s="4" t="s">
        <v>3772</v>
      </c>
      <c r="F910" s="4" t="s">
        <v>3772</v>
      </c>
      <c r="G910" s="3" t="s">
        <v>6810</v>
      </c>
      <c r="H910" t="s">
        <v>7706</v>
      </c>
      <c r="I910" s="63">
        <f>ROWS($L$2:L910)</f>
        <v>909</v>
      </c>
      <c r="J910" s="63" t="str">
        <f>IF(L910=WORKSHEET!$B$1,I910,"")</f>
        <v/>
      </c>
      <c r="K910" s="63" t="str">
        <f t="shared" si="15"/>
        <v/>
      </c>
      <c r="L910" s="93" t="s">
        <v>9354</v>
      </c>
      <c r="M910" s="94" t="s">
        <v>9630</v>
      </c>
      <c r="N910">
        <v>60</v>
      </c>
      <c r="O910">
        <v>16</v>
      </c>
      <c r="P910">
        <v>54</v>
      </c>
      <c r="Q910" t="s">
        <v>7470</v>
      </c>
      <c r="R910">
        <v>130</v>
      </c>
      <c r="S910" s="36">
        <v>1.8657129718217477E-2</v>
      </c>
      <c r="T910" s="41">
        <v>0.1709090909090909</v>
      </c>
    </row>
    <row r="911" spans="1:29" s="64" customFormat="1" ht="16.5" x14ac:dyDescent="0.25">
      <c r="A911" s="63">
        <v>583</v>
      </c>
      <c r="C911" s="63">
        <v>12</v>
      </c>
      <c r="D911" s="64" t="s">
        <v>1237</v>
      </c>
      <c r="E911" s="65" t="s">
        <v>1239</v>
      </c>
      <c r="F911" s="65" t="s">
        <v>1239</v>
      </c>
      <c r="G911" s="63" t="s">
        <v>6775</v>
      </c>
      <c r="H911" s="64" t="s">
        <v>7961</v>
      </c>
      <c r="I911" s="63">
        <f>ROWS($L$2:L911)</f>
        <v>910</v>
      </c>
      <c r="J911" s="63" t="str">
        <f>IF(L911=WORKSHEET!$B$1,I911,"")</f>
        <v/>
      </c>
      <c r="K911" s="63" t="str">
        <f t="shared" si="15"/>
        <v/>
      </c>
      <c r="L911" s="93" t="s">
        <v>9354</v>
      </c>
      <c r="M911" s="94" t="s">
        <v>9937</v>
      </c>
      <c r="N911" s="64" t="s">
        <v>7469</v>
      </c>
      <c r="O911" s="64" t="s">
        <v>7470</v>
      </c>
      <c r="P911" s="64" t="s">
        <v>7469</v>
      </c>
      <c r="Q911" s="64" t="s">
        <v>7470</v>
      </c>
      <c r="R911" s="64" t="s">
        <v>7469</v>
      </c>
      <c r="S911" s="66">
        <v>1.8657129718217477E-2</v>
      </c>
      <c r="T911" s="67">
        <v>0.11538461538461539</v>
      </c>
      <c r="W911"/>
      <c r="X911"/>
      <c r="Y911"/>
      <c r="Z911"/>
      <c r="AA911"/>
      <c r="AB911"/>
      <c r="AC911"/>
    </row>
    <row r="912" spans="1:29" s="64" customFormat="1" ht="16.5" x14ac:dyDescent="0.25">
      <c r="A912" s="63">
        <v>451</v>
      </c>
      <c r="C912" s="63">
        <v>12</v>
      </c>
      <c r="D912" s="64" t="s">
        <v>2697</v>
      </c>
      <c r="E912" s="65" t="s">
        <v>2699</v>
      </c>
      <c r="F912" s="65" t="s">
        <v>2699</v>
      </c>
      <c r="G912" s="63" t="s">
        <v>5037</v>
      </c>
      <c r="H912" s="64" t="s">
        <v>8101</v>
      </c>
      <c r="I912" s="63">
        <f>ROWS($L$2:L912)</f>
        <v>911</v>
      </c>
      <c r="J912" s="63" t="str">
        <f>IF(L912=WORKSHEET!$B$1,I912,"")</f>
        <v/>
      </c>
      <c r="K912" s="63" t="str">
        <f t="shared" si="15"/>
        <v/>
      </c>
      <c r="L912" s="93" t="s">
        <v>9354</v>
      </c>
      <c r="M912" s="94" t="s">
        <v>10027</v>
      </c>
      <c r="N912" s="64" t="s">
        <v>7469</v>
      </c>
      <c r="O912" s="64" t="s">
        <v>7469</v>
      </c>
      <c r="P912" s="64" t="s">
        <v>7470</v>
      </c>
      <c r="Q912" s="64" t="s">
        <v>7470</v>
      </c>
      <c r="R912" s="64" t="s">
        <v>7469</v>
      </c>
      <c r="S912" s="66">
        <v>1.8657129718217477E-2</v>
      </c>
      <c r="T912" s="67">
        <v>0.13533834586466165</v>
      </c>
      <c r="W912"/>
      <c r="X912"/>
      <c r="Y912"/>
      <c r="Z912"/>
      <c r="AA912"/>
      <c r="AB912"/>
      <c r="AC912"/>
    </row>
    <row r="913" spans="1:29" ht="16.5" x14ac:dyDescent="0.25">
      <c r="A913" s="3">
        <v>565</v>
      </c>
      <c r="C913" s="21">
        <v>12</v>
      </c>
      <c r="D913" t="s">
        <v>3211</v>
      </c>
      <c r="E913" s="4" t="s">
        <v>3212</v>
      </c>
      <c r="F913" s="4" t="s">
        <v>3212</v>
      </c>
      <c r="G913" s="3" t="s">
        <v>6786</v>
      </c>
      <c r="H913" t="s">
        <v>8102</v>
      </c>
      <c r="I913" s="63">
        <f>ROWS($L$2:L913)</f>
        <v>912</v>
      </c>
      <c r="J913" s="63" t="str">
        <f>IF(L913=WORKSHEET!$B$1,I913,"")</f>
        <v/>
      </c>
      <c r="K913" s="63" t="str">
        <f t="shared" si="15"/>
        <v/>
      </c>
      <c r="L913" s="93" t="s">
        <v>9354</v>
      </c>
      <c r="M913" s="94" t="s">
        <v>10028</v>
      </c>
      <c r="N913">
        <v>21</v>
      </c>
      <c r="O913">
        <f>+R913-N913-P913</f>
        <v>2</v>
      </c>
      <c r="P913">
        <v>13</v>
      </c>
      <c r="Q913" t="s">
        <v>7470</v>
      </c>
      <c r="R913">
        <v>36</v>
      </c>
      <c r="S913" s="36">
        <v>1.8657129718217477E-2</v>
      </c>
      <c r="T913" s="41">
        <v>0.15</v>
      </c>
    </row>
    <row r="914" spans="1:29" s="64" customFormat="1" ht="16.5" x14ac:dyDescent="0.25">
      <c r="A914" s="63">
        <v>569</v>
      </c>
      <c r="C914" s="63">
        <v>12</v>
      </c>
      <c r="D914" s="64" t="s">
        <v>3236</v>
      </c>
      <c r="E914" s="65" t="s">
        <v>3237</v>
      </c>
      <c r="F914" s="65" t="s">
        <v>3237</v>
      </c>
      <c r="G914" s="63" t="s">
        <v>6841</v>
      </c>
      <c r="H914" s="64" t="s">
        <v>8103</v>
      </c>
      <c r="I914" s="63">
        <f>ROWS($L$2:L914)</f>
        <v>913</v>
      </c>
      <c r="J914" s="63" t="str">
        <f>IF(L914=WORKSHEET!$B$1,I914,"")</f>
        <v/>
      </c>
      <c r="K914" s="63" t="str">
        <f t="shared" si="15"/>
        <v/>
      </c>
      <c r="L914" s="93" t="s">
        <v>9354</v>
      </c>
      <c r="M914" s="94" t="s">
        <v>10029</v>
      </c>
      <c r="N914" s="64" t="s">
        <v>7469</v>
      </c>
      <c r="O914" s="64" t="s">
        <v>7469</v>
      </c>
      <c r="P914" s="64" t="s">
        <v>7469</v>
      </c>
      <c r="Q914" s="64" t="s">
        <v>7470</v>
      </c>
      <c r="R914" s="64">
        <v>12</v>
      </c>
      <c r="S914" s="66">
        <v>1.8657129718217477E-2</v>
      </c>
      <c r="T914" s="67">
        <v>0.10227272727272728</v>
      </c>
      <c r="W914"/>
      <c r="X914"/>
      <c r="Y914"/>
      <c r="Z914"/>
      <c r="AA914"/>
      <c r="AB914"/>
      <c r="AC914"/>
    </row>
    <row r="915" spans="1:29" ht="16.5" x14ac:dyDescent="0.25">
      <c r="A915" s="3">
        <v>575</v>
      </c>
      <c r="C915" s="21">
        <v>12</v>
      </c>
      <c r="D915" t="s">
        <v>1191</v>
      </c>
      <c r="E915" s="4" t="s">
        <v>1192</v>
      </c>
      <c r="F915" s="4" t="s">
        <v>1192</v>
      </c>
      <c r="G915" s="3" t="s">
        <v>6792</v>
      </c>
      <c r="H915" t="s">
        <v>8104</v>
      </c>
      <c r="I915" s="63">
        <f>ROWS($L$2:L915)</f>
        <v>914</v>
      </c>
      <c r="J915" s="63" t="str">
        <f>IF(L915=WORKSHEET!$B$1,I915,"")</f>
        <v/>
      </c>
      <c r="K915" s="63" t="str">
        <f t="shared" si="15"/>
        <v/>
      </c>
      <c r="L915" s="93" t="s">
        <v>9354</v>
      </c>
      <c r="M915" s="94" t="s">
        <v>10030</v>
      </c>
      <c r="N915">
        <v>39</v>
      </c>
      <c r="O915">
        <f>+R915-N915-P915</f>
        <v>8</v>
      </c>
      <c r="P915">
        <v>20</v>
      </c>
      <c r="Q915" t="s">
        <v>7470</v>
      </c>
      <c r="R915">
        <v>67</v>
      </c>
      <c r="S915" s="36">
        <v>1.8657129718217477E-2</v>
      </c>
      <c r="T915" s="41">
        <v>0.16923076923076924</v>
      </c>
    </row>
    <row r="916" spans="1:29" ht="16.5" x14ac:dyDescent="0.25">
      <c r="A916" s="3">
        <v>551</v>
      </c>
      <c r="C916" s="21">
        <v>12</v>
      </c>
      <c r="D916" t="s">
        <v>3128</v>
      </c>
      <c r="E916" s="4" t="s">
        <v>3130</v>
      </c>
      <c r="F916" s="4" t="s">
        <v>3130</v>
      </c>
      <c r="G916" s="3" t="s">
        <v>6799</v>
      </c>
      <c r="H916" t="s">
        <v>7962</v>
      </c>
      <c r="I916" s="63">
        <f>ROWS($L$2:L916)</f>
        <v>915</v>
      </c>
      <c r="J916" s="63" t="str">
        <f>IF(L916=WORKSHEET!$B$1,I916,"")</f>
        <v/>
      </c>
      <c r="K916" s="63" t="str">
        <f t="shared" si="15"/>
        <v/>
      </c>
      <c r="L916" s="93" t="s">
        <v>9354</v>
      </c>
      <c r="M916" s="94" t="s">
        <v>9938</v>
      </c>
      <c r="N916">
        <v>42</v>
      </c>
      <c r="O916">
        <f>+R916-N916-P916</f>
        <v>8</v>
      </c>
      <c r="P916">
        <v>23</v>
      </c>
      <c r="Q916" t="s">
        <v>7470</v>
      </c>
      <c r="R916">
        <v>73</v>
      </c>
      <c r="S916" s="36">
        <v>1.8657129718217477E-2</v>
      </c>
      <c r="T916" s="41">
        <v>0.19672131147540983</v>
      </c>
    </row>
    <row r="917" spans="1:29" ht="16.5" x14ac:dyDescent="0.25">
      <c r="A917" s="3">
        <v>624</v>
      </c>
      <c r="C917" s="21">
        <v>12</v>
      </c>
      <c r="D917" t="s">
        <v>3770</v>
      </c>
      <c r="E917" s="4" t="s">
        <v>3773</v>
      </c>
      <c r="F917" s="4" t="s">
        <v>3773</v>
      </c>
      <c r="G917" s="3" t="s">
        <v>6811</v>
      </c>
      <c r="H917" t="s">
        <v>7499</v>
      </c>
      <c r="I917" s="63">
        <f>ROWS($L$2:L917)</f>
        <v>916</v>
      </c>
      <c r="J917" s="63" t="str">
        <f>IF(L917=WORKSHEET!$B$1,I917,"")</f>
        <v/>
      </c>
      <c r="K917" s="63" t="str">
        <f t="shared" si="15"/>
        <v/>
      </c>
      <c r="L917" s="93" t="s">
        <v>9354</v>
      </c>
      <c r="M917" s="94" t="s">
        <v>9446</v>
      </c>
      <c r="N917">
        <v>19</v>
      </c>
      <c r="O917">
        <f>+R917-N917-P917</f>
        <v>3</v>
      </c>
      <c r="P917">
        <v>19</v>
      </c>
      <c r="Q917" t="s">
        <v>7469</v>
      </c>
      <c r="R917">
        <v>41</v>
      </c>
      <c r="S917" s="36">
        <v>1.8657129718217477E-2</v>
      </c>
      <c r="T917" s="41">
        <v>0.1709090909090909</v>
      </c>
    </row>
    <row r="918" spans="1:29" ht="16.5" x14ac:dyDescent="0.25">
      <c r="A918" s="3">
        <v>650</v>
      </c>
      <c r="C918" s="21">
        <v>12</v>
      </c>
      <c r="D918" t="s">
        <v>1505</v>
      </c>
      <c r="E918" s="4" t="s">
        <v>1507</v>
      </c>
      <c r="F918" s="4" t="s">
        <v>1507</v>
      </c>
      <c r="G918" s="3" t="s">
        <v>6804</v>
      </c>
      <c r="H918" t="s">
        <v>8105</v>
      </c>
      <c r="I918" s="63">
        <f>ROWS($L$2:L918)</f>
        <v>917</v>
      </c>
      <c r="J918" s="63" t="str">
        <f>IF(L918=WORKSHEET!$B$1,I918,"")</f>
        <v/>
      </c>
      <c r="K918" s="63" t="str">
        <f t="shared" si="15"/>
        <v/>
      </c>
      <c r="L918" s="93" t="s">
        <v>9354</v>
      </c>
      <c r="M918" s="94" t="s">
        <v>10031</v>
      </c>
      <c r="N918">
        <v>39</v>
      </c>
      <c r="O918">
        <f>+R918-N918-P918</f>
        <v>1</v>
      </c>
      <c r="P918">
        <v>15</v>
      </c>
      <c r="Q918" t="s">
        <v>7470</v>
      </c>
      <c r="R918">
        <v>55</v>
      </c>
      <c r="S918" s="36">
        <v>1.8657129718217477E-2</v>
      </c>
      <c r="T918" s="41">
        <v>3.3333333333333333E-2</v>
      </c>
    </row>
    <row r="919" spans="1:29" s="64" customFormat="1" ht="16.5" x14ac:dyDescent="0.25">
      <c r="A919" s="63">
        <v>565</v>
      </c>
      <c r="C919" s="63">
        <v>12</v>
      </c>
      <c r="D919" s="64" t="s">
        <v>3211</v>
      </c>
      <c r="E919" s="65" t="s">
        <v>3213</v>
      </c>
      <c r="F919" s="65" t="s">
        <v>3213</v>
      </c>
      <c r="G919" s="63" t="s">
        <v>6787</v>
      </c>
      <c r="H919" s="64" t="s">
        <v>8106</v>
      </c>
      <c r="I919" s="63">
        <f>ROWS($L$2:L919)</f>
        <v>918</v>
      </c>
      <c r="J919" s="63" t="str">
        <f>IF(L919=WORKSHEET!$B$1,I919,"")</f>
        <v/>
      </c>
      <c r="K919" s="63" t="str">
        <f t="shared" si="15"/>
        <v/>
      </c>
      <c r="L919" s="93" t="s">
        <v>9354</v>
      </c>
      <c r="M919" s="94" t="s">
        <v>10032</v>
      </c>
      <c r="N919" s="64" t="s">
        <v>7469</v>
      </c>
      <c r="O919" s="64" t="s">
        <v>7470</v>
      </c>
      <c r="P919" s="64" t="s">
        <v>7469</v>
      </c>
      <c r="Q919" s="64" t="s">
        <v>7470</v>
      </c>
      <c r="R919" s="64" t="s">
        <v>7469</v>
      </c>
      <c r="S919" s="66">
        <v>1.8657129718217477E-2</v>
      </c>
      <c r="T919" s="67">
        <v>0.15</v>
      </c>
      <c r="W919"/>
      <c r="X919"/>
      <c r="Y919"/>
      <c r="Z919"/>
      <c r="AA919"/>
      <c r="AB919"/>
      <c r="AC919"/>
    </row>
    <row r="920" spans="1:29" s="64" customFormat="1" ht="16.5" x14ac:dyDescent="0.25">
      <c r="A920" s="63">
        <v>565</v>
      </c>
      <c r="C920" s="63">
        <v>12</v>
      </c>
      <c r="D920" s="64" t="s">
        <v>3211</v>
      </c>
      <c r="E920" s="65" t="s">
        <v>3214</v>
      </c>
      <c r="F920" s="65" t="s">
        <v>3214</v>
      </c>
      <c r="G920" s="63" t="s">
        <v>6788</v>
      </c>
      <c r="H920" s="64" t="s">
        <v>7564</v>
      </c>
      <c r="I920" s="63">
        <f>ROWS($L$2:L920)</f>
        <v>919</v>
      </c>
      <c r="J920" s="63" t="str">
        <f>IF(L920=WORKSHEET!$B$1,I920,"")</f>
        <v/>
      </c>
      <c r="K920" s="63" t="str">
        <f t="shared" si="15"/>
        <v/>
      </c>
      <c r="L920" s="93" t="s">
        <v>9354</v>
      </c>
      <c r="M920" s="94" t="s">
        <v>9545</v>
      </c>
      <c r="N920" s="64" t="s">
        <v>7469</v>
      </c>
      <c r="O920" s="64" t="s">
        <v>7469</v>
      </c>
      <c r="P920" s="64" t="s">
        <v>7469</v>
      </c>
      <c r="Q920" s="64" t="s">
        <v>7470</v>
      </c>
      <c r="R920" s="64" t="s">
        <v>7469</v>
      </c>
      <c r="S920" s="66">
        <v>1.8657129718217477E-2</v>
      </c>
      <c r="T920" s="67">
        <v>0.15</v>
      </c>
      <c r="W920"/>
      <c r="X920"/>
      <c r="Y920"/>
      <c r="Z920"/>
      <c r="AA920"/>
      <c r="AB920"/>
      <c r="AC920"/>
    </row>
    <row r="921" spans="1:29" s="64" customFormat="1" ht="16.5" x14ac:dyDescent="0.25">
      <c r="A921" s="63">
        <v>943</v>
      </c>
      <c r="B921" s="64">
        <v>562</v>
      </c>
      <c r="C921" s="63">
        <v>12</v>
      </c>
      <c r="D921" s="64" t="s">
        <v>2532</v>
      </c>
      <c r="E921" s="65" t="s">
        <v>2533</v>
      </c>
      <c r="F921" s="65" t="s">
        <v>2533</v>
      </c>
      <c r="G921" s="63" t="s">
        <v>6807</v>
      </c>
      <c r="H921" s="64" t="s">
        <v>7596</v>
      </c>
      <c r="I921" s="63">
        <f>ROWS($L$2:L921)</f>
        <v>920</v>
      </c>
      <c r="J921" s="63" t="str">
        <f>IF(L921=WORKSHEET!$B$1,I921,"")</f>
        <v/>
      </c>
      <c r="K921" s="63" t="str">
        <f t="shared" si="15"/>
        <v/>
      </c>
      <c r="L921" s="93" t="s">
        <v>9354</v>
      </c>
      <c r="M921" s="94" t="s">
        <v>9505</v>
      </c>
      <c r="N921" s="64" t="s">
        <v>7469</v>
      </c>
      <c r="O921" s="64" t="s">
        <v>7469</v>
      </c>
      <c r="P921" s="64" t="s">
        <v>7469</v>
      </c>
      <c r="Q921" s="64" t="s">
        <v>7470</v>
      </c>
      <c r="R921" s="64">
        <v>12</v>
      </c>
      <c r="S921" s="66">
        <v>1.8657129718217477E-2</v>
      </c>
      <c r="T921" s="74">
        <v>0.28571428571428598</v>
      </c>
      <c r="W921"/>
      <c r="X921"/>
      <c r="Y921"/>
      <c r="Z921"/>
      <c r="AA921"/>
      <c r="AB921"/>
      <c r="AC921"/>
    </row>
    <row r="922" spans="1:29" s="64" customFormat="1" ht="16.5" x14ac:dyDescent="0.25">
      <c r="A922" s="63">
        <v>551</v>
      </c>
      <c r="C922" s="63">
        <v>12</v>
      </c>
      <c r="D922" s="64" t="s">
        <v>3128</v>
      </c>
      <c r="E922" s="65" t="s">
        <v>3131</v>
      </c>
      <c r="F922" s="65" t="s">
        <v>3131</v>
      </c>
      <c r="G922" s="63" t="s">
        <v>6800</v>
      </c>
      <c r="H922" s="64" t="s">
        <v>8107</v>
      </c>
      <c r="I922" s="63">
        <f>ROWS($L$2:L922)</f>
        <v>921</v>
      </c>
      <c r="J922" s="63" t="str">
        <f>IF(L922=WORKSHEET!$B$1,I922,"")</f>
        <v/>
      </c>
      <c r="K922" s="63" t="str">
        <f t="shared" si="15"/>
        <v/>
      </c>
      <c r="L922" s="93" t="s">
        <v>9354</v>
      </c>
      <c r="M922" s="94" t="s">
        <v>10033</v>
      </c>
      <c r="N922" s="64" t="s">
        <v>7469</v>
      </c>
      <c r="O922" s="64" t="s">
        <v>7469</v>
      </c>
      <c r="P922" s="64" t="s">
        <v>7469</v>
      </c>
      <c r="Q922" s="64" t="s">
        <v>7470</v>
      </c>
      <c r="R922" s="64">
        <v>15</v>
      </c>
      <c r="S922" s="66">
        <v>1.8657129718217477E-2</v>
      </c>
      <c r="T922" s="67">
        <v>0.19672131147540983</v>
      </c>
      <c r="W922"/>
      <c r="X922"/>
      <c r="Y922"/>
      <c r="Z922"/>
      <c r="AA922"/>
      <c r="AB922"/>
      <c r="AC922"/>
    </row>
    <row r="923" spans="1:29" s="64" customFormat="1" ht="16.5" x14ac:dyDescent="0.25">
      <c r="A923" s="79">
        <v>643</v>
      </c>
      <c r="B923" s="64">
        <v>643</v>
      </c>
      <c r="C923" s="79">
        <v>12</v>
      </c>
      <c r="D923" s="80" t="s">
        <v>1480</v>
      </c>
      <c r="E923" s="81" t="s">
        <v>1481</v>
      </c>
      <c r="F923" s="81" t="s">
        <v>1481</v>
      </c>
      <c r="G923" s="79" t="s">
        <v>6868</v>
      </c>
      <c r="H923" s="80" t="s">
        <v>8108</v>
      </c>
      <c r="I923" s="63">
        <f>ROWS($L$2:L923)</f>
        <v>922</v>
      </c>
      <c r="J923" s="63" t="str">
        <f>IF(L923=WORKSHEET!$B$1,I923,"")</f>
        <v/>
      </c>
      <c r="K923" s="63" t="str">
        <f t="shared" si="15"/>
        <v/>
      </c>
      <c r="L923" s="93" t="s">
        <v>9354</v>
      </c>
      <c r="M923" s="94" t="s">
        <v>10034</v>
      </c>
      <c r="N923" s="80" t="s">
        <v>7470</v>
      </c>
      <c r="O923" s="80" t="s">
        <v>7469</v>
      </c>
      <c r="P923" s="80" t="s">
        <v>7469</v>
      </c>
      <c r="Q923" s="80" t="s">
        <v>7470</v>
      </c>
      <c r="R923" s="80" t="s">
        <v>7469</v>
      </c>
      <c r="S923" s="76">
        <v>1.8657129718217477E-2</v>
      </c>
      <c r="T923" s="82" t="s">
        <v>9326</v>
      </c>
      <c r="W923"/>
      <c r="X923"/>
      <c r="Y923"/>
      <c r="Z923"/>
      <c r="AA923"/>
      <c r="AB923"/>
      <c r="AC923"/>
    </row>
    <row r="924" spans="1:29" s="64" customFormat="1" ht="16.5" x14ac:dyDescent="0.25">
      <c r="A924" s="63">
        <v>567</v>
      </c>
      <c r="C924" s="63">
        <v>12</v>
      </c>
      <c r="D924" s="64" t="s">
        <v>3225</v>
      </c>
      <c r="E924" s="65" t="s">
        <v>3228</v>
      </c>
      <c r="F924" s="65" t="s">
        <v>3228</v>
      </c>
      <c r="G924" s="63" t="s">
        <v>6822</v>
      </c>
      <c r="H924" s="64" t="s">
        <v>8109</v>
      </c>
      <c r="I924" s="63">
        <f>ROWS($L$2:L924)</f>
        <v>923</v>
      </c>
      <c r="J924" s="63" t="str">
        <f>IF(L924=WORKSHEET!$B$1,I924,"")</f>
        <v/>
      </c>
      <c r="K924" s="63" t="str">
        <f t="shared" si="15"/>
        <v/>
      </c>
      <c r="L924" s="93" t="s">
        <v>9354</v>
      </c>
      <c r="M924" s="94" t="s">
        <v>10035</v>
      </c>
      <c r="N924" s="64" t="s">
        <v>7469</v>
      </c>
      <c r="O924" s="64" t="s">
        <v>7470</v>
      </c>
      <c r="P924" s="64" t="s">
        <v>7469</v>
      </c>
      <c r="Q924" s="64" t="s">
        <v>7470</v>
      </c>
      <c r="R924" s="64" t="s">
        <v>7469</v>
      </c>
      <c r="S924" s="66">
        <v>1.8657129718217477E-2</v>
      </c>
      <c r="T924" s="67">
        <v>0.125</v>
      </c>
      <c r="W924"/>
      <c r="X924"/>
      <c r="Y924"/>
      <c r="Z924"/>
      <c r="AA924"/>
      <c r="AB924"/>
      <c r="AC924"/>
    </row>
    <row r="925" spans="1:29" s="64" customFormat="1" ht="16.5" x14ac:dyDescent="0.25">
      <c r="A925" s="63">
        <v>575</v>
      </c>
      <c r="C925" s="63">
        <v>12</v>
      </c>
      <c r="D925" s="64" t="s">
        <v>1191</v>
      </c>
      <c r="E925" s="65" t="s">
        <v>1193</v>
      </c>
      <c r="F925" s="65" t="s">
        <v>1193</v>
      </c>
      <c r="G925" s="63" t="s">
        <v>6793</v>
      </c>
      <c r="H925" s="64" t="s">
        <v>7769</v>
      </c>
      <c r="I925" s="63">
        <f>ROWS($L$2:L925)</f>
        <v>924</v>
      </c>
      <c r="J925" s="63" t="str">
        <f>IF(L925=WORKSHEET!$B$1,I925,"")</f>
        <v/>
      </c>
      <c r="K925" s="63" t="str">
        <f t="shared" si="15"/>
        <v/>
      </c>
      <c r="L925" s="93" t="s">
        <v>9354</v>
      </c>
      <c r="M925" s="94" t="s">
        <v>9696</v>
      </c>
      <c r="N925" s="64" t="s">
        <v>7469</v>
      </c>
      <c r="O925" s="64" t="s">
        <v>7470</v>
      </c>
      <c r="P925" s="64" t="s">
        <v>7469</v>
      </c>
      <c r="Q925" s="64" t="s">
        <v>7470</v>
      </c>
      <c r="R925" s="64" t="s">
        <v>7469</v>
      </c>
      <c r="S925" s="66">
        <v>1.8657129718217477E-2</v>
      </c>
      <c r="T925" s="67">
        <v>0.16923076923076924</v>
      </c>
      <c r="W925"/>
      <c r="X925"/>
      <c r="Y925"/>
      <c r="Z925"/>
      <c r="AA925"/>
      <c r="AB925"/>
      <c r="AC925"/>
    </row>
    <row r="926" spans="1:29" s="64" customFormat="1" ht="16.5" x14ac:dyDescent="0.25">
      <c r="A926" s="63">
        <v>661</v>
      </c>
      <c r="C926" s="63">
        <v>12</v>
      </c>
      <c r="D926" s="64" t="s">
        <v>1542</v>
      </c>
      <c r="E926" s="65" t="s">
        <v>1543</v>
      </c>
      <c r="F926" s="65" t="s">
        <v>1543</v>
      </c>
      <c r="G926" s="63" t="s">
        <v>6814</v>
      </c>
      <c r="H926" s="64" t="s">
        <v>8110</v>
      </c>
      <c r="I926" s="63">
        <f>ROWS($L$2:L926)</f>
        <v>925</v>
      </c>
      <c r="J926" s="63" t="str">
        <f>IF(L926=WORKSHEET!$B$1,I926,"")</f>
        <v/>
      </c>
      <c r="K926" s="63" t="str">
        <f t="shared" si="15"/>
        <v/>
      </c>
      <c r="L926" s="93" t="s">
        <v>9354</v>
      </c>
      <c r="M926" s="94" t="s">
        <v>10036</v>
      </c>
      <c r="N926" s="64" t="s">
        <v>7469</v>
      </c>
      <c r="O926" s="64" t="s">
        <v>7469</v>
      </c>
      <c r="P926" s="64" t="s">
        <v>7469</v>
      </c>
      <c r="Q926" s="64" t="s">
        <v>7470</v>
      </c>
      <c r="R926" s="64">
        <v>12</v>
      </c>
      <c r="S926" s="66">
        <v>1.8657129718217477E-2</v>
      </c>
      <c r="T926" s="67">
        <v>0.18181818181818182</v>
      </c>
      <c r="W926"/>
      <c r="X926"/>
      <c r="Y926"/>
      <c r="Z926"/>
      <c r="AA926"/>
      <c r="AB926"/>
      <c r="AC926"/>
    </row>
    <row r="927" spans="1:29" ht="16.5" x14ac:dyDescent="0.25">
      <c r="A927" s="3">
        <v>576</v>
      </c>
      <c r="C927" s="21">
        <v>12</v>
      </c>
      <c r="D927" t="s">
        <v>1198</v>
      </c>
      <c r="E927" s="4" t="s">
        <v>1201</v>
      </c>
      <c r="F927" s="4" t="s">
        <v>1201</v>
      </c>
      <c r="G927" s="3" t="s">
        <v>6847</v>
      </c>
      <c r="H927" t="s">
        <v>8111</v>
      </c>
      <c r="I927" s="63">
        <f>ROWS($L$2:L927)</f>
        <v>926</v>
      </c>
      <c r="J927" s="63" t="str">
        <f>IF(L927=WORKSHEET!$B$1,I927,"")</f>
        <v/>
      </c>
      <c r="K927" s="63" t="str">
        <f t="shared" si="15"/>
        <v/>
      </c>
      <c r="L927" s="93" t="s">
        <v>9354</v>
      </c>
      <c r="M927" s="94" t="s">
        <v>10037</v>
      </c>
      <c r="N927">
        <v>37</v>
      </c>
      <c r="O927">
        <f>+R927-N927-P927</f>
        <v>3</v>
      </c>
      <c r="P927">
        <v>21</v>
      </c>
      <c r="Q927" t="s">
        <v>7470</v>
      </c>
      <c r="R927">
        <v>61</v>
      </c>
      <c r="S927" s="36">
        <v>1.8657129718217477E-2</v>
      </c>
      <c r="T927" s="41">
        <v>9.0182648401826479E-2</v>
      </c>
    </row>
    <row r="928" spans="1:29" s="64" customFormat="1" ht="16.5" x14ac:dyDescent="0.25">
      <c r="A928" s="63">
        <v>575</v>
      </c>
      <c r="C928" s="63">
        <v>12</v>
      </c>
      <c r="D928" s="64" t="s">
        <v>1191</v>
      </c>
      <c r="E928" s="65" t="s">
        <v>1194</v>
      </c>
      <c r="F928" s="65" t="s">
        <v>1194</v>
      </c>
      <c r="G928" s="63" t="s">
        <v>6794</v>
      </c>
      <c r="H928" s="64" t="s">
        <v>8112</v>
      </c>
      <c r="I928" s="63">
        <f>ROWS($L$2:L928)</f>
        <v>927</v>
      </c>
      <c r="J928" s="63" t="str">
        <f>IF(L928=WORKSHEET!$B$1,I928,"")</f>
        <v/>
      </c>
      <c r="K928" s="63" t="str">
        <f t="shared" si="15"/>
        <v/>
      </c>
      <c r="L928" s="93" t="s">
        <v>9354</v>
      </c>
      <c r="M928" s="94" t="s">
        <v>10038</v>
      </c>
      <c r="N928" s="64" t="s">
        <v>7469</v>
      </c>
      <c r="O928" s="64" t="s">
        <v>7469</v>
      </c>
      <c r="P928" s="64" t="s">
        <v>7470</v>
      </c>
      <c r="Q928" s="64" t="s">
        <v>7470</v>
      </c>
      <c r="R928" s="64" t="s">
        <v>7469</v>
      </c>
      <c r="S928" s="66">
        <v>1.8657129718217477E-2</v>
      </c>
      <c r="T928" s="67">
        <v>0.16923076923076924</v>
      </c>
      <c r="W928"/>
      <c r="X928"/>
      <c r="Y928"/>
      <c r="Z928"/>
      <c r="AA928"/>
      <c r="AB928"/>
      <c r="AC928"/>
    </row>
    <row r="929" spans="1:29" s="64" customFormat="1" ht="16.5" x14ac:dyDescent="0.25">
      <c r="A929" s="63">
        <v>551</v>
      </c>
      <c r="C929" s="63">
        <v>12</v>
      </c>
      <c r="D929" s="64" t="s">
        <v>3128</v>
      </c>
      <c r="E929" s="65" t="s">
        <v>3132</v>
      </c>
      <c r="F929" s="65" t="s">
        <v>3132</v>
      </c>
      <c r="G929" s="63" t="s">
        <v>6801</v>
      </c>
      <c r="H929" s="64" t="s">
        <v>8113</v>
      </c>
      <c r="I929" s="63">
        <f>ROWS($L$2:L929)</f>
        <v>928</v>
      </c>
      <c r="J929" s="63" t="str">
        <f>IF(L929=WORKSHEET!$B$1,I929,"")</f>
        <v/>
      </c>
      <c r="K929" s="63" t="str">
        <f t="shared" si="15"/>
        <v/>
      </c>
      <c r="L929" s="93" t="s">
        <v>9354</v>
      </c>
      <c r="M929" s="94" t="s">
        <v>10039</v>
      </c>
      <c r="N929" s="64" t="s">
        <v>7469</v>
      </c>
      <c r="O929" s="64" t="s">
        <v>7469</v>
      </c>
      <c r="P929" s="64" t="s">
        <v>7469</v>
      </c>
      <c r="Q929" s="64" t="s">
        <v>7470</v>
      </c>
      <c r="R929" s="64" t="s">
        <v>7469</v>
      </c>
      <c r="S929" s="66">
        <v>1.8657129718217477E-2</v>
      </c>
      <c r="T929" s="67">
        <v>0.19672131147540983</v>
      </c>
      <c r="W929"/>
      <c r="X929"/>
      <c r="Y929"/>
      <c r="Z929"/>
      <c r="AA929"/>
      <c r="AB929"/>
      <c r="AC929"/>
    </row>
    <row r="930" spans="1:29" s="64" customFormat="1" ht="16.5" x14ac:dyDescent="0.25">
      <c r="A930" s="63">
        <v>554</v>
      </c>
      <c r="C930" s="63">
        <v>12</v>
      </c>
      <c r="D930" s="64" t="s">
        <v>3144</v>
      </c>
      <c r="E930" s="65" t="s">
        <v>3146</v>
      </c>
      <c r="F930" s="65" t="s">
        <v>3146</v>
      </c>
      <c r="G930" s="63" t="s">
        <v>6856</v>
      </c>
      <c r="H930" s="64" t="s">
        <v>7505</v>
      </c>
      <c r="I930" s="63">
        <f>ROWS($L$2:L930)</f>
        <v>929</v>
      </c>
      <c r="J930" s="63" t="str">
        <f>IF(L930=WORKSHEET!$B$1,I930,"")</f>
        <v/>
      </c>
      <c r="K930" s="63" t="str">
        <f t="shared" si="15"/>
        <v/>
      </c>
      <c r="L930" s="93" t="s">
        <v>9354</v>
      </c>
      <c r="M930" s="94" t="s">
        <v>9452</v>
      </c>
      <c r="N930" s="64" t="s">
        <v>7469</v>
      </c>
      <c r="O930" s="64" t="s">
        <v>7470</v>
      </c>
      <c r="P930" s="64" t="s">
        <v>7469</v>
      </c>
      <c r="Q930" s="64" t="s">
        <v>7470</v>
      </c>
      <c r="R930" s="64">
        <v>13</v>
      </c>
      <c r="S930" s="66">
        <v>1.8657129718217477E-2</v>
      </c>
      <c r="T930" s="67">
        <v>0.11388888888888889</v>
      </c>
      <c r="W930"/>
      <c r="X930"/>
      <c r="Y930"/>
      <c r="Z930"/>
      <c r="AA930"/>
      <c r="AB930"/>
      <c r="AC930"/>
    </row>
    <row r="931" spans="1:29" ht="16.5" x14ac:dyDescent="0.25">
      <c r="A931" s="3">
        <v>554</v>
      </c>
      <c r="C931" s="21">
        <v>12</v>
      </c>
      <c r="D931" t="s">
        <v>3144</v>
      </c>
      <c r="E931" s="4" t="s">
        <v>3147</v>
      </c>
      <c r="F931" s="4" t="s">
        <v>3147</v>
      </c>
      <c r="G931" s="3" t="s">
        <v>6857</v>
      </c>
      <c r="H931" t="s">
        <v>7506</v>
      </c>
      <c r="I931" s="63">
        <f>ROWS($L$2:L931)</f>
        <v>930</v>
      </c>
      <c r="J931" s="63" t="str">
        <f>IF(L931=WORKSHEET!$B$1,I931,"")</f>
        <v/>
      </c>
      <c r="K931" s="63" t="str">
        <f t="shared" si="15"/>
        <v/>
      </c>
      <c r="L931" s="93" t="s">
        <v>9354</v>
      </c>
      <c r="M931" s="94" t="s">
        <v>9453</v>
      </c>
      <c r="N931">
        <v>17</v>
      </c>
      <c r="O931">
        <f>+R931-N931-P931</f>
        <v>1</v>
      </c>
      <c r="P931">
        <v>13</v>
      </c>
      <c r="Q931" t="s">
        <v>7470</v>
      </c>
      <c r="R931">
        <v>31</v>
      </c>
      <c r="S931" s="36">
        <v>1.8657129718217477E-2</v>
      </c>
      <c r="T931" s="41">
        <v>0.11388888888888889</v>
      </c>
    </row>
    <row r="932" spans="1:29" s="64" customFormat="1" ht="16.5" x14ac:dyDescent="0.25">
      <c r="A932" s="63">
        <v>622</v>
      </c>
      <c r="C932" s="63">
        <v>12</v>
      </c>
      <c r="D932" s="64" t="s">
        <v>3762</v>
      </c>
      <c r="E932" s="65" t="s">
        <v>3763</v>
      </c>
      <c r="F932" s="65" t="s">
        <v>3763</v>
      </c>
      <c r="G932" s="63" t="s">
        <v>6827</v>
      </c>
      <c r="H932" s="64" t="s">
        <v>8114</v>
      </c>
      <c r="I932" s="63">
        <f>ROWS($L$2:L932)</f>
        <v>931</v>
      </c>
      <c r="J932" s="63" t="str">
        <f>IF(L932=WORKSHEET!$B$1,I932,"")</f>
        <v/>
      </c>
      <c r="K932" s="63" t="str">
        <f t="shared" si="15"/>
        <v/>
      </c>
      <c r="L932" s="93" t="s">
        <v>9354</v>
      </c>
      <c r="M932" s="94" t="s">
        <v>10040</v>
      </c>
      <c r="N932" s="64" t="s">
        <v>7469</v>
      </c>
      <c r="O932" s="64" t="s">
        <v>7470</v>
      </c>
      <c r="P932" s="64" t="s">
        <v>7469</v>
      </c>
      <c r="Q932" s="64" t="s">
        <v>7470</v>
      </c>
      <c r="R932" s="64" t="s">
        <v>7469</v>
      </c>
      <c r="S932" s="66">
        <v>1.8657129718217477E-2</v>
      </c>
      <c r="T932" s="67">
        <v>9.0909090909090912E-2</v>
      </c>
      <c r="W932"/>
      <c r="X932"/>
      <c r="Y932"/>
      <c r="Z932"/>
      <c r="AA932"/>
      <c r="AB932"/>
      <c r="AC932"/>
    </row>
    <row r="933" spans="1:29" ht="16.5" x14ac:dyDescent="0.25">
      <c r="A933" s="3">
        <v>624</v>
      </c>
      <c r="C933" s="21">
        <v>12</v>
      </c>
      <c r="D933" t="s">
        <v>3770</v>
      </c>
      <c r="E933" s="4" t="s">
        <v>3774</v>
      </c>
      <c r="F933" s="4" t="s">
        <v>3774</v>
      </c>
      <c r="G933" s="3" t="s">
        <v>6812</v>
      </c>
      <c r="H933" t="s">
        <v>7602</v>
      </c>
      <c r="I933" s="63">
        <f>ROWS($L$2:L933)</f>
        <v>932</v>
      </c>
      <c r="J933" s="63" t="str">
        <f>IF(L933=WORKSHEET!$B$1,I933,"")</f>
        <v/>
      </c>
      <c r="K933" s="63" t="str">
        <f t="shared" si="15"/>
        <v/>
      </c>
      <c r="L933" s="93" t="s">
        <v>9354</v>
      </c>
      <c r="M933" s="94" t="s">
        <v>9511</v>
      </c>
      <c r="N933">
        <v>341</v>
      </c>
      <c r="O933">
        <v>71</v>
      </c>
      <c r="P933">
        <v>329</v>
      </c>
      <c r="Q933" t="s">
        <v>7470</v>
      </c>
      <c r="R933">
        <v>741</v>
      </c>
      <c r="S933" s="36">
        <v>1.8657129718217477E-2</v>
      </c>
      <c r="T933" s="41">
        <v>0.1709090909090909</v>
      </c>
    </row>
    <row r="934" spans="1:29" s="64" customFormat="1" ht="16.5" x14ac:dyDescent="0.25">
      <c r="A934" s="63">
        <v>575</v>
      </c>
      <c r="C934" s="63">
        <v>12</v>
      </c>
      <c r="D934" s="64" t="s">
        <v>1191</v>
      </c>
      <c r="E934" s="65" t="s">
        <v>1195</v>
      </c>
      <c r="F934" s="65" t="s">
        <v>1195</v>
      </c>
      <c r="G934" s="63" t="s">
        <v>6795</v>
      </c>
      <c r="H934" s="64" t="s">
        <v>8115</v>
      </c>
      <c r="I934" s="63">
        <f>ROWS($L$2:L934)</f>
        <v>933</v>
      </c>
      <c r="J934" s="63" t="str">
        <f>IF(L934=WORKSHEET!$B$1,I934,"")</f>
        <v/>
      </c>
      <c r="K934" s="63" t="str">
        <f t="shared" si="15"/>
        <v/>
      </c>
      <c r="L934" s="93" t="s">
        <v>9354</v>
      </c>
      <c r="M934" s="94" t="s">
        <v>10041</v>
      </c>
      <c r="N934" s="64" t="s">
        <v>7469</v>
      </c>
      <c r="O934" s="64" t="s">
        <v>7469</v>
      </c>
      <c r="P934" s="64" t="s">
        <v>7469</v>
      </c>
      <c r="Q934" s="64" t="s">
        <v>7470</v>
      </c>
      <c r="R934" s="64" t="s">
        <v>7469</v>
      </c>
      <c r="S934" s="66">
        <v>1.8657129718217477E-2</v>
      </c>
      <c r="T934" s="67">
        <v>0.16923076923076924</v>
      </c>
      <c r="W934"/>
      <c r="X934"/>
      <c r="Y934"/>
      <c r="Z934"/>
      <c r="AA934"/>
      <c r="AB934"/>
      <c r="AC934"/>
    </row>
    <row r="935" spans="1:29" s="64" customFormat="1" ht="16.5" x14ac:dyDescent="0.25">
      <c r="A935" s="63">
        <v>661</v>
      </c>
      <c r="C935" s="63">
        <v>12</v>
      </c>
      <c r="D935" s="64" t="s">
        <v>1542</v>
      </c>
      <c r="E935" s="65" t="s">
        <v>1544</v>
      </c>
      <c r="F935" s="65" t="s">
        <v>1544</v>
      </c>
      <c r="G935" s="63" t="s">
        <v>6815</v>
      </c>
      <c r="H935" s="64" t="s">
        <v>8116</v>
      </c>
      <c r="I935" s="63">
        <f>ROWS($L$2:L935)</f>
        <v>934</v>
      </c>
      <c r="J935" s="63" t="str">
        <f>IF(L935=WORKSHEET!$B$1,I935,"")</f>
        <v/>
      </c>
      <c r="K935" s="63" t="str">
        <f t="shared" si="15"/>
        <v/>
      </c>
      <c r="L935" s="93" t="s">
        <v>9354</v>
      </c>
      <c r="M935" s="94" t="s">
        <v>10042</v>
      </c>
      <c r="N935" s="64" t="s">
        <v>7469</v>
      </c>
      <c r="O935" s="64" t="s">
        <v>7470</v>
      </c>
      <c r="P935" s="64" t="s">
        <v>7469</v>
      </c>
      <c r="Q935" s="64" t="s">
        <v>7470</v>
      </c>
      <c r="R935" s="64" t="s">
        <v>7469</v>
      </c>
      <c r="S935" s="66">
        <v>1.8657129718217477E-2</v>
      </c>
      <c r="T935" s="67">
        <v>0.18181818181818182</v>
      </c>
      <c r="W935"/>
      <c r="X935"/>
      <c r="Y935"/>
      <c r="Z935"/>
      <c r="AA935"/>
      <c r="AB935"/>
      <c r="AC935"/>
    </row>
    <row r="936" spans="1:29" s="64" customFormat="1" ht="16.5" x14ac:dyDescent="0.25">
      <c r="A936" s="63">
        <v>618</v>
      </c>
      <c r="C936" s="63">
        <v>12</v>
      </c>
      <c r="D936" s="64" t="s">
        <v>3750</v>
      </c>
      <c r="E936" s="65" t="s">
        <v>3752</v>
      </c>
      <c r="F936" s="65" t="s">
        <v>3752</v>
      </c>
      <c r="G936" s="63" t="s">
        <v>6835</v>
      </c>
      <c r="H936" s="64" t="s">
        <v>8117</v>
      </c>
      <c r="I936" s="63">
        <f>ROWS($L$2:L936)</f>
        <v>935</v>
      </c>
      <c r="J936" s="63" t="str">
        <f>IF(L936=WORKSHEET!$B$1,I936,"")</f>
        <v/>
      </c>
      <c r="K936" s="63" t="str">
        <f t="shared" si="15"/>
        <v/>
      </c>
      <c r="L936" s="93" t="s">
        <v>9354</v>
      </c>
      <c r="M936" s="94" t="s">
        <v>9641</v>
      </c>
      <c r="N936" s="64" t="s">
        <v>7470</v>
      </c>
      <c r="O936" s="64" t="s">
        <v>7469</v>
      </c>
      <c r="P936" s="64" t="s">
        <v>7469</v>
      </c>
      <c r="Q936" s="64" t="s">
        <v>7470</v>
      </c>
      <c r="R936" s="64" t="s">
        <v>7469</v>
      </c>
      <c r="S936" s="66">
        <v>1.8657129718217477E-2</v>
      </c>
      <c r="T936" s="67">
        <v>9.0909090909090912E-2</v>
      </c>
      <c r="W936"/>
      <c r="X936"/>
      <c r="Y936"/>
      <c r="Z936"/>
      <c r="AA936"/>
      <c r="AB936"/>
      <c r="AC936"/>
    </row>
    <row r="937" spans="1:29" ht="16.5" x14ac:dyDescent="0.25">
      <c r="A937" s="3">
        <v>601</v>
      </c>
      <c r="C937" s="21">
        <v>12</v>
      </c>
      <c r="D937" t="s">
        <v>3676</v>
      </c>
      <c r="E937" s="4" t="s">
        <v>3678</v>
      </c>
      <c r="F937" s="4" t="s">
        <v>3678</v>
      </c>
      <c r="G937" s="3" t="s">
        <v>6817</v>
      </c>
      <c r="H937" t="s">
        <v>8118</v>
      </c>
      <c r="I937" s="63">
        <f>ROWS($L$2:L937)</f>
        <v>936</v>
      </c>
      <c r="J937" s="63" t="str">
        <f>IF(L937=WORKSHEET!$B$1,I937,"")</f>
        <v/>
      </c>
      <c r="K937" s="63" t="str">
        <f t="shared" si="15"/>
        <v/>
      </c>
      <c r="L937" s="93" t="s">
        <v>9354</v>
      </c>
      <c r="M937" s="94" t="s">
        <v>10043</v>
      </c>
      <c r="N937">
        <v>44</v>
      </c>
      <c r="O937" t="s">
        <v>7469</v>
      </c>
      <c r="P937" t="s">
        <v>7469</v>
      </c>
      <c r="Q937" t="s">
        <v>7470</v>
      </c>
      <c r="R937">
        <v>59</v>
      </c>
      <c r="S937" s="36">
        <v>1.8657129718217477E-2</v>
      </c>
      <c r="T937" s="41">
        <v>0.13636363636363635</v>
      </c>
    </row>
    <row r="938" spans="1:29" s="64" customFormat="1" ht="16.5" x14ac:dyDescent="0.25">
      <c r="A938" s="63">
        <v>575</v>
      </c>
      <c r="C938" s="63">
        <v>12</v>
      </c>
      <c r="D938" s="64" t="s">
        <v>1191</v>
      </c>
      <c r="E938" s="65" t="s">
        <v>1196</v>
      </c>
      <c r="F938" s="65" t="s">
        <v>1196</v>
      </c>
      <c r="G938" s="63" t="s">
        <v>6796</v>
      </c>
      <c r="H938" s="64" t="s">
        <v>8119</v>
      </c>
      <c r="I938" s="63">
        <f>ROWS($L$2:L938)</f>
        <v>937</v>
      </c>
      <c r="J938" s="63" t="str">
        <f>IF(L938=WORKSHEET!$B$1,I938,"")</f>
        <v/>
      </c>
      <c r="K938" s="63" t="str">
        <f t="shared" si="15"/>
        <v/>
      </c>
      <c r="L938" s="93" t="s">
        <v>9354</v>
      </c>
      <c r="M938" s="94" t="s">
        <v>10044</v>
      </c>
      <c r="N938" s="64" t="s">
        <v>7469</v>
      </c>
      <c r="O938" s="64" t="s">
        <v>7470</v>
      </c>
      <c r="P938" s="64" t="s">
        <v>7469</v>
      </c>
      <c r="Q938" s="64" t="s">
        <v>7470</v>
      </c>
      <c r="R938" s="64" t="s">
        <v>7469</v>
      </c>
      <c r="S938" s="66">
        <v>1.8657129718217477E-2</v>
      </c>
      <c r="T938" s="67">
        <v>0.16923076923076924</v>
      </c>
      <c r="W938"/>
      <c r="X938"/>
      <c r="Y938"/>
      <c r="Z938"/>
      <c r="AA938"/>
      <c r="AB938"/>
      <c r="AC938"/>
    </row>
    <row r="939" spans="1:29" ht="16.5" x14ac:dyDescent="0.25">
      <c r="A939" s="3">
        <v>621</v>
      </c>
      <c r="C939" s="21">
        <v>12</v>
      </c>
      <c r="D939" t="s">
        <v>3759</v>
      </c>
      <c r="E939" s="4" t="s">
        <v>3760</v>
      </c>
      <c r="F939" s="4" t="s">
        <v>3760</v>
      </c>
      <c r="G939" s="3" t="s">
        <v>6871</v>
      </c>
      <c r="H939" t="s">
        <v>8120</v>
      </c>
      <c r="I939" s="63">
        <f>ROWS($L$2:L939)</f>
        <v>938</v>
      </c>
      <c r="J939" s="63" t="str">
        <f>IF(L939=WORKSHEET!$B$1,I939,"")</f>
        <v/>
      </c>
      <c r="K939" s="63" t="str">
        <f t="shared" si="15"/>
        <v/>
      </c>
      <c r="L939" s="93" t="s">
        <v>9354</v>
      </c>
      <c r="M939" s="94" t="s">
        <v>10045</v>
      </c>
      <c r="N939">
        <v>57</v>
      </c>
      <c r="O939">
        <v>14</v>
      </c>
      <c r="P939">
        <v>34</v>
      </c>
      <c r="Q939" t="s">
        <v>7469</v>
      </c>
      <c r="R939">
        <v>106</v>
      </c>
      <c r="S939" s="36">
        <v>1.8657129718217477E-2</v>
      </c>
      <c r="T939" s="41">
        <v>8.8842975206611566E-2</v>
      </c>
    </row>
    <row r="940" spans="1:29" s="64" customFormat="1" ht="16.5" x14ac:dyDescent="0.25">
      <c r="A940" s="63">
        <v>569</v>
      </c>
      <c r="C940" s="63">
        <v>12</v>
      </c>
      <c r="D940" s="64" t="s">
        <v>3236</v>
      </c>
      <c r="E940" s="65" t="s">
        <v>3238</v>
      </c>
      <c r="F940" s="65" t="s">
        <v>3238</v>
      </c>
      <c r="G940" s="63" t="s">
        <v>6842</v>
      </c>
      <c r="H940" s="64" t="s">
        <v>7604</v>
      </c>
      <c r="I940" s="63">
        <f>ROWS($L$2:L940)</f>
        <v>939</v>
      </c>
      <c r="J940" s="63" t="str">
        <f>IF(L940=WORKSHEET!$B$1,I940,"")</f>
        <v/>
      </c>
      <c r="K940" s="63" t="str">
        <f t="shared" si="15"/>
        <v/>
      </c>
      <c r="L940" s="93" t="s">
        <v>9354</v>
      </c>
      <c r="M940" s="94" t="s">
        <v>9513</v>
      </c>
      <c r="N940" s="64" t="s">
        <v>7469</v>
      </c>
      <c r="O940" s="64" t="s">
        <v>7470</v>
      </c>
      <c r="P940" s="64" t="s">
        <v>7469</v>
      </c>
      <c r="Q940" s="64" t="s">
        <v>7470</v>
      </c>
      <c r="R940" s="64" t="s">
        <v>7469</v>
      </c>
      <c r="S940" s="66">
        <v>1.8657129718217477E-2</v>
      </c>
      <c r="T940" s="67">
        <v>0.10227272727272728</v>
      </c>
      <c r="W940"/>
      <c r="X940"/>
      <c r="Y940"/>
      <c r="Z940"/>
      <c r="AA940"/>
      <c r="AB940"/>
      <c r="AC940"/>
    </row>
    <row r="941" spans="1:29" s="64" customFormat="1" ht="16.5" x14ac:dyDescent="0.25">
      <c r="A941" s="63">
        <v>630</v>
      </c>
      <c r="C941" s="63">
        <v>12</v>
      </c>
      <c r="D941" s="64" t="s">
        <v>1434</v>
      </c>
      <c r="E941" s="65" t="s">
        <v>1437</v>
      </c>
      <c r="F941" s="65" t="s">
        <v>1437</v>
      </c>
      <c r="G941" s="63" t="s">
        <v>6785</v>
      </c>
      <c r="H941" s="64" t="s">
        <v>8064</v>
      </c>
      <c r="I941" s="63">
        <f>ROWS($L$2:L941)</f>
        <v>940</v>
      </c>
      <c r="J941" s="63" t="str">
        <f>IF(L941=WORKSHEET!$B$1,I941,"")</f>
        <v/>
      </c>
      <c r="K941" s="63" t="str">
        <f t="shared" si="15"/>
        <v/>
      </c>
      <c r="L941" s="93" t="s">
        <v>9354</v>
      </c>
      <c r="M941" s="94" t="s">
        <v>9868</v>
      </c>
      <c r="N941" s="64" t="s">
        <v>7469</v>
      </c>
      <c r="O941" s="64" t="s">
        <v>7469</v>
      </c>
      <c r="P941" s="64" t="s">
        <v>7469</v>
      </c>
      <c r="Q941" s="64" t="s">
        <v>7470</v>
      </c>
      <c r="R941" s="64">
        <v>13</v>
      </c>
      <c r="S941" s="66">
        <v>1.8657129718217477E-2</v>
      </c>
      <c r="T941" s="67">
        <v>0.20547945205479451</v>
      </c>
      <c r="W941"/>
      <c r="X941"/>
      <c r="Y941"/>
      <c r="Z941"/>
      <c r="AA941"/>
      <c r="AB941"/>
      <c r="AC941"/>
    </row>
    <row r="942" spans="1:29" s="64" customFormat="1" ht="16.5" x14ac:dyDescent="0.25">
      <c r="A942" s="63">
        <v>565</v>
      </c>
      <c r="C942" s="63">
        <v>12</v>
      </c>
      <c r="D942" s="64" t="s">
        <v>3211</v>
      </c>
      <c r="E942" s="65" t="s">
        <v>3215</v>
      </c>
      <c r="F942" s="65" t="s">
        <v>3215</v>
      </c>
      <c r="G942" s="63" t="s">
        <v>6789</v>
      </c>
      <c r="H942" s="64" t="s">
        <v>7606</v>
      </c>
      <c r="I942" s="63">
        <f>ROWS($L$2:L942)</f>
        <v>941</v>
      </c>
      <c r="J942" s="63" t="str">
        <f>IF(L942=WORKSHEET!$B$1,I942,"")</f>
        <v/>
      </c>
      <c r="K942" s="63" t="str">
        <f t="shared" si="15"/>
        <v/>
      </c>
      <c r="L942" s="93" t="s">
        <v>9354</v>
      </c>
      <c r="M942" s="94" t="s">
        <v>9515</v>
      </c>
      <c r="N942" s="64" t="s">
        <v>7469</v>
      </c>
      <c r="O942" s="64" t="s">
        <v>7470</v>
      </c>
      <c r="P942" s="64" t="s">
        <v>7469</v>
      </c>
      <c r="Q942" s="64" t="s">
        <v>7470</v>
      </c>
      <c r="R942" s="64" t="s">
        <v>7469</v>
      </c>
      <c r="S942" s="66">
        <v>1.8657129718217477E-2</v>
      </c>
      <c r="T942" s="67">
        <v>0.15</v>
      </c>
      <c r="W942"/>
      <c r="X942"/>
      <c r="Y942"/>
      <c r="Z942"/>
      <c r="AA942"/>
      <c r="AB942"/>
      <c r="AC942"/>
    </row>
    <row r="943" spans="1:29" ht="16.5" x14ac:dyDescent="0.25">
      <c r="A943" s="3">
        <v>567</v>
      </c>
      <c r="C943" s="21">
        <v>12</v>
      </c>
      <c r="D943" t="s">
        <v>3225</v>
      </c>
      <c r="E943" s="4" t="s">
        <v>3229</v>
      </c>
      <c r="F943" s="4" t="s">
        <v>3229</v>
      </c>
      <c r="G943" s="3" t="s">
        <v>6823</v>
      </c>
      <c r="H943" t="s">
        <v>8067</v>
      </c>
      <c r="I943" s="63">
        <f>ROWS($L$2:L943)</f>
        <v>942</v>
      </c>
      <c r="J943" s="63" t="str">
        <f>IF(L943=WORKSHEET!$B$1,I943,"")</f>
        <v/>
      </c>
      <c r="K943" s="63" t="str">
        <f t="shared" si="15"/>
        <v/>
      </c>
      <c r="L943" s="93" t="s">
        <v>9354</v>
      </c>
      <c r="M943" s="94" t="s">
        <v>9871</v>
      </c>
      <c r="N943">
        <v>37</v>
      </c>
      <c r="O943">
        <f>+R943-N943-P943</f>
        <v>5</v>
      </c>
      <c r="P943">
        <v>19</v>
      </c>
      <c r="Q943" t="s">
        <v>7470</v>
      </c>
      <c r="R943">
        <v>61</v>
      </c>
      <c r="S943" s="36">
        <v>1.8657129718217477E-2</v>
      </c>
      <c r="T943" s="41">
        <v>0.125</v>
      </c>
    </row>
    <row r="944" spans="1:29" ht="16.5" x14ac:dyDescent="0.25">
      <c r="A944" s="3">
        <v>576</v>
      </c>
      <c r="C944" s="21">
        <v>12</v>
      </c>
      <c r="D944" t="s">
        <v>1198</v>
      </c>
      <c r="E944" s="4" t="s">
        <v>1202</v>
      </c>
      <c r="F944" s="4" t="s">
        <v>1202</v>
      </c>
      <c r="G944" s="3" t="s">
        <v>6848</v>
      </c>
      <c r="H944" t="s">
        <v>7516</v>
      </c>
      <c r="I944" s="63">
        <f>ROWS($L$2:L944)</f>
        <v>943</v>
      </c>
      <c r="J944" s="63" t="str">
        <f>IF(L944=WORKSHEET!$B$1,I944,"")</f>
        <v/>
      </c>
      <c r="K944" s="63" t="str">
        <f t="shared" si="15"/>
        <v/>
      </c>
      <c r="L944" s="93" t="s">
        <v>9354</v>
      </c>
      <c r="M944" s="94" t="s">
        <v>9463</v>
      </c>
      <c r="N944">
        <v>14</v>
      </c>
      <c r="O944" t="s">
        <v>7469</v>
      </c>
      <c r="P944" t="s">
        <v>7469</v>
      </c>
      <c r="Q944" t="s">
        <v>7470</v>
      </c>
      <c r="R944">
        <v>20</v>
      </c>
      <c r="S944" s="36">
        <v>1.8657129718217477E-2</v>
      </c>
      <c r="T944" s="41">
        <v>9.0182648401826479E-2</v>
      </c>
    </row>
    <row r="945" spans="1:29" s="64" customFormat="1" ht="16.5" x14ac:dyDescent="0.25">
      <c r="A945" s="63">
        <v>635</v>
      </c>
      <c r="C945" s="63">
        <v>12</v>
      </c>
      <c r="D945" s="64" t="s">
        <v>1452</v>
      </c>
      <c r="E945" s="65" t="s">
        <v>1453</v>
      </c>
      <c r="F945" s="65" t="s">
        <v>1453</v>
      </c>
      <c r="G945" s="63" t="s">
        <v>6824</v>
      </c>
      <c r="H945" s="64" t="s">
        <v>7517</v>
      </c>
      <c r="I945" s="63">
        <f>ROWS($L$2:L945)</f>
        <v>944</v>
      </c>
      <c r="J945" s="63" t="str">
        <f>IF(L945=WORKSHEET!$B$1,I945,"")</f>
        <v/>
      </c>
      <c r="K945" s="63" t="str">
        <f t="shared" si="15"/>
        <v/>
      </c>
      <c r="L945" s="93" t="s">
        <v>9354</v>
      </c>
      <c r="M945" s="94" t="s">
        <v>9464</v>
      </c>
      <c r="N945" s="64" t="s">
        <v>7469</v>
      </c>
      <c r="O945" s="64" t="s">
        <v>7469</v>
      </c>
      <c r="P945" s="64" t="s">
        <v>7469</v>
      </c>
      <c r="Q945" s="64" t="s">
        <v>7470</v>
      </c>
      <c r="R945" s="64">
        <v>15</v>
      </c>
      <c r="S945" s="66">
        <v>1.8657129718217477E-2</v>
      </c>
      <c r="T945" s="67">
        <v>7.6923076923076927E-2</v>
      </c>
      <c r="W945"/>
      <c r="X945"/>
      <c r="Y945"/>
      <c r="Z945"/>
      <c r="AA945"/>
      <c r="AB945"/>
      <c r="AC945"/>
    </row>
    <row r="946" spans="1:29" ht="16.5" x14ac:dyDescent="0.25">
      <c r="A946" s="3">
        <v>674</v>
      </c>
      <c r="C946" s="21">
        <v>12</v>
      </c>
      <c r="D946" t="s">
        <v>4224</v>
      </c>
      <c r="E946" s="4" t="s">
        <v>4225</v>
      </c>
      <c r="F946" s="4" t="s">
        <v>4225</v>
      </c>
      <c r="G946" s="3" t="s">
        <v>6826</v>
      </c>
      <c r="H946" t="s">
        <v>8121</v>
      </c>
      <c r="I946" s="63">
        <f>ROWS($L$2:L946)</f>
        <v>945</v>
      </c>
      <c r="J946" s="63" t="str">
        <f>IF(L946=WORKSHEET!$B$1,I946,"")</f>
        <v/>
      </c>
      <c r="K946" s="63" t="str">
        <f t="shared" si="15"/>
        <v/>
      </c>
      <c r="L946" s="93" t="s">
        <v>9354</v>
      </c>
      <c r="M946" s="94" t="s">
        <v>10046</v>
      </c>
      <c r="N946">
        <v>18</v>
      </c>
      <c r="O946">
        <f>+R946-N946-P946</f>
        <v>1</v>
      </c>
      <c r="P946">
        <v>20</v>
      </c>
      <c r="Q946" t="s">
        <v>7470</v>
      </c>
      <c r="R946">
        <v>39</v>
      </c>
      <c r="S946" s="36">
        <v>1.8657129718217477E-2</v>
      </c>
      <c r="T946" s="41">
        <v>5.2631578947368418E-2</v>
      </c>
    </row>
    <row r="947" spans="1:29" s="64" customFormat="1" ht="16.5" x14ac:dyDescent="0.25">
      <c r="A947" s="63">
        <v>551</v>
      </c>
      <c r="C947" s="63">
        <v>12</v>
      </c>
      <c r="D947" s="64" t="s">
        <v>3128</v>
      </c>
      <c r="E947" s="65" t="s">
        <v>3133</v>
      </c>
      <c r="F947" s="65" t="s">
        <v>3133</v>
      </c>
      <c r="G947" s="63" t="s">
        <v>6802</v>
      </c>
      <c r="H947" s="64" t="s">
        <v>8122</v>
      </c>
      <c r="I947" s="63">
        <f>ROWS($L$2:L947)</f>
        <v>946</v>
      </c>
      <c r="J947" s="63" t="str">
        <f>IF(L947=WORKSHEET!$B$1,I947,"")</f>
        <v/>
      </c>
      <c r="K947" s="63" t="str">
        <f t="shared" si="15"/>
        <v/>
      </c>
      <c r="L947" s="93" t="s">
        <v>9354</v>
      </c>
      <c r="M947" s="94" t="s">
        <v>10047</v>
      </c>
      <c r="N947" s="64" t="s">
        <v>7469</v>
      </c>
      <c r="O947" s="64" t="s">
        <v>7469</v>
      </c>
      <c r="P947" s="64" t="s">
        <v>7469</v>
      </c>
      <c r="Q947" s="64" t="s">
        <v>7470</v>
      </c>
      <c r="R947" s="64" t="s">
        <v>7469</v>
      </c>
      <c r="S947" s="66">
        <v>1.8657129718217477E-2</v>
      </c>
      <c r="T947" s="67">
        <v>0.19672131147540983</v>
      </c>
      <c r="W947"/>
      <c r="X947"/>
      <c r="Y947"/>
      <c r="Z947"/>
      <c r="AA947"/>
      <c r="AB947"/>
      <c r="AC947"/>
    </row>
    <row r="948" spans="1:29" ht="16.5" x14ac:dyDescent="0.25">
      <c r="A948" s="3">
        <v>624</v>
      </c>
      <c r="C948" s="21">
        <v>12</v>
      </c>
      <c r="D948" t="s">
        <v>3770</v>
      </c>
      <c r="E948" s="4" t="s">
        <v>3775</v>
      </c>
      <c r="F948" s="4" t="s">
        <v>3775</v>
      </c>
      <c r="G948" s="3" t="s">
        <v>6813</v>
      </c>
      <c r="H948" t="s">
        <v>8020</v>
      </c>
      <c r="I948" s="63">
        <f>ROWS($L$2:L948)</f>
        <v>947</v>
      </c>
      <c r="J948" s="63" t="str">
        <f>IF(L948=WORKSHEET!$B$1,I948,"")</f>
        <v/>
      </c>
      <c r="K948" s="63" t="str">
        <f t="shared" si="15"/>
        <v/>
      </c>
      <c r="L948" s="93" t="s">
        <v>9354</v>
      </c>
      <c r="M948" s="94" t="s">
        <v>9992</v>
      </c>
      <c r="N948">
        <v>27</v>
      </c>
      <c r="O948">
        <f>+R948-N948-P948</f>
        <v>6</v>
      </c>
      <c r="P948">
        <v>21</v>
      </c>
      <c r="Q948" t="s">
        <v>7469</v>
      </c>
      <c r="R948">
        <v>54</v>
      </c>
      <c r="S948" s="36">
        <v>1.8657129718217477E-2</v>
      </c>
      <c r="T948" s="41">
        <v>0.1709090909090909</v>
      </c>
    </row>
    <row r="949" spans="1:29" s="64" customFormat="1" ht="16.5" x14ac:dyDescent="0.25">
      <c r="A949" s="63">
        <v>622</v>
      </c>
      <c r="C949" s="63">
        <v>12</v>
      </c>
      <c r="D949" s="64" t="s">
        <v>3762</v>
      </c>
      <c r="E949" s="65" t="s">
        <v>3764</v>
      </c>
      <c r="F949" s="65" t="s">
        <v>3764</v>
      </c>
      <c r="G949" s="63" t="s">
        <v>6828</v>
      </c>
      <c r="H949" s="64" t="s">
        <v>7869</v>
      </c>
      <c r="I949" s="63">
        <f>ROWS($L$2:L949)</f>
        <v>948</v>
      </c>
      <c r="J949" s="63" t="str">
        <f>IF(L949=WORKSHEET!$B$1,I949,"")</f>
        <v/>
      </c>
      <c r="K949" s="63" t="str">
        <f t="shared" si="15"/>
        <v/>
      </c>
      <c r="L949" s="93" t="s">
        <v>9354</v>
      </c>
      <c r="M949" s="94" t="s">
        <v>9796</v>
      </c>
      <c r="N949" s="64" t="s">
        <v>7469</v>
      </c>
      <c r="O949" s="64" t="s">
        <v>7469</v>
      </c>
      <c r="P949" s="64" t="s">
        <v>7469</v>
      </c>
      <c r="Q949" s="64" t="s">
        <v>7470</v>
      </c>
      <c r="R949" s="64" t="s">
        <v>7469</v>
      </c>
      <c r="S949" s="66">
        <v>1.8657129718217477E-2</v>
      </c>
      <c r="T949" s="67">
        <v>9.0909090909090912E-2</v>
      </c>
      <c r="W949"/>
      <c r="X949"/>
      <c r="Y949"/>
      <c r="Z949"/>
      <c r="AA949"/>
      <c r="AB949"/>
      <c r="AC949"/>
    </row>
    <row r="950" spans="1:29" ht="16.5" x14ac:dyDescent="0.25">
      <c r="A950" s="3">
        <v>451</v>
      </c>
      <c r="C950" s="21">
        <v>12</v>
      </c>
      <c r="D950" t="s">
        <v>2697</v>
      </c>
      <c r="E950" s="4" t="s">
        <v>2700</v>
      </c>
      <c r="F950" s="4" t="s">
        <v>2700</v>
      </c>
      <c r="G950" s="3" t="s">
        <v>5038</v>
      </c>
      <c r="H950" t="s">
        <v>7520</v>
      </c>
      <c r="I950" s="63">
        <f>ROWS($L$2:L950)</f>
        <v>949</v>
      </c>
      <c r="J950" s="63" t="str">
        <f>IF(L950=WORKSHEET!$B$1,I950,"")</f>
        <v/>
      </c>
      <c r="K950" s="63" t="str">
        <f t="shared" si="15"/>
        <v/>
      </c>
      <c r="L950" s="93" t="s">
        <v>9354</v>
      </c>
      <c r="M950" s="94" t="s">
        <v>9467</v>
      </c>
      <c r="N950">
        <v>53</v>
      </c>
      <c r="O950">
        <f>+R950-N950-P950</f>
        <v>6</v>
      </c>
      <c r="P950">
        <v>15</v>
      </c>
      <c r="Q950" t="s">
        <v>7469</v>
      </c>
      <c r="R950">
        <v>74</v>
      </c>
      <c r="S950" s="36">
        <v>1.8657129718217477E-2</v>
      </c>
      <c r="T950" s="41">
        <v>0.13533834586466165</v>
      </c>
    </row>
    <row r="951" spans="1:29" s="64" customFormat="1" ht="16.5" x14ac:dyDescent="0.25">
      <c r="A951" s="63">
        <v>650</v>
      </c>
      <c r="C951" s="63">
        <v>12</v>
      </c>
      <c r="D951" s="64" t="s">
        <v>1505</v>
      </c>
      <c r="E951" s="65" t="s">
        <v>1508</v>
      </c>
      <c r="F951" s="65" t="s">
        <v>1508</v>
      </c>
      <c r="G951" s="63" t="s">
        <v>6805</v>
      </c>
      <c r="H951" s="64" t="s">
        <v>8123</v>
      </c>
      <c r="I951" s="63">
        <f>ROWS($L$2:L951)</f>
        <v>950</v>
      </c>
      <c r="J951" s="63" t="str">
        <f>IF(L951=WORKSHEET!$B$1,I951,"")</f>
        <v/>
      </c>
      <c r="K951" s="63" t="str">
        <f t="shared" si="15"/>
        <v/>
      </c>
      <c r="L951" s="93" t="s">
        <v>9354</v>
      </c>
      <c r="M951" s="94" t="s">
        <v>10048</v>
      </c>
      <c r="N951" s="64" t="s">
        <v>7469</v>
      </c>
      <c r="O951" s="64" t="s">
        <v>7470</v>
      </c>
      <c r="P951" s="64" t="s">
        <v>7469</v>
      </c>
      <c r="Q951" s="64" t="s">
        <v>7470</v>
      </c>
      <c r="R951" s="64" t="s">
        <v>7469</v>
      </c>
      <c r="S951" s="66">
        <v>1.8657129718217477E-2</v>
      </c>
      <c r="T951" s="67">
        <v>3.3333333333333333E-2</v>
      </c>
      <c r="W951"/>
      <c r="X951"/>
      <c r="Y951"/>
      <c r="Z951"/>
      <c r="AA951"/>
      <c r="AB951"/>
      <c r="AC951"/>
    </row>
    <row r="952" spans="1:29" s="64" customFormat="1" ht="16.5" x14ac:dyDescent="0.25">
      <c r="A952" s="63">
        <v>587</v>
      </c>
      <c r="C952" s="63">
        <v>12</v>
      </c>
      <c r="D952" s="64" t="s">
        <v>1250</v>
      </c>
      <c r="E952" s="65" t="s">
        <v>1251</v>
      </c>
      <c r="F952" s="65" t="s">
        <v>1251</v>
      </c>
      <c r="G952" s="63" t="s">
        <v>6851</v>
      </c>
      <c r="H952" s="64" t="s">
        <v>8124</v>
      </c>
      <c r="I952" s="63">
        <f>ROWS($L$2:L952)</f>
        <v>951</v>
      </c>
      <c r="J952" s="63" t="str">
        <f>IF(L952=WORKSHEET!$B$1,I952,"")</f>
        <v/>
      </c>
      <c r="K952" s="63" t="str">
        <f t="shared" si="15"/>
        <v/>
      </c>
      <c r="L952" s="93" t="s">
        <v>9354</v>
      </c>
      <c r="M952" s="94" t="s">
        <v>10049</v>
      </c>
      <c r="N952" s="64" t="s">
        <v>7469</v>
      </c>
      <c r="O952" s="64" t="s">
        <v>7470</v>
      </c>
      <c r="P952" s="64" t="s">
        <v>7469</v>
      </c>
      <c r="Q952" s="64" t="s">
        <v>7470</v>
      </c>
      <c r="R952" s="64" t="s">
        <v>7469</v>
      </c>
      <c r="S952" s="66">
        <v>1.8657129718217477E-2</v>
      </c>
      <c r="T952" s="67">
        <v>0.36956521739130432</v>
      </c>
      <c r="W952"/>
      <c r="X952"/>
      <c r="Y952"/>
      <c r="Z952"/>
      <c r="AA952"/>
      <c r="AB952"/>
      <c r="AC952"/>
    </row>
    <row r="953" spans="1:29" s="64" customFormat="1" ht="16.5" x14ac:dyDescent="0.25">
      <c r="A953" s="63">
        <v>554</v>
      </c>
      <c r="C953" s="63">
        <v>12</v>
      </c>
      <c r="D953" s="64" t="s">
        <v>3144</v>
      </c>
      <c r="E953" s="65" t="s">
        <v>3148</v>
      </c>
      <c r="F953" s="65" t="s">
        <v>3148</v>
      </c>
      <c r="G953" s="63" t="s">
        <v>6858</v>
      </c>
      <c r="H953" s="64" t="s">
        <v>8125</v>
      </c>
      <c r="I953" s="63">
        <f>ROWS($L$2:L953)</f>
        <v>952</v>
      </c>
      <c r="J953" s="63" t="str">
        <f>IF(L953=WORKSHEET!$B$1,I953,"")</f>
        <v/>
      </c>
      <c r="K953" s="63" t="str">
        <f t="shared" si="15"/>
        <v/>
      </c>
      <c r="L953" s="93" t="s">
        <v>9354</v>
      </c>
      <c r="M953" s="94" t="s">
        <v>10050</v>
      </c>
      <c r="N953" s="64" t="s">
        <v>7469</v>
      </c>
      <c r="O953" s="64" t="s">
        <v>7469</v>
      </c>
      <c r="P953" s="64" t="s">
        <v>7469</v>
      </c>
      <c r="Q953" s="64" t="s">
        <v>7470</v>
      </c>
      <c r="R953" s="64">
        <v>16</v>
      </c>
      <c r="S953" s="66">
        <v>1.8657129718217477E-2</v>
      </c>
      <c r="T953" s="67">
        <v>0.11388888888888889</v>
      </c>
      <c r="W953"/>
      <c r="X953"/>
      <c r="Y953"/>
      <c r="Z953"/>
      <c r="AA953"/>
      <c r="AB953"/>
      <c r="AC953"/>
    </row>
    <row r="954" spans="1:29" ht="16.5" x14ac:dyDescent="0.25">
      <c r="A954" s="3">
        <v>601</v>
      </c>
      <c r="C954" s="21">
        <v>12</v>
      </c>
      <c r="D954" t="s">
        <v>3676</v>
      </c>
      <c r="E954" s="4" t="s">
        <v>3679</v>
      </c>
      <c r="F954" s="4" t="s">
        <v>3679</v>
      </c>
      <c r="G954" s="3" t="s">
        <v>6818</v>
      </c>
      <c r="H954" t="s">
        <v>8126</v>
      </c>
      <c r="I954" s="63">
        <f>ROWS($L$2:L954)</f>
        <v>953</v>
      </c>
      <c r="J954" s="63" t="str">
        <f>IF(L954=WORKSHEET!$B$1,I954,"")</f>
        <v/>
      </c>
      <c r="K954" s="63" t="str">
        <f t="shared" si="15"/>
        <v/>
      </c>
      <c r="L954" s="93" t="s">
        <v>9354</v>
      </c>
      <c r="M954" s="94" t="s">
        <v>10051</v>
      </c>
      <c r="N954">
        <v>17</v>
      </c>
      <c r="O954" t="s">
        <v>7469</v>
      </c>
      <c r="P954" t="s">
        <v>7469</v>
      </c>
      <c r="Q954" t="s">
        <v>7470</v>
      </c>
      <c r="R954">
        <v>26</v>
      </c>
      <c r="S954" s="36">
        <v>1.8657129718217477E-2</v>
      </c>
      <c r="T954" s="41">
        <v>0.13636363636363635</v>
      </c>
    </row>
    <row r="955" spans="1:29" s="64" customFormat="1" ht="16.5" x14ac:dyDescent="0.25">
      <c r="A955" s="63">
        <v>682</v>
      </c>
      <c r="C955" s="63">
        <v>12</v>
      </c>
      <c r="D955" s="64" t="s">
        <v>4241</v>
      </c>
      <c r="E955" s="65" t="s">
        <v>4242</v>
      </c>
      <c r="F955" s="65" t="s">
        <v>4242</v>
      </c>
      <c r="G955" s="63" t="s">
        <v>6830</v>
      </c>
      <c r="H955" s="64" t="s">
        <v>8127</v>
      </c>
      <c r="I955" s="63">
        <f>ROWS($L$2:L955)</f>
        <v>954</v>
      </c>
      <c r="J955" s="63" t="str">
        <f>IF(L955=WORKSHEET!$B$1,I955,"")</f>
        <v/>
      </c>
      <c r="K955" s="63" t="str">
        <f t="shared" si="15"/>
        <v/>
      </c>
      <c r="L955" s="93" t="s">
        <v>9354</v>
      </c>
      <c r="M955" s="94" t="s">
        <v>10052</v>
      </c>
      <c r="N955" s="64" t="s">
        <v>7469</v>
      </c>
      <c r="O955" s="64" t="s">
        <v>7469</v>
      </c>
      <c r="P955" s="64" t="s">
        <v>7469</v>
      </c>
      <c r="Q955" s="64" t="s">
        <v>7470</v>
      </c>
      <c r="R955" s="64" t="s">
        <v>7469</v>
      </c>
      <c r="S955" s="66">
        <v>1.8657129718217477E-2</v>
      </c>
      <c r="T955" s="67">
        <v>0.125</v>
      </c>
      <c r="W955"/>
      <c r="X955"/>
      <c r="Y955"/>
      <c r="Z955"/>
      <c r="AA955"/>
      <c r="AB955"/>
      <c r="AC955"/>
    </row>
    <row r="956" spans="1:29" s="64" customFormat="1" ht="16.5" x14ac:dyDescent="0.25">
      <c r="A956" s="63">
        <v>637</v>
      </c>
      <c r="C956" s="63">
        <v>12</v>
      </c>
      <c r="D956" s="64" t="s">
        <v>1458</v>
      </c>
      <c r="E956" s="65" t="s">
        <v>1459</v>
      </c>
      <c r="F956" s="65" t="s">
        <v>1459</v>
      </c>
      <c r="G956" s="63" t="s">
        <v>6831</v>
      </c>
      <c r="H956" s="64" t="s">
        <v>8128</v>
      </c>
      <c r="I956" s="63">
        <f>ROWS($L$2:L956)</f>
        <v>955</v>
      </c>
      <c r="J956" s="63" t="str">
        <f>IF(L956=WORKSHEET!$B$1,I956,"")</f>
        <v/>
      </c>
      <c r="K956" s="63" t="str">
        <f t="shared" si="15"/>
        <v/>
      </c>
      <c r="L956" s="93" t="s">
        <v>9354</v>
      </c>
      <c r="M956" s="94" t="s">
        <v>10053</v>
      </c>
      <c r="N956" s="64" t="s">
        <v>7469</v>
      </c>
      <c r="O956" s="64" t="s">
        <v>7470</v>
      </c>
      <c r="P956" s="64" t="s">
        <v>7469</v>
      </c>
      <c r="Q956" s="64" t="s">
        <v>7470</v>
      </c>
      <c r="R956" s="64" t="s">
        <v>7469</v>
      </c>
      <c r="S956" s="66">
        <v>1.8657129718217477E-2</v>
      </c>
      <c r="T956" s="67">
        <v>0.16666666666666666</v>
      </c>
      <c r="W956"/>
      <c r="X956"/>
      <c r="Y956"/>
      <c r="Z956"/>
      <c r="AA956"/>
      <c r="AB956"/>
      <c r="AC956"/>
    </row>
    <row r="957" spans="1:29" s="64" customFormat="1" ht="16.5" x14ac:dyDescent="0.25">
      <c r="A957" s="63">
        <v>554</v>
      </c>
      <c r="C957" s="63">
        <v>12</v>
      </c>
      <c r="D957" s="64" t="s">
        <v>3144</v>
      </c>
      <c r="E957" s="65" t="s">
        <v>3149</v>
      </c>
      <c r="F957" s="65" t="s">
        <v>3149</v>
      </c>
      <c r="G957" s="63" t="s">
        <v>6859</v>
      </c>
      <c r="H957" s="64" t="s">
        <v>8129</v>
      </c>
      <c r="I957" s="63">
        <f>ROWS($L$2:L957)</f>
        <v>956</v>
      </c>
      <c r="J957" s="63" t="str">
        <f>IF(L957=WORKSHEET!$B$1,I957,"")</f>
        <v/>
      </c>
      <c r="K957" s="63" t="str">
        <f t="shared" si="15"/>
        <v/>
      </c>
      <c r="L957" s="93" t="s">
        <v>9354</v>
      </c>
      <c r="M957" s="94" t="s">
        <v>10054</v>
      </c>
      <c r="N957" s="64" t="s">
        <v>7469</v>
      </c>
      <c r="O957" s="64" t="s">
        <v>7469</v>
      </c>
      <c r="P957" s="64" t="s">
        <v>7469</v>
      </c>
      <c r="Q957" s="64" t="s">
        <v>7470</v>
      </c>
      <c r="R957" s="64">
        <v>20</v>
      </c>
      <c r="S957" s="66">
        <v>1.8657129718217477E-2</v>
      </c>
      <c r="T957" s="67">
        <v>0.11388888888888889</v>
      </c>
      <c r="W957"/>
      <c r="X957"/>
      <c r="Y957"/>
      <c r="Z957"/>
      <c r="AA957"/>
      <c r="AB957"/>
      <c r="AC957"/>
    </row>
    <row r="958" spans="1:29" s="64" customFormat="1" ht="16.5" x14ac:dyDescent="0.25">
      <c r="A958" s="63">
        <v>622</v>
      </c>
      <c r="C958" s="63">
        <v>12</v>
      </c>
      <c r="D958" s="64" t="s">
        <v>3762</v>
      </c>
      <c r="E958" s="65" t="s">
        <v>3765</v>
      </c>
      <c r="F958" s="65" t="s">
        <v>3765</v>
      </c>
      <c r="G958" s="63" t="s">
        <v>6829</v>
      </c>
      <c r="H958" s="64" t="s">
        <v>8130</v>
      </c>
      <c r="I958" s="63">
        <f>ROWS($L$2:L958)</f>
        <v>957</v>
      </c>
      <c r="J958" s="63" t="str">
        <f>IF(L958=WORKSHEET!$B$1,I958,"")</f>
        <v/>
      </c>
      <c r="K958" s="63" t="str">
        <f t="shared" si="15"/>
        <v/>
      </c>
      <c r="L958" s="93" t="s">
        <v>9354</v>
      </c>
      <c r="M958" s="94" t="s">
        <v>10055</v>
      </c>
      <c r="N958" s="64" t="s">
        <v>7470</v>
      </c>
      <c r="O958" s="64" t="s">
        <v>7470</v>
      </c>
      <c r="P958" s="64" t="s">
        <v>7469</v>
      </c>
      <c r="Q958" s="64" t="s">
        <v>7470</v>
      </c>
      <c r="R958" s="64" t="s">
        <v>7469</v>
      </c>
      <c r="S958" s="66">
        <v>1.8657129718217477E-2</v>
      </c>
      <c r="T958" s="67">
        <v>9.0909090909090912E-2</v>
      </c>
      <c r="W958"/>
      <c r="X958"/>
      <c r="Y958"/>
      <c r="Z958"/>
      <c r="AA958"/>
      <c r="AB958"/>
      <c r="AC958"/>
    </row>
    <row r="959" spans="1:29" s="64" customFormat="1" ht="16.5" x14ac:dyDescent="0.25">
      <c r="A959" s="63">
        <v>569</v>
      </c>
      <c r="C959" s="63">
        <v>12</v>
      </c>
      <c r="D959" s="64" t="s">
        <v>3236</v>
      </c>
      <c r="E959" s="65" t="s">
        <v>3239</v>
      </c>
      <c r="F959" s="65" t="s">
        <v>3239</v>
      </c>
      <c r="G959" s="63" t="s">
        <v>6843</v>
      </c>
      <c r="H959" s="64" t="s">
        <v>8131</v>
      </c>
      <c r="I959" s="63">
        <f>ROWS($L$2:L959)</f>
        <v>958</v>
      </c>
      <c r="J959" s="63" t="str">
        <f>IF(L959=WORKSHEET!$B$1,I959,"")</f>
        <v/>
      </c>
      <c r="K959" s="63" t="str">
        <f t="shared" si="15"/>
        <v/>
      </c>
      <c r="L959" s="93" t="s">
        <v>9354</v>
      </c>
      <c r="M959" s="94" t="s">
        <v>10056</v>
      </c>
      <c r="N959" s="64" t="s">
        <v>7469</v>
      </c>
      <c r="O959" s="64" t="s">
        <v>7469</v>
      </c>
      <c r="P959" s="64" t="s">
        <v>7469</v>
      </c>
      <c r="Q959" s="64" t="s">
        <v>7470</v>
      </c>
      <c r="R959" s="64" t="s">
        <v>7469</v>
      </c>
      <c r="S959" s="66">
        <v>1.8657129718217477E-2</v>
      </c>
      <c r="T959" s="67">
        <v>0.10227272727272728</v>
      </c>
      <c r="W959"/>
      <c r="X959"/>
      <c r="Y959"/>
      <c r="Z959"/>
      <c r="AA959"/>
      <c r="AB959"/>
      <c r="AC959"/>
    </row>
    <row r="960" spans="1:29" s="64" customFormat="1" ht="16.5" x14ac:dyDescent="0.25">
      <c r="A960" s="63">
        <v>583</v>
      </c>
      <c r="C960" s="63">
        <v>12</v>
      </c>
      <c r="D960" s="64" t="s">
        <v>1237</v>
      </c>
      <c r="E960" s="65" t="s">
        <v>1240</v>
      </c>
      <c r="F960" s="65" t="s">
        <v>1240</v>
      </c>
      <c r="G960" s="63" t="s">
        <v>6776</v>
      </c>
      <c r="H960" s="64" t="s">
        <v>8132</v>
      </c>
      <c r="I960" s="63">
        <f>ROWS($L$2:L960)</f>
        <v>959</v>
      </c>
      <c r="J960" s="63" t="str">
        <f>IF(L960=WORKSHEET!$B$1,I960,"")</f>
        <v/>
      </c>
      <c r="K960" s="63" t="str">
        <f t="shared" si="15"/>
        <v/>
      </c>
      <c r="L960" s="93" t="s">
        <v>9354</v>
      </c>
      <c r="M960" s="94" t="s">
        <v>10057</v>
      </c>
      <c r="N960" s="64" t="s">
        <v>7469</v>
      </c>
      <c r="O960" s="64" t="s">
        <v>7469</v>
      </c>
      <c r="P960" s="64" t="s">
        <v>7469</v>
      </c>
      <c r="Q960" s="64" t="s">
        <v>7470</v>
      </c>
      <c r="R960" s="64" t="s">
        <v>7469</v>
      </c>
      <c r="S960" s="66">
        <v>1.8657129718217477E-2</v>
      </c>
      <c r="T960" s="67">
        <v>0.11538461538461539</v>
      </c>
      <c r="W960"/>
      <c r="X960"/>
      <c r="Y960"/>
      <c r="Z960"/>
      <c r="AA960"/>
      <c r="AB960"/>
      <c r="AC960"/>
    </row>
    <row r="961" spans="1:29" s="64" customFormat="1" ht="16.5" x14ac:dyDescent="0.25">
      <c r="A961" s="63">
        <v>637</v>
      </c>
      <c r="C961" s="63">
        <v>12</v>
      </c>
      <c r="D961" s="64" t="s">
        <v>1458</v>
      </c>
      <c r="E961" s="65" t="s">
        <v>1460</v>
      </c>
      <c r="F961" s="65" t="s">
        <v>1460</v>
      </c>
      <c r="G961" s="63" t="s">
        <v>6832</v>
      </c>
      <c r="H961" s="64" t="s">
        <v>7613</v>
      </c>
      <c r="I961" s="63">
        <f>ROWS($L$2:L961)</f>
        <v>960</v>
      </c>
      <c r="J961" s="63" t="str">
        <f>IF(L961=WORKSHEET!$B$1,I961,"")</f>
        <v/>
      </c>
      <c r="K961" s="63" t="str">
        <f t="shared" si="15"/>
        <v/>
      </c>
      <c r="L961" s="93" t="s">
        <v>9354</v>
      </c>
      <c r="M961" s="94" t="s">
        <v>9522</v>
      </c>
      <c r="N961" s="64" t="s">
        <v>7469</v>
      </c>
      <c r="O961" s="64" t="s">
        <v>7469</v>
      </c>
      <c r="P961" s="64" t="s">
        <v>7469</v>
      </c>
      <c r="Q961" s="64" t="s">
        <v>7470</v>
      </c>
      <c r="R961" s="64" t="s">
        <v>7469</v>
      </c>
      <c r="S961" s="66">
        <v>1.8657129718217477E-2</v>
      </c>
      <c r="T961" s="67">
        <v>0.16666666666666666</v>
      </c>
      <c r="W961"/>
      <c r="X961"/>
      <c r="Y961"/>
      <c r="Z961"/>
      <c r="AA961"/>
      <c r="AB961"/>
      <c r="AC961"/>
    </row>
    <row r="962" spans="1:29" s="64" customFormat="1" ht="16.5" x14ac:dyDescent="0.25">
      <c r="A962" s="63">
        <v>554</v>
      </c>
      <c r="C962" s="63">
        <v>12</v>
      </c>
      <c r="D962" s="64" t="s">
        <v>3144</v>
      </c>
      <c r="E962" s="65" t="s">
        <v>3150</v>
      </c>
      <c r="F962" s="65" t="s">
        <v>3150</v>
      </c>
      <c r="G962" s="63" t="s">
        <v>6860</v>
      </c>
      <c r="H962" s="64" t="s">
        <v>8133</v>
      </c>
      <c r="I962" s="63">
        <f>ROWS($L$2:L962)</f>
        <v>961</v>
      </c>
      <c r="J962" s="63" t="str">
        <f>IF(L962=WORKSHEET!$B$1,I962,"")</f>
        <v/>
      </c>
      <c r="K962" s="63" t="str">
        <f t="shared" si="15"/>
        <v/>
      </c>
      <c r="L962" s="93" t="s">
        <v>9354</v>
      </c>
      <c r="M962" s="94" t="s">
        <v>10058</v>
      </c>
      <c r="N962" s="64" t="s">
        <v>7469</v>
      </c>
      <c r="O962" s="64" t="s">
        <v>7469</v>
      </c>
      <c r="P962" s="64" t="s">
        <v>7469</v>
      </c>
      <c r="Q962" s="64" t="s">
        <v>7470</v>
      </c>
      <c r="R962" s="64">
        <v>18</v>
      </c>
      <c r="S962" s="66">
        <v>1.8657129718217477E-2</v>
      </c>
      <c r="T962" s="67">
        <v>0.11388888888888889</v>
      </c>
      <c r="W962"/>
      <c r="X962"/>
      <c r="Y962"/>
      <c r="Z962"/>
      <c r="AA962"/>
      <c r="AB962"/>
      <c r="AC962"/>
    </row>
    <row r="963" spans="1:29" s="64" customFormat="1" ht="16.5" x14ac:dyDescent="0.25">
      <c r="A963" s="63">
        <v>618</v>
      </c>
      <c r="C963" s="63">
        <v>12</v>
      </c>
      <c r="D963" s="64" t="s">
        <v>3750</v>
      </c>
      <c r="E963" s="65" t="s">
        <v>3753</v>
      </c>
      <c r="F963" s="65" t="s">
        <v>3753</v>
      </c>
      <c r="G963" s="63" t="s">
        <v>6836</v>
      </c>
      <c r="H963" s="64" t="s">
        <v>8134</v>
      </c>
      <c r="I963" s="63">
        <f>ROWS($L$2:L963)</f>
        <v>962</v>
      </c>
      <c r="J963" s="63" t="str">
        <f>IF(L963=WORKSHEET!$B$1,I963,"")</f>
        <v/>
      </c>
      <c r="K963" s="63" t="str">
        <f t="shared" ref="K963:K1026" si="16">IFERROR(SMALL($J$2:$J$3142,I963),"")</f>
        <v/>
      </c>
      <c r="L963" s="93" t="s">
        <v>9354</v>
      </c>
      <c r="M963" s="94" t="s">
        <v>10059</v>
      </c>
      <c r="N963" s="64" t="s">
        <v>7469</v>
      </c>
      <c r="O963" s="64" t="s">
        <v>7469</v>
      </c>
      <c r="P963" s="64" t="s">
        <v>7469</v>
      </c>
      <c r="Q963" s="64" t="s">
        <v>7470</v>
      </c>
      <c r="R963" s="64">
        <v>13</v>
      </c>
      <c r="S963" s="66">
        <v>1.8657129718217477E-2</v>
      </c>
      <c r="T963" s="67">
        <v>9.0909090909090912E-2</v>
      </c>
      <c r="W963"/>
      <c r="X963"/>
      <c r="Y963"/>
      <c r="Z963"/>
      <c r="AA963"/>
      <c r="AB963"/>
      <c r="AC963"/>
    </row>
    <row r="964" spans="1:29" s="64" customFormat="1" ht="16.5" x14ac:dyDescent="0.25">
      <c r="A964" s="63">
        <v>636</v>
      </c>
      <c r="C964" s="63">
        <v>12</v>
      </c>
      <c r="D964" s="64" t="s">
        <v>1455</v>
      </c>
      <c r="E964" s="65" t="s">
        <v>1457</v>
      </c>
      <c r="F964" s="65" t="s">
        <v>1457</v>
      </c>
      <c r="G964" s="63" t="s">
        <v>6779</v>
      </c>
      <c r="H964" s="64" t="s">
        <v>8135</v>
      </c>
      <c r="I964" s="63">
        <f>ROWS($L$2:L964)</f>
        <v>963</v>
      </c>
      <c r="J964" s="63" t="str">
        <f>IF(L964=WORKSHEET!$B$1,I964,"")</f>
        <v/>
      </c>
      <c r="K964" s="63" t="str">
        <f t="shared" si="16"/>
        <v/>
      </c>
      <c r="L964" s="93" t="s">
        <v>9354</v>
      </c>
      <c r="M964" s="94" t="s">
        <v>10060</v>
      </c>
      <c r="N964" s="64" t="s">
        <v>7469</v>
      </c>
      <c r="O964" s="64" t="s">
        <v>7470</v>
      </c>
      <c r="P964" s="64" t="s">
        <v>7469</v>
      </c>
      <c r="Q964" s="64" t="s">
        <v>7470</v>
      </c>
      <c r="R964" s="64" t="s">
        <v>7469</v>
      </c>
      <c r="S964" s="66">
        <v>1.8657129718217477E-2</v>
      </c>
      <c r="T964" s="67">
        <v>0.125</v>
      </c>
      <c r="W964"/>
      <c r="X964"/>
      <c r="Y964"/>
      <c r="Z964"/>
      <c r="AA964"/>
      <c r="AB964"/>
      <c r="AC964"/>
    </row>
    <row r="965" spans="1:29" ht="16.5" x14ac:dyDescent="0.25">
      <c r="A965" s="3">
        <v>598</v>
      </c>
      <c r="C965" s="21">
        <v>12</v>
      </c>
      <c r="D965" t="s">
        <v>3663</v>
      </c>
      <c r="E965" s="4" t="s">
        <v>3664</v>
      </c>
      <c r="F965" s="4" t="s">
        <v>3664</v>
      </c>
      <c r="G965" s="3" t="s">
        <v>6837</v>
      </c>
      <c r="H965" t="s">
        <v>8136</v>
      </c>
      <c r="I965" s="63">
        <f>ROWS($L$2:L965)</f>
        <v>964</v>
      </c>
      <c r="J965" s="63" t="str">
        <f>IF(L965=WORKSHEET!$B$1,I965,"")</f>
        <v/>
      </c>
      <c r="K965" s="63" t="str">
        <f t="shared" si="16"/>
        <v/>
      </c>
      <c r="L965" s="93" t="s">
        <v>9354</v>
      </c>
      <c r="M965" s="94" t="s">
        <v>10061</v>
      </c>
      <c r="N965">
        <v>59</v>
      </c>
      <c r="O965">
        <f>+R965-N965-P965</f>
        <v>6</v>
      </c>
      <c r="P965">
        <v>32</v>
      </c>
      <c r="Q965" t="s">
        <v>7470</v>
      </c>
      <c r="R965">
        <v>97</v>
      </c>
      <c r="S965" s="36">
        <v>1.8657129718217477E-2</v>
      </c>
      <c r="T965" s="41">
        <v>0.1</v>
      </c>
    </row>
    <row r="966" spans="1:29" s="64" customFormat="1" ht="16.5" x14ac:dyDescent="0.25">
      <c r="A966" s="63">
        <v>642</v>
      </c>
      <c r="C966" s="63">
        <v>12</v>
      </c>
      <c r="D966" s="64" t="s">
        <v>1477</v>
      </c>
      <c r="E966" s="65" t="s">
        <v>1479</v>
      </c>
      <c r="F966" s="65" t="s">
        <v>1479</v>
      </c>
      <c r="G966" s="63" t="s">
        <v>6782</v>
      </c>
      <c r="H966" s="64" t="s">
        <v>8137</v>
      </c>
      <c r="I966" s="63">
        <f>ROWS($L$2:L966)</f>
        <v>965</v>
      </c>
      <c r="J966" s="63" t="str">
        <f>IF(L966=WORKSHEET!$B$1,I966,"")</f>
        <v/>
      </c>
      <c r="K966" s="63" t="str">
        <f t="shared" si="16"/>
        <v/>
      </c>
      <c r="L966" s="93" t="s">
        <v>9354</v>
      </c>
      <c r="M966" s="94" t="s">
        <v>10062</v>
      </c>
      <c r="N966" s="64" t="s">
        <v>7469</v>
      </c>
      <c r="O966" s="64" t="s">
        <v>7470</v>
      </c>
      <c r="P966" s="64" t="s">
        <v>7469</v>
      </c>
      <c r="Q966" s="64" t="s">
        <v>7470</v>
      </c>
      <c r="R966" s="64" t="s">
        <v>7469</v>
      </c>
      <c r="S966" s="66">
        <v>1.8657129718217477E-2</v>
      </c>
      <c r="T966" s="67">
        <v>9.0909090909090912E-2</v>
      </c>
      <c r="W966"/>
      <c r="X966"/>
      <c r="Y966"/>
      <c r="Z966"/>
      <c r="AA966"/>
      <c r="AB966"/>
      <c r="AC966"/>
    </row>
    <row r="967" spans="1:29" s="64" customFormat="1" ht="16.5" x14ac:dyDescent="0.25">
      <c r="A967" s="63">
        <v>598</v>
      </c>
      <c r="C967" s="63">
        <v>12</v>
      </c>
      <c r="D967" s="64" t="s">
        <v>3663</v>
      </c>
      <c r="E967" s="65" t="s">
        <v>3665</v>
      </c>
      <c r="F967" s="65" t="s">
        <v>3665</v>
      </c>
      <c r="G967" s="63" t="s">
        <v>6838</v>
      </c>
      <c r="H967" s="64" t="s">
        <v>8138</v>
      </c>
      <c r="I967" s="63">
        <f>ROWS($L$2:L967)</f>
        <v>966</v>
      </c>
      <c r="J967" s="63" t="str">
        <f>IF(L967=WORKSHEET!$B$1,I967,"")</f>
        <v/>
      </c>
      <c r="K967" s="63" t="str">
        <f t="shared" si="16"/>
        <v/>
      </c>
      <c r="L967" s="93" t="s">
        <v>9354</v>
      </c>
      <c r="M967" s="94" t="s">
        <v>10063</v>
      </c>
      <c r="N967" s="64" t="s">
        <v>7469</v>
      </c>
      <c r="O967" s="64" t="s">
        <v>7469</v>
      </c>
      <c r="P967" s="64" t="s">
        <v>7469</v>
      </c>
      <c r="Q967" s="64" t="s">
        <v>7470</v>
      </c>
      <c r="R967" s="64">
        <v>16</v>
      </c>
      <c r="S967" s="66">
        <v>1.8657129718217477E-2</v>
      </c>
      <c r="T967" s="67">
        <v>0.1</v>
      </c>
      <c r="W967"/>
      <c r="X967"/>
      <c r="Y967"/>
      <c r="Z967"/>
      <c r="AA967"/>
      <c r="AB967"/>
      <c r="AC967"/>
    </row>
    <row r="968" spans="1:29" ht="16.5" x14ac:dyDescent="0.25">
      <c r="A968" s="3">
        <v>554</v>
      </c>
      <c r="C968" s="21">
        <v>12</v>
      </c>
      <c r="D968" t="s">
        <v>3144</v>
      </c>
      <c r="E968" s="4" t="s">
        <v>3151</v>
      </c>
      <c r="F968" s="4" t="s">
        <v>3151</v>
      </c>
      <c r="G968" s="3" t="s">
        <v>6861</v>
      </c>
      <c r="H968" t="s">
        <v>8139</v>
      </c>
      <c r="I968" s="63">
        <f>ROWS($L$2:L968)</f>
        <v>967</v>
      </c>
      <c r="J968" s="63" t="str">
        <f>IF(L968=WORKSHEET!$B$1,I968,"")</f>
        <v/>
      </c>
      <c r="K968" s="63" t="str">
        <f t="shared" si="16"/>
        <v/>
      </c>
      <c r="L968" s="93" t="s">
        <v>9354</v>
      </c>
      <c r="M968" s="94" t="s">
        <v>10064</v>
      </c>
      <c r="N968">
        <v>31</v>
      </c>
      <c r="O968">
        <f>+R968-N968-P968</f>
        <v>2</v>
      </c>
      <c r="P968">
        <v>29</v>
      </c>
      <c r="Q968" t="s">
        <v>7470</v>
      </c>
      <c r="R968">
        <v>62</v>
      </c>
      <c r="S968" s="36">
        <v>1.8657129718217477E-2</v>
      </c>
      <c r="T968" s="41">
        <v>0.11388888888888889</v>
      </c>
    </row>
    <row r="969" spans="1:29" s="64" customFormat="1" ht="16.5" x14ac:dyDescent="0.25">
      <c r="A969" s="63">
        <v>565</v>
      </c>
      <c r="C969" s="63">
        <v>12</v>
      </c>
      <c r="D969" s="64" t="s">
        <v>3211</v>
      </c>
      <c r="E969" s="65" t="s">
        <v>3216</v>
      </c>
      <c r="F969" s="65" t="s">
        <v>3216</v>
      </c>
      <c r="G969" s="63" t="s">
        <v>6790</v>
      </c>
      <c r="H969" s="64" t="s">
        <v>8140</v>
      </c>
      <c r="I969" s="63">
        <f>ROWS($L$2:L969)</f>
        <v>968</v>
      </c>
      <c r="J969" s="63" t="str">
        <f>IF(L969=WORKSHEET!$B$1,I969,"")</f>
        <v/>
      </c>
      <c r="K969" s="63" t="str">
        <f t="shared" si="16"/>
        <v/>
      </c>
      <c r="L969" s="93" t="s">
        <v>9354</v>
      </c>
      <c r="M969" s="94" t="s">
        <v>10065</v>
      </c>
      <c r="N969" s="64" t="s">
        <v>7469</v>
      </c>
      <c r="O969" s="64" t="s">
        <v>7469</v>
      </c>
      <c r="P969" s="64" t="s">
        <v>7470</v>
      </c>
      <c r="Q969" s="64" t="s">
        <v>7470</v>
      </c>
      <c r="R969" s="64" t="s">
        <v>7469</v>
      </c>
      <c r="S969" s="66">
        <v>1.8657129718217477E-2</v>
      </c>
      <c r="T969" s="67">
        <v>0.15</v>
      </c>
      <c r="W969"/>
      <c r="X969"/>
      <c r="Y969"/>
      <c r="Z969"/>
      <c r="AA969"/>
      <c r="AB969"/>
      <c r="AC969"/>
    </row>
    <row r="970" spans="1:29" s="64" customFormat="1" ht="16.5" x14ac:dyDescent="0.25">
      <c r="A970" s="63">
        <v>583</v>
      </c>
      <c r="C970" s="63">
        <v>12</v>
      </c>
      <c r="D970" s="64" t="s">
        <v>1237</v>
      </c>
      <c r="E970" s="65" t="s">
        <v>1241</v>
      </c>
      <c r="F970" s="65" t="s">
        <v>1241</v>
      </c>
      <c r="G970" s="63" t="s">
        <v>6777</v>
      </c>
      <c r="H970" s="64" t="s">
        <v>8028</v>
      </c>
      <c r="I970" s="63">
        <f>ROWS($L$2:L970)</f>
        <v>969</v>
      </c>
      <c r="J970" s="63" t="str">
        <f>IF(L970=WORKSHEET!$B$1,I970,"")</f>
        <v/>
      </c>
      <c r="K970" s="63" t="str">
        <f t="shared" si="16"/>
        <v/>
      </c>
      <c r="L970" s="93" t="s">
        <v>9354</v>
      </c>
      <c r="M970" s="94" t="s">
        <v>10000</v>
      </c>
      <c r="N970" s="64" t="s">
        <v>7469</v>
      </c>
      <c r="O970" s="64" t="s">
        <v>7470</v>
      </c>
      <c r="P970" s="64" t="s">
        <v>7470</v>
      </c>
      <c r="Q970" s="64" t="s">
        <v>7470</v>
      </c>
      <c r="R970" s="64" t="s">
        <v>7469</v>
      </c>
      <c r="S970" s="66">
        <v>1.8657129718217477E-2</v>
      </c>
      <c r="T970" s="67">
        <v>0.11538461538461539</v>
      </c>
      <c r="W970"/>
      <c r="X970"/>
      <c r="Y970"/>
      <c r="Z970"/>
      <c r="AA970"/>
      <c r="AB970"/>
      <c r="AC970"/>
    </row>
    <row r="971" spans="1:29" s="64" customFormat="1" ht="16.5" x14ac:dyDescent="0.25">
      <c r="A971" s="63">
        <v>667</v>
      </c>
      <c r="C971" s="63">
        <v>12</v>
      </c>
      <c r="D971" s="64" t="s">
        <v>4210</v>
      </c>
      <c r="E971" s="65" t="s">
        <v>4211</v>
      </c>
      <c r="F971" s="65" t="s">
        <v>4211</v>
      </c>
      <c r="G971" s="63" t="s">
        <v>6840</v>
      </c>
      <c r="H971" s="64" t="s">
        <v>7526</v>
      </c>
      <c r="I971" s="63">
        <f>ROWS($L$2:L971)</f>
        <v>970</v>
      </c>
      <c r="J971" s="63" t="str">
        <f>IF(L971=WORKSHEET!$B$1,I971,"")</f>
        <v/>
      </c>
      <c r="K971" s="63" t="str">
        <f t="shared" si="16"/>
        <v/>
      </c>
      <c r="L971" s="93" t="s">
        <v>9354</v>
      </c>
      <c r="M971" s="94" t="s">
        <v>9473</v>
      </c>
      <c r="N971" s="64" t="s">
        <v>7469</v>
      </c>
      <c r="O971" s="64" t="s">
        <v>7470</v>
      </c>
      <c r="P971" s="64" t="s">
        <v>7469</v>
      </c>
      <c r="Q971" s="64" t="s">
        <v>7470</v>
      </c>
      <c r="R971" s="64" t="s">
        <v>7469</v>
      </c>
      <c r="S971" s="66">
        <v>1.8657129718217477E-2</v>
      </c>
      <c r="T971" s="67">
        <v>0</v>
      </c>
      <c r="W971"/>
      <c r="X971"/>
      <c r="Y971"/>
      <c r="Z971"/>
      <c r="AA971"/>
      <c r="AB971"/>
      <c r="AC971"/>
    </row>
    <row r="972" spans="1:29" ht="16.5" x14ac:dyDescent="0.25">
      <c r="A972" s="3">
        <v>569</v>
      </c>
      <c r="C972" s="21">
        <v>12</v>
      </c>
      <c r="D972" t="s">
        <v>3236</v>
      </c>
      <c r="E972" s="4" t="s">
        <v>3240</v>
      </c>
      <c r="F972" s="4" t="s">
        <v>3240</v>
      </c>
      <c r="G972" s="3" t="s">
        <v>6844</v>
      </c>
      <c r="H972" t="s">
        <v>7619</v>
      </c>
      <c r="I972" s="63">
        <f>ROWS($L$2:L972)</f>
        <v>971</v>
      </c>
      <c r="J972" s="63" t="str">
        <f>IF(L972=WORKSHEET!$B$1,I972,"")</f>
        <v/>
      </c>
      <c r="K972" s="63" t="str">
        <f t="shared" si="16"/>
        <v/>
      </c>
      <c r="L972" s="93" t="s">
        <v>9354</v>
      </c>
      <c r="M972" s="94" t="s">
        <v>9528</v>
      </c>
      <c r="N972">
        <v>68</v>
      </c>
      <c r="O972">
        <f>+R972-N972-P972</f>
        <v>7</v>
      </c>
      <c r="P972">
        <v>29</v>
      </c>
      <c r="Q972" t="s">
        <v>7469</v>
      </c>
      <c r="R972">
        <v>104</v>
      </c>
      <c r="S972" s="36">
        <v>1.8657129718217477E-2</v>
      </c>
      <c r="T972" s="41">
        <v>0.10227272727272728</v>
      </c>
    </row>
    <row r="973" spans="1:29" s="64" customFormat="1" ht="16.5" x14ac:dyDescent="0.25">
      <c r="A973" s="63">
        <v>575</v>
      </c>
      <c r="C973" s="63">
        <v>12</v>
      </c>
      <c r="D973" s="64" t="s">
        <v>1191</v>
      </c>
      <c r="E973" s="65" t="s">
        <v>1197</v>
      </c>
      <c r="F973" s="65" t="s">
        <v>1197</v>
      </c>
      <c r="G973" s="63" t="s">
        <v>6797</v>
      </c>
      <c r="H973" s="64" t="s">
        <v>7620</v>
      </c>
      <c r="I973" s="63">
        <f>ROWS($L$2:L973)</f>
        <v>972</v>
      </c>
      <c r="J973" s="63" t="str">
        <f>IF(L973=WORKSHEET!$B$1,I973,"")</f>
        <v/>
      </c>
      <c r="K973" s="63" t="str">
        <f t="shared" si="16"/>
        <v/>
      </c>
      <c r="L973" s="93" t="s">
        <v>9354</v>
      </c>
      <c r="M973" s="94" t="s">
        <v>9529</v>
      </c>
      <c r="N973" s="64" t="s">
        <v>7469</v>
      </c>
      <c r="O973" s="64" t="s">
        <v>7470</v>
      </c>
      <c r="P973" s="64" t="s">
        <v>7469</v>
      </c>
      <c r="Q973" s="64" t="s">
        <v>7470</v>
      </c>
      <c r="R973" s="64" t="s">
        <v>7469</v>
      </c>
      <c r="S973" s="66">
        <v>1.8657129718217477E-2</v>
      </c>
      <c r="T973" s="67">
        <v>0.16923076923076924</v>
      </c>
      <c r="W973"/>
      <c r="X973"/>
      <c r="Y973"/>
      <c r="Z973"/>
      <c r="AA973"/>
      <c r="AB973"/>
      <c r="AC973"/>
    </row>
    <row r="974" spans="1:29" ht="16.5" x14ac:dyDescent="0.25">
      <c r="A974" s="3">
        <v>576</v>
      </c>
      <c r="C974" s="21">
        <v>12</v>
      </c>
      <c r="D974" t="s">
        <v>1198</v>
      </c>
      <c r="E974" s="4" t="s">
        <v>1203</v>
      </c>
      <c r="F974" s="4" t="s">
        <v>1203</v>
      </c>
      <c r="G974" s="3" t="s">
        <v>6849</v>
      </c>
      <c r="H974" t="s">
        <v>7736</v>
      </c>
      <c r="I974" s="63">
        <f>ROWS($L$2:L974)</f>
        <v>973</v>
      </c>
      <c r="J974" s="63" t="str">
        <f>IF(L974=WORKSHEET!$B$1,I974,"")</f>
        <v/>
      </c>
      <c r="K974" s="63" t="str">
        <f t="shared" si="16"/>
        <v/>
      </c>
      <c r="L974" s="93" t="s">
        <v>9354</v>
      </c>
      <c r="M974" s="94" t="s">
        <v>9663</v>
      </c>
      <c r="N974">
        <v>649</v>
      </c>
      <c r="O974">
        <v>58</v>
      </c>
      <c r="P974">
        <v>252</v>
      </c>
      <c r="Q974" t="s">
        <v>7469</v>
      </c>
      <c r="R974">
        <v>963</v>
      </c>
      <c r="S974" s="36">
        <v>1.8657129718217477E-2</v>
      </c>
      <c r="T974" s="41">
        <v>9.0182648401826479E-2</v>
      </c>
    </row>
    <row r="975" spans="1:29" ht="16.5" x14ac:dyDescent="0.25">
      <c r="A975" s="3">
        <v>587</v>
      </c>
      <c r="C975" s="21">
        <v>12</v>
      </c>
      <c r="D975" t="s">
        <v>1250</v>
      </c>
      <c r="E975" s="4" t="s">
        <v>1252</v>
      </c>
      <c r="F975" s="4" t="s">
        <v>1252</v>
      </c>
      <c r="G975" s="3" t="s">
        <v>6852</v>
      </c>
      <c r="H975" t="s">
        <v>8141</v>
      </c>
      <c r="I975" s="63">
        <f>ROWS($L$2:L975)</f>
        <v>974</v>
      </c>
      <c r="J975" s="63" t="str">
        <f>IF(L975=WORKSHEET!$B$1,I975,"")</f>
        <v/>
      </c>
      <c r="K975" s="63" t="str">
        <f t="shared" si="16"/>
        <v/>
      </c>
      <c r="L975" s="93" t="s">
        <v>9354</v>
      </c>
      <c r="M975" s="94" t="s">
        <v>10066</v>
      </c>
      <c r="N975">
        <v>16</v>
      </c>
      <c r="O975">
        <v>11</v>
      </c>
      <c r="P975" t="s">
        <v>7469</v>
      </c>
      <c r="Q975" t="s">
        <v>7470</v>
      </c>
      <c r="R975">
        <v>36</v>
      </c>
      <c r="S975" s="36">
        <v>1.8657129718217477E-2</v>
      </c>
      <c r="T975" s="41">
        <v>0.36956521739130432</v>
      </c>
    </row>
    <row r="976" spans="1:29" ht="16.5" x14ac:dyDescent="0.25">
      <c r="A976" s="3">
        <v>554</v>
      </c>
      <c r="C976" s="21">
        <v>12</v>
      </c>
      <c r="D976" t="s">
        <v>3144</v>
      </c>
      <c r="E976" s="4" t="s">
        <v>3152</v>
      </c>
      <c r="F976" s="4" t="s">
        <v>3152</v>
      </c>
      <c r="G976" s="3" t="s">
        <v>6862</v>
      </c>
      <c r="H976" t="s">
        <v>8142</v>
      </c>
      <c r="I976" s="63">
        <f>ROWS($L$2:L976)</f>
        <v>975</v>
      </c>
      <c r="J976" s="63" t="str">
        <f>IF(L976=WORKSHEET!$B$1,I976,"")</f>
        <v/>
      </c>
      <c r="K976" s="63" t="str">
        <f t="shared" si="16"/>
        <v/>
      </c>
      <c r="L976" s="93" t="s">
        <v>9354</v>
      </c>
      <c r="M976" s="94" t="s">
        <v>10067</v>
      </c>
      <c r="N976">
        <v>221</v>
      </c>
      <c r="O976">
        <v>32</v>
      </c>
      <c r="P976">
        <v>112</v>
      </c>
      <c r="Q976" t="s">
        <v>7469</v>
      </c>
      <c r="R976">
        <v>367</v>
      </c>
      <c r="S976" s="36">
        <v>1.8657129718217477E-2</v>
      </c>
      <c r="T976" s="41">
        <v>0.11388888888888889</v>
      </c>
    </row>
    <row r="977" spans="1:29" s="64" customFormat="1" ht="16.5" x14ac:dyDescent="0.25">
      <c r="A977" s="63">
        <v>613</v>
      </c>
      <c r="C977" s="63">
        <v>12</v>
      </c>
      <c r="D977" s="64" t="s">
        <v>3728</v>
      </c>
      <c r="E977" s="65" t="s">
        <v>3730</v>
      </c>
      <c r="F977" s="65" t="s">
        <v>3730</v>
      </c>
      <c r="G977" s="63" t="s">
        <v>3522</v>
      </c>
      <c r="H977" s="64" t="s">
        <v>8143</v>
      </c>
      <c r="I977" s="63">
        <f>ROWS($L$2:L977)</f>
        <v>976</v>
      </c>
      <c r="J977" s="63" t="str">
        <f>IF(L977=WORKSHEET!$B$1,I977,"")</f>
        <v/>
      </c>
      <c r="K977" s="63" t="str">
        <f t="shared" si="16"/>
        <v/>
      </c>
      <c r="L977" s="93" t="s">
        <v>9354</v>
      </c>
      <c r="M977" s="94" t="s">
        <v>10068</v>
      </c>
      <c r="N977" s="64" t="s">
        <v>7470</v>
      </c>
      <c r="O977" s="64" t="s">
        <v>7469</v>
      </c>
      <c r="P977" s="64" t="s">
        <v>7469</v>
      </c>
      <c r="Q977" s="64" t="s">
        <v>7470</v>
      </c>
      <c r="R977" s="64" t="s">
        <v>7469</v>
      </c>
      <c r="S977" s="66">
        <v>1.8657129718217477E-2</v>
      </c>
      <c r="T977" s="67">
        <v>0.27272727272727271</v>
      </c>
      <c r="W977"/>
      <c r="X977"/>
      <c r="Y977"/>
      <c r="Z977"/>
      <c r="AA977"/>
      <c r="AB977"/>
      <c r="AC977"/>
    </row>
    <row r="978" spans="1:29" s="64" customFormat="1" ht="16.5" x14ac:dyDescent="0.25">
      <c r="A978" s="63">
        <v>659</v>
      </c>
      <c r="C978" s="63">
        <v>12</v>
      </c>
      <c r="D978" s="64" t="s">
        <v>1535</v>
      </c>
      <c r="E978" s="65" t="s">
        <v>1536</v>
      </c>
      <c r="F978" s="65" t="s">
        <v>1536</v>
      </c>
      <c r="G978" s="63" t="s">
        <v>6865</v>
      </c>
      <c r="H978" s="64" t="s">
        <v>8144</v>
      </c>
      <c r="I978" s="63">
        <f>ROWS($L$2:L978)</f>
        <v>977</v>
      </c>
      <c r="J978" s="63" t="str">
        <f>IF(L978=WORKSHEET!$B$1,I978,"")</f>
        <v/>
      </c>
      <c r="K978" s="63" t="str">
        <f t="shared" si="16"/>
        <v/>
      </c>
      <c r="L978" s="93" t="s">
        <v>9354</v>
      </c>
      <c r="M978" s="94" t="s">
        <v>10069</v>
      </c>
      <c r="N978" s="64" t="s">
        <v>7469</v>
      </c>
      <c r="O978" s="64" t="s">
        <v>7469</v>
      </c>
      <c r="P978" s="64" t="s">
        <v>7470</v>
      </c>
      <c r="Q978" s="64" t="s">
        <v>7470</v>
      </c>
      <c r="R978" s="64">
        <v>14</v>
      </c>
      <c r="S978" s="66">
        <v>1.8657129718217477E-2</v>
      </c>
      <c r="T978" s="67">
        <v>0.14285714285714285</v>
      </c>
      <c r="W978"/>
      <c r="X978"/>
      <c r="Y978"/>
      <c r="Z978"/>
      <c r="AA978"/>
      <c r="AB978"/>
      <c r="AC978"/>
    </row>
    <row r="979" spans="1:29" s="64" customFormat="1" ht="16.5" x14ac:dyDescent="0.25">
      <c r="A979" s="63">
        <v>637</v>
      </c>
      <c r="C979" s="63">
        <v>12</v>
      </c>
      <c r="D979" s="64" t="s">
        <v>1458</v>
      </c>
      <c r="E979" s="65" t="s">
        <v>1461</v>
      </c>
      <c r="F979" s="65" t="s">
        <v>1461</v>
      </c>
      <c r="G979" s="63" t="s">
        <v>6833</v>
      </c>
      <c r="H979" s="64" t="s">
        <v>8145</v>
      </c>
      <c r="I979" s="63">
        <f>ROWS($L$2:L979)</f>
        <v>978</v>
      </c>
      <c r="J979" s="63" t="str">
        <f>IF(L979=WORKSHEET!$B$1,I979,"")</f>
        <v/>
      </c>
      <c r="K979" s="63" t="str">
        <f t="shared" si="16"/>
        <v/>
      </c>
      <c r="L979" s="93" t="s">
        <v>9354</v>
      </c>
      <c r="M979" s="94" t="s">
        <v>10070</v>
      </c>
      <c r="N979" s="64" t="s">
        <v>7469</v>
      </c>
      <c r="O979" s="64" t="s">
        <v>7469</v>
      </c>
      <c r="P979" s="64" t="s">
        <v>7469</v>
      </c>
      <c r="Q979" s="64" t="s">
        <v>7470</v>
      </c>
      <c r="R979" s="64" t="s">
        <v>7469</v>
      </c>
      <c r="S979" s="66">
        <v>1.8657129718217477E-2</v>
      </c>
      <c r="T979" s="67">
        <v>0.16666666666666666</v>
      </c>
      <c r="W979"/>
      <c r="X979"/>
      <c r="Y979"/>
      <c r="Z979"/>
      <c r="AA979"/>
      <c r="AB979"/>
      <c r="AC979"/>
    </row>
    <row r="980" spans="1:29" s="64" customFormat="1" ht="16.5" x14ac:dyDescent="0.25">
      <c r="A980" s="63">
        <v>598</v>
      </c>
      <c r="C980" s="63">
        <v>12</v>
      </c>
      <c r="D980" s="64" t="s">
        <v>3663</v>
      </c>
      <c r="E980" s="65" t="s">
        <v>3666</v>
      </c>
      <c r="F980" s="65" t="s">
        <v>3666</v>
      </c>
      <c r="G980" s="63" t="s">
        <v>6839</v>
      </c>
      <c r="H980" s="64" t="s">
        <v>8146</v>
      </c>
      <c r="I980" s="63">
        <f>ROWS($L$2:L980)</f>
        <v>979</v>
      </c>
      <c r="J980" s="63" t="str">
        <f>IF(L980=WORKSHEET!$B$1,I980,"")</f>
        <v/>
      </c>
      <c r="K980" s="63" t="str">
        <f t="shared" si="16"/>
        <v/>
      </c>
      <c r="L980" s="93" t="s">
        <v>9354</v>
      </c>
      <c r="M980" s="94" t="s">
        <v>10071</v>
      </c>
      <c r="N980" s="64" t="s">
        <v>7469</v>
      </c>
      <c r="O980" s="64" t="s">
        <v>7470</v>
      </c>
      <c r="P980" s="64" t="s">
        <v>7469</v>
      </c>
      <c r="Q980" s="64" t="s">
        <v>7470</v>
      </c>
      <c r="R980" s="64" t="s">
        <v>7469</v>
      </c>
      <c r="S980" s="66">
        <v>1.8657129718217477E-2</v>
      </c>
      <c r="T980" s="67">
        <v>0.1</v>
      </c>
      <c r="W980"/>
      <c r="X980"/>
      <c r="Y980"/>
      <c r="Z980"/>
      <c r="AA980"/>
      <c r="AB980"/>
      <c r="AC980"/>
    </row>
    <row r="981" spans="1:29" s="64" customFormat="1" ht="16.5" x14ac:dyDescent="0.25">
      <c r="A981" s="63">
        <v>943</v>
      </c>
      <c r="B981" s="64">
        <v>562</v>
      </c>
      <c r="C981" s="63">
        <v>12</v>
      </c>
      <c r="D981" s="64" t="s">
        <v>2532</v>
      </c>
      <c r="E981" s="65" t="s">
        <v>2534</v>
      </c>
      <c r="F981" s="65" t="s">
        <v>2534</v>
      </c>
      <c r="G981" s="63" t="s">
        <v>6808</v>
      </c>
      <c r="H981" s="64" t="s">
        <v>8147</v>
      </c>
      <c r="I981" s="63">
        <f>ROWS($L$2:L981)</f>
        <v>980</v>
      </c>
      <c r="J981" s="63" t="str">
        <f>IF(L981=WORKSHEET!$B$1,I981,"")</f>
        <v/>
      </c>
      <c r="K981" s="63" t="str">
        <f t="shared" si="16"/>
        <v/>
      </c>
      <c r="L981" s="93" t="s">
        <v>9354</v>
      </c>
      <c r="M981" s="94" t="s">
        <v>10072</v>
      </c>
      <c r="N981" s="64" t="s">
        <v>7469</v>
      </c>
      <c r="O981" s="64" t="s">
        <v>7469</v>
      </c>
      <c r="P981" s="64" t="s">
        <v>7469</v>
      </c>
      <c r="Q981" s="64" t="s">
        <v>7470</v>
      </c>
      <c r="R981" s="64" t="s">
        <v>7469</v>
      </c>
      <c r="S981" s="66">
        <v>1.8657129718217477E-2</v>
      </c>
      <c r="T981" s="74">
        <v>0.2857142857142857</v>
      </c>
      <c r="W981"/>
      <c r="X981"/>
      <c r="Y981"/>
      <c r="Z981"/>
      <c r="AA981"/>
      <c r="AB981"/>
      <c r="AC981"/>
    </row>
    <row r="982" spans="1:29" s="64" customFormat="1" ht="16.5" x14ac:dyDescent="0.25">
      <c r="A982" s="63">
        <v>664</v>
      </c>
      <c r="C982" s="63">
        <v>12</v>
      </c>
      <c r="D982" s="64" t="s">
        <v>1549</v>
      </c>
      <c r="E982" s="65" t="s">
        <v>1550</v>
      </c>
      <c r="F982" s="65" t="s">
        <v>1550</v>
      </c>
      <c r="G982" s="63" t="s">
        <v>6864</v>
      </c>
      <c r="H982" s="64" t="s">
        <v>8148</v>
      </c>
      <c r="I982" s="63">
        <f>ROWS($L$2:L982)</f>
        <v>981</v>
      </c>
      <c r="J982" s="63" t="str">
        <f>IF(L982=WORKSHEET!$B$1,I982,"")</f>
        <v/>
      </c>
      <c r="K982" s="63" t="str">
        <f t="shared" si="16"/>
        <v/>
      </c>
      <c r="L982" s="93" t="s">
        <v>9354</v>
      </c>
      <c r="M982" s="94" t="s">
        <v>10073</v>
      </c>
      <c r="N982" s="64" t="s">
        <v>7469</v>
      </c>
      <c r="O982" s="64" t="s">
        <v>7469</v>
      </c>
      <c r="P982" s="64" t="s">
        <v>7469</v>
      </c>
      <c r="Q982" s="64" t="s">
        <v>7470</v>
      </c>
      <c r="R982" s="64" t="s">
        <v>7469</v>
      </c>
      <c r="S982" s="66">
        <v>1.8657129718217477E-2</v>
      </c>
      <c r="T982" s="67">
        <v>0.1111111111111111</v>
      </c>
      <c r="W982"/>
      <c r="X982"/>
      <c r="Y982"/>
      <c r="Z982"/>
      <c r="AA982"/>
      <c r="AB982"/>
      <c r="AC982"/>
    </row>
    <row r="983" spans="1:29" ht="16.5" x14ac:dyDescent="0.25">
      <c r="A983" s="3">
        <v>576</v>
      </c>
      <c r="C983" s="21">
        <v>12</v>
      </c>
      <c r="D983" t="s">
        <v>1198</v>
      </c>
      <c r="E983" s="4" t="s">
        <v>1204</v>
      </c>
      <c r="F983" s="4" t="s">
        <v>1204</v>
      </c>
      <c r="G983" s="3" t="s">
        <v>6850</v>
      </c>
      <c r="H983" t="s">
        <v>8149</v>
      </c>
      <c r="I983" s="63">
        <f>ROWS($L$2:L983)</f>
        <v>982</v>
      </c>
      <c r="J983" s="63" t="str">
        <f>IF(L983=WORKSHEET!$B$1,I983,"")</f>
        <v/>
      </c>
      <c r="K983" s="63" t="str">
        <f t="shared" si="16"/>
        <v/>
      </c>
      <c r="L983" s="93" t="s">
        <v>9354</v>
      </c>
      <c r="M983" s="94" t="s">
        <v>10074</v>
      </c>
      <c r="N983">
        <v>18</v>
      </c>
      <c r="O983">
        <f>+R983-N983-P983</f>
        <v>2</v>
      </c>
      <c r="P983">
        <v>14</v>
      </c>
      <c r="Q983" t="s">
        <v>7470</v>
      </c>
      <c r="R983">
        <v>34</v>
      </c>
      <c r="S983" s="36">
        <v>1.8657129718217477E-2</v>
      </c>
      <c r="T983" s="41">
        <v>9.0182648401826479E-2</v>
      </c>
    </row>
    <row r="984" spans="1:29" s="64" customFormat="1" ht="16.5" x14ac:dyDescent="0.25">
      <c r="A984" s="63">
        <v>659</v>
      </c>
      <c r="C984" s="63">
        <v>12</v>
      </c>
      <c r="D984" s="64" t="s">
        <v>1535</v>
      </c>
      <c r="E984" s="65" t="s">
        <v>1537</v>
      </c>
      <c r="F984" s="65" t="s">
        <v>1537</v>
      </c>
      <c r="G984" s="63" t="s">
        <v>6866</v>
      </c>
      <c r="H984" s="64" t="s">
        <v>7891</v>
      </c>
      <c r="I984" s="63">
        <f>ROWS($L$2:L984)</f>
        <v>983</v>
      </c>
      <c r="J984" s="63" t="str">
        <f>IF(L984=WORKSHEET!$B$1,I984,"")</f>
        <v/>
      </c>
      <c r="K984" s="63" t="str">
        <f t="shared" si="16"/>
        <v/>
      </c>
      <c r="L984" s="93" t="s">
        <v>9354</v>
      </c>
      <c r="M984" s="94" t="s">
        <v>9818</v>
      </c>
      <c r="N984" s="64" t="s">
        <v>7469</v>
      </c>
      <c r="O984" s="64" t="s">
        <v>7469</v>
      </c>
      <c r="P984" s="64" t="s">
        <v>7469</v>
      </c>
      <c r="Q984" s="64" t="s">
        <v>7470</v>
      </c>
      <c r="R984" s="64" t="s">
        <v>7469</v>
      </c>
      <c r="S984" s="66">
        <v>1.8657129718217477E-2</v>
      </c>
      <c r="T984" s="67">
        <v>0.14285714285714285</v>
      </c>
      <c r="W984"/>
      <c r="X984"/>
      <c r="Y984"/>
      <c r="Z984"/>
      <c r="AA984"/>
      <c r="AB984"/>
      <c r="AC984"/>
    </row>
    <row r="985" spans="1:29" s="64" customFormat="1" ht="16.5" x14ac:dyDescent="0.25">
      <c r="A985" s="63">
        <v>565</v>
      </c>
      <c r="C985" s="63">
        <v>12</v>
      </c>
      <c r="D985" s="64" t="s">
        <v>3211</v>
      </c>
      <c r="E985" s="65" t="s">
        <v>3217</v>
      </c>
      <c r="F985" s="65" t="s">
        <v>3217</v>
      </c>
      <c r="G985" s="63" t="s">
        <v>6791</v>
      </c>
      <c r="H985" s="64" t="s">
        <v>8150</v>
      </c>
      <c r="I985" s="63">
        <f>ROWS($L$2:L985)</f>
        <v>984</v>
      </c>
      <c r="J985" s="63" t="str">
        <f>IF(L985=WORKSHEET!$B$1,I985,"")</f>
        <v/>
      </c>
      <c r="K985" s="63" t="str">
        <f t="shared" si="16"/>
        <v/>
      </c>
      <c r="L985" s="93" t="s">
        <v>9354</v>
      </c>
      <c r="M985" s="94" t="s">
        <v>10075</v>
      </c>
      <c r="N985" s="64" t="s">
        <v>7470</v>
      </c>
      <c r="O985" s="64" t="s">
        <v>7469</v>
      </c>
      <c r="P985" s="64" t="s">
        <v>7469</v>
      </c>
      <c r="Q985" s="64" t="s">
        <v>7470</v>
      </c>
      <c r="R985" s="64" t="s">
        <v>7469</v>
      </c>
      <c r="S985" s="66">
        <v>1.8657129718217477E-2</v>
      </c>
      <c r="T985" s="67">
        <v>0.15</v>
      </c>
      <c r="W985"/>
      <c r="X985"/>
      <c r="Y985"/>
      <c r="Z985"/>
      <c r="AA985"/>
      <c r="AB985"/>
      <c r="AC985"/>
    </row>
    <row r="986" spans="1:29" s="64" customFormat="1" ht="16.5" x14ac:dyDescent="0.25">
      <c r="A986" s="63">
        <v>554</v>
      </c>
      <c r="C986" s="63">
        <v>12</v>
      </c>
      <c r="D986" s="64" t="s">
        <v>3144</v>
      </c>
      <c r="E986" s="65" t="s">
        <v>3153</v>
      </c>
      <c r="F986" s="65" t="s">
        <v>3153</v>
      </c>
      <c r="G986" s="63" t="s">
        <v>6863</v>
      </c>
      <c r="H986" s="64" t="s">
        <v>8151</v>
      </c>
      <c r="I986" s="63">
        <f>ROWS($L$2:L986)</f>
        <v>985</v>
      </c>
      <c r="J986" s="63" t="str">
        <f>IF(L986=WORKSHEET!$B$1,I986,"")</f>
        <v/>
      </c>
      <c r="K986" s="63" t="str">
        <f t="shared" si="16"/>
        <v/>
      </c>
      <c r="L986" s="93" t="s">
        <v>9354</v>
      </c>
      <c r="M986" s="94" t="s">
        <v>10076</v>
      </c>
      <c r="N986" s="64" t="s">
        <v>7469</v>
      </c>
      <c r="O986" s="64" t="s">
        <v>7470</v>
      </c>
      <c r="P986" s="64" t="s">
        <v>7469</v>
      </c>
      <c r="Q986" s="64" t="s">
        <v>7470</v>
      </c>
      <c r="R986" s="64" t="s">
        <v>7469</v>
      </c>
      <c r="S986" s="66">
        <v>1.8657129718217477E-2</v>
      </c>
      <c r="T986" s="67">
        <v>0.11388888888888889</v>
      </c>
      <c r="W986"/>
      <c r="X986"/>
      <c r="Y986"/>
      <c r="Z986"/>
      <c r="AA986"/>
      <c r="AB986"/>
      <c r="AC986"/>
    </row>
    <row r="987" spans="1:29" s="64" customFormat="1" ht="16.5" x14ac:dyDescent="0.25">
      <c r="A987" s="63">
        <v>659</v>
      </c>
      <c r="C987" s="63">
        <v>12</v>
      </c>
      <c r="D987" s="64" t="s">
        <v>1535</v>
      </c>
      <c r="E987" s="65" t="s">
        <v>1538</v>
      </c>
      <c r="F987" s="65" t="s">
        <v>1538</v>
      </c>
      <c r="G987" s="63" t="s">
        <v>6867</v>
      </c>
      <c r="H987" s="64" t="s">
        <v>8152</v>
      </c>
      <c r="I987" s="63">
        <f>ROWS($L$2:L987)</f>
        <v>986</v>
      </c>
      <c r="J987" s="63" t="str">
        <f>IF(L987=WORKSHEET!$B$1,I987,"")</f>
        <v/>
      </c>
      <c r="K987" s="63" t="str">
        <f t="shared" si="16"/>
        <v/>
      </c>
      <c r="L987" s="93" t="s">
        <v>9354</v>
      </c>
      <c r="M987" s="94" t="s">
        <v>10077</v>
      </c>
      <c r="N987" s="64" t="s">
        <v>7469</v>
      </c>
      <c r="O987" s="64" t="s">
        <v>7470</v>
      </c>
      <c r="P987" s="64" t="s">
        <v>7470</v>
      </c>
      <c r="Q987" s="64" t="s">
        <v>7470</v>
      </c>
      <c r="R987" s="64" t="s">
        <v>7469</v>
      </c>
      <c r="S987" s="66">
        <v>1.8657129718217477E-2</v>
      </c>
      <c r="T987" s="67">
        <v>0.14285714285714285</v>
      </c>
      <c r="W987"/>
      <c r="X987"/>
      <c r="Y987"/>
      <c r="Z987"/>
      <c r="AA987"/>
      <c r="AB987"/>
      <c r="AC987"/>
    </row>
    <row r="988" spans="1:29" s="64" customFormat="1" ht="16.5" x14ac:dyDescent="0.25">
      <c r="A988" s="63">
        <v>635</v>
      </c>
      <c r="C988" s="63">
        <v>12</v>
      </c>
      <c r="D988" s="64" t="s">
        <v>1452</v>
      </c>
      <c r="E988" s="65" t="s">
        <v>1454</v>
      </c>
      <c r="F988" s="65" t="s">
        <v>1454</v>
      </c>
      <c r="G988" s="63" t="s">
        <v>6825</v>
      </c>
      <c r="H988" s="64" t="s">
        <v>7534</v>
      </c>
      <c r="I988" s="63">
        <f>ROWS($L$2:L988)</f>
        <v>987</v>
      </c>
      <c r="J988" s="63" t="str">
        <f>IF(L988=WORKSHEET!$B$1,I988,"")</f>
        <v/>
      </c>
      <c r="K988" s="63" t="str">
        <f t="shared" si="16"/>
        <v/>
      </c>
      <c r="L988" s="93" t="s">
        <v>9354</v>
      </c>
      <c r="M988" s="94" t="s">
        <v>9481</v>
      </c>
      <c r="N988" s="64" t="s">
        <v>7469</v>
      </c>
      <c r="O988" s="64" t="s">
        <v>7470</v>
      </c>
      <c r="P988" s="64" t="s">
        <v>7469</v>
      </c>
      <c r="Q988" s="64" t="s">
        <v>7470</v>
      </c>
      <c r="R988" s="64" t="s">
        <v>7469</v>
      </c>
      <c r="S988" s="66">
        <v>1.8657129718217477E-2</v>
      </c>
      <c r="T988" s="67">
        <v>7.6923076923076927E-2</v>
      </c>
      <c r="W988"/>
      <c r="X988"/>
      <c r="Y988"/>
      <c r="Z988"/>
      <c r="AA988"/>
      <c r="AB988"/>
      <c r="AC988"/>
    </row>
    <row r="989" spans="1:29" s="64" customFormat="1" ht="16.5" x14ac:dyDescent="0.25">
      <c r="A989" s="79">
        <v>643</v>
      </c>
      <c r="B989" s="64">
        <v>643</v>
      </c>
      <c r="C989" s="79">
        <v>12</v>
      </c>
      <c r="D989" s="80" t="s">
        <v>1480</v>
      </c>
      <c r="E989" s="81" t="s">
        <v>1482</v>
      </c>
      <c r="F989" s="81" t="s">
        <v>1482</v>
      </c>
      <c r="G989" s="79" t="s">
        <v>6869</v>
      </c>
      <c r="H989" s="80" t="s">
        <v>8153</v>
      </c>
      <c r="I989" s="63">
        <f>ROWS($L$2:L989)</f>
        <v>988</v>
      </c>
      <c r="J989" s="63" t="str">
        <f>IF(L989=WORKSHEET!$B$1,I989,"")</f>
        <v/>
      </c>
      <c r="K989" s="63" t="str">
        <f t="shared" si="16"/>
        <v/>
      </c>
      <c r="L989" s="93" t="s">
        <v>9354</v>
      </c>
      <c r="M989" s="94" t="s">
        <v>10078</v>
      </c>
      <c r="N989" s="80" t="s">
        <v>7470</v>
      </c>
      <c r="O989" s="80" t="s">
        <v>7469</v>
      </c>
      <c r="P989" s="80" t="s">
        <v>7469</v>
      </c>
      <c r="Q989" s="80" t="s">
        <v>7470</v>
      </c>
      <c r="R989" s="80" t="s">
        <v>7469</v>
      </c>
      <c r="S989" s="76">
        <v>1.8657129718217477E-2</v>
      </c>
      <c r="T989" s="82" t="s">
        <v>9326</v>
      </c>
      <c r="W989"/>
      <c r="X989"/>
      <c r="Y989"/>
      <c r="Z989"/>
      <c r="AA989"/>
      <c r="AB989"/>
      <c r="AC989"/>
    </row>
    <row r="990" spans="1:29" s="64" customFormat="1" ht="16.5" x14ac:dyDescent="0.25">
      <c r="A990" s="63">
        <v>675</v>
      </c>
      <c r="C990" s="63">
        <v>12</v>
      </c>
      <c r="D990" s="64" t="s">
        <v>4226</v>
      </c>
      <c r="E990" s="65" t="s">
        <v>4227</v>
      </c>
      <c r="F990" s="65" t="s">
        <v>4227</v>
      </c>
      <c r="G990" s="63" t="s">
        <v>6870</v>
      </c>
      <c r="H990" s="64" t="s">
        <v>8154</v>
      </c>
      <c r="I990" s="63">
        <f>ROWS($L$2:L990)</f>
        <v>989</v>
      </c>
      <c r="J990" s="63" t="str">
        <f>IF(L990=WORKSHEET!$B$1,I990,"")</f>
        <v/>
      </c>
      <c r="K990" s="63" t="str">
        <f t="shared" si="16"/>
        <v/>
      </c>
      <c r="L990" s="93" t="s">
        <v>9354</v>
      </c>
      <c r="M990" s="94" t="s">
        <v>10079</v>
      </c>
      <c r="N990" s="64" t="s">
        <v>7469</v>
      </c>
      <c r="O990" s="64" t="s">
        <v>7469</v>
      </c>
      <c r="P990" s="64" t="s">
        <v>7469</v>
      </c>
      <c r="Q990" s="64" t="s">
        <v>7470</v>
      </c>
      <c r="R990" s="64" t="s">
        <v>7469</v>
      </c>
      <c r="S990" s="66">
        <v>1.8657129718217477E-2</v>
      </c>
      <c r="T990" s="67">
        <v>0.125</v>
      </c>
      <c r="W990"/>
      <c r="X990"/>
      <c r="Y990"/>
      <c r="Z990"/>
      <c r="AA990"/>
      <c r="AB990"/>
      <c r="AC990"/>
    </row>
    <row r="991" spans="1:29" s="64" customFormat="1" ht="16.5" x14ac:dyDescent="0.25">
      <c r="A991" s="63">
        <v>601</v>
      </c>
      <c r="C991" s="63">
        <v>12</v>
      </c>
      <c r="D991" s="64" t="s">
        <v>3676</v>
      </c>
      <c r="E991" s="65" t="s">
        <v>3680</v>
      </c>
      <c r="F991" s="65" t="s">
        <v>3680</v>
      </c>
      <c r="G991" s="63" t="s">
        <v>6819</v>
      </c>
      <c r="H991" s="64" t="s">
        <v>8155</v>
      </c>
      <c r="I991" s="63">
        <f>ROWS($L$2:L991)</f>
        <v>990</v>
      </c>
      <c r="J991" s="63" t="str">
        <f>IF(L991=WORKSHEET!$B$1,I991,"")</f>
        <v/>
      </c>
      <c r="K991" s="63" t="str">
        <f t="shared" si="16"/>
        <v/>
      </c>
      <c r="L991" s="93" t="s">
        <v>9354</v>
      </c>
      <c r="M991" s="94" t="s">
        <v>10080</v>
      </c>
      <c r="N991" s="64" t="s">
        <v>7469</v>
      </c>
      <c r="O991" s="64" t="s">
        <v>7470</v>
      </c>
      <c r="P991" s="64" t="s">
        <v>7469</v>
      </c>
      <c r="Q991" s="64" t="s">
        <v>7470</v>
      </c>
      <c r="R991" s="64" t="s">
        <v>7469</v>
      </c>
      <c r="S991" s="66">
        <v>1.8657129718217477E-2</v>
      </c>
      <c r="T991" s="67">
        <v>0.13636363636363635</v>
      </c>
      <c r="W991"/>
      <c r="X991"/>
      <c r="Y991"/>
      <c r="Z991"/>
      <c r="AA991"/>
      <c r="AB991"/>
      <c r="AC991"/>
    </row>
    <row r="992" spans="1:29" ht="16.5" x14ac:dyDescent="0.25">
      <c r="A992" s="3">
        <v>621</v>
      </c>
      <c r="C992" s="21">
        <v>12</v>
      </c>
      <c r="D992" t="s">
        <v>3759</v>
      </c>
      <c r="E992" s="4" t="s">
        <v>3761</v>
      </c>
      <c r="F992" s="4" t="s">
        <v>3761</v>
      </c>
      <c r="G992" s="3" t="s">
        <v>6872</v>
      </c>
      <c r="H992" t="s">
        <v>8156</v>
      </c>
      <c r="I992" s="63">
        <f>ROWS($L$2:L992)</f>
        <v>991</v>
      </c>
      <c r="J992" s="63" t="str">
        <f>IF(L992=WORKSHEET!$B$1,I992,"")</f>
        <v/>
      </c>
      <c r="K992" s="63" t="str">
        <f t="shared" si="16"/>
        <v/>
      </c>
      <c r="L992" s="93" t="s">
        <v>9354</v>
      </c>
      <c r="M992" s="94" t="s">
        <v>10081</v>
      </c>
      <c r="N992">
        <v>384</v>
      </c>
      <c r="O992">
        <v>29</v>
      </c>
      <c r="P992">
        <v>147</v>
      </c>
      <c r="Q992" t="s">
        <v>7469</v>
      </c>
      <c r="R992">
        <v>562</v>
      </c>
      <c r="S992" s="35">
        <v>1.8657129718217477E-2</v>
      </c>
      <c r="T992" s="41">
        <v>8.8842975206611566E-2</v>
      </c>
    </row>
    <row r="993" spans="1:29" ht="16.5" x14ac:dyDescent="0.25">
      <c r="A993" s="3">
        <v>82</v>
      </c>
      <c r="C993" s="21">
        <v>9</v>
      </c>
      <c r="D993" t="s">
        <v>1048</v>
      </c>
      <c r="E993" s="4" t="s">
        <v>1049</v>
      </c>
      <c r="F993" s="4" t="s">
        <v>1049</v>
      </c>
      <c r="G993" s="3" t="s">
        <v>6983</v>
      </c>
      <c r="H993" t="s">
        <v>8157</v>
      </c>
      <c r="I993" s="63">
        <f>ROWS($L$2:L993)</f>
        <v>992</v>
      </c>
      <c r="J993" s="63" t="str">
        <f>IF(L993=WORKSHEET!$B$1,I993,"")</f>
        <v/>
      </c>
      <c r="K993" s="63" t="str">
        <f t="shared" si="16"/>
        <v/>
      </c>
      <c r="L993" s="93" t="s">
        <v>9355</v>
      </c>
      <c r="M993" s="94" t="s">
        <v>9841</v>
      </c>
      <c r="N993">
        <v>19</v>
      </c>
      <c r="O993" t="s">
        <v>7469</v>
      </c>
      <c r="P993" t="s">
        <v>7469</v>
      </c>
      <c r="Q993" t="s">
        <v>7470</v>
      </c>
      <c r="R993">
        <v>30</v>
      </c>
      <c r="S993" s="35">
        <v>2.6132791095279894E-2</v>
      </c>
      <c r="T993" s="41">
        <v>0.17045454545454544</v>
      </c>
    </row>
    <row r="994" spans="1:29" ht="16.5" x14ac:dyDescent="0.25">
      <c r="A994" s="3">
        <v>29</v>
      </c>
      <c r="C994" s="21">
        <v>9</v>
      </c>
      <c r="D994" t="s">
        <v>798</v>
      </c>
      <c r="E994" s="4" t="s">
        <v>799</v>
      </c>
      <c r="F994" s="4" t="s">
        <v>799</v>
      </c>
      <c r="G994" s="3" t="s">
        <v>6987</v>
      </c>
      <c r="H994" t="s">
        <v>8002</v>
      </c>
      <c r="I994" s="63">
        <f>ROWS($L$2:L994)</f>
        <v>993</v>
      </c>
      <c r="J994" s="63" t="str">
        <f>IF(L994=WORKSHEET!$B$1,I994,"")</f>
        <v/>
      </c>
      <c r="K994" s="63" t="str">
        <f t="shared" si="16"/>
        <v/>
      </c>
      <c r="L994" s="93" t="s">
        <v>9355</v>
      </c>
      <c r="M994" s="94" t="s">
        <v>9975</v>
      </c>
      <c r="N994">
        <v>12</v>
      </c>
      <c r="O994" t="s">
        <v>7469</v>
      </c>
      <c r="P994" t="s">
        <v>7469</v>
      </c>
      <c r="Q994" t="s">
        <v>7470</v>
      </c>
      <c r="R994">
        <v>22</v>
      </c>
      <c r="S994" s="35">
        <v>2.6132791095279894E-2</v>
      </c>
      <c r="T994" s="41">
        <v>0.12857142857142856</v>
      </c>
    </row>
    <row r="995" spans="1:29" ht="16.5" x14ac:dyDescent="0.25">
      <c r="A995" s="3">
        <v>114</v>
      </c>
      <c r="C995" s="21">
        <v>9</v>
      </c>
      <c r="D995" t="s">
        <v>21</v>
      </c>
      <c r="E995" s="4" t="s">
        <v>22</v>
      </c>
      <c r="F995" s="4" t="s">
        <v>22</v>
      </c>
      <c r="G995" s="3" t="s">
        <v>6918</v>
      </c>
      <c r="H995" t="s">
        <v>8089</v>
      </c>
      <c r="I995" s="63">
        <f>ROWS($L$2:L995)</f>
        <v>994</v>
      </c>
      <c r="J995" s="63" t="str">
        <f>IF(L995=WORKSHEET!$B$1,I995,"")</f>
        <v/>
      </c>
      <c r="K995" s="63" t="str">
        <f t="shared" si="16"/>
        <v/>
      </c>
      <c r="L995" s="93" t="s">
        <v>9355</v>
      </c>
      <c r="M995" s="94" t="s">
        <v>10015</v>
      </c>
      <c r="N995">
        <v>20</v>
      </c>
      <c r="O995" t="s">
        <v>7469</v>
      </c>
      <c r="P995" t="s">
        <v>7469</v>
      </c>
      <c r="Q995" t="s">
        <v>7470</v>
      </c>
      <c r="R995">
        <v>31</v>
      </c>
      <c r="S995" s="35">
        <v>2.6132791095279894E-2</v>
      </c>
      <c r="T995" s="41">
        <v>0.11650485436893204</v>
      </c>
    </row>
    <row r="996" spans="1:29" ht="16.5" x14ac:dyDescent="0.25">
      <c r="A996" s="3">
        <v>855</v>
      </c>
      <c r="B996">
        <v>12</v>
      </c>
      <c r="C996" s="21">
        <v>9</v>
      </c>
      <c r="D996" t="s">
        <v>2197</v>
      </c>
      <c r="E996" s="4" t="s">
        <v>2198</v>
      </c>
      <c r="F996" s="4" t="s">
        <v>2198</v>
      </c>
      <c r="G996" s="3" t="s">
        <v>6962</v>
      </c>
      <c r="H996" t="s">
        <v>8158</v>
      </c>
      <c r="I996" s="63">
        <f>ROWS($L$2:L996)</f>
        <v>995</v>
      </c>
      <c r="J996" s="63" t="str">
        <f>IF(L996=WORKSHEET!$B$1,I996,"")</f>
        <v/>
      </c>
      <c r="K996" s="63" t="str">
        <f t="shared" si="16"/>
        <v/>
      </c>
      <c r="L996" s="93" t="s">
        <v>9355</v>
      </c>
      <c r="M996" s="94" t="s">
        <v>10082</v>
      </c>
      <c r="N996">
        <v>12</v>
      </c>
      <c r="O996" t="s">
        <v>7469</v>
      </c>
      <c r="P996" t="s">
        <v>7469</v>
      </c>
      <c r="Q996" t="s">
        <v>7470</v>
      </c>
      <c r="R996">
        <v>20</v>
      </c>
      <c r="S996" s="35">
        <v>2.6132791095279894E-2</v>
      </c>
      <c r="T996" s="55">
        <v>0.14728682170542637</v>
      </c>
    </row>
    <row r="997" spans="1:29" ht="16.5" x14ac:dyDescent="0.25">
      <c r="A997" s="3">
        <v>53</v>
      </c>
      <c r="C997" s="21">
        <v>9</v>
      </c>
      <c r="D997" t="s">
        <v>923</v>
      </c>
      <c r="E997" s="4" t="s">
        <v>924</v>
      </c>
      <c r="F997" s="4" t="s">
        <v>924</v>
      </c>
      <c r="G997" s="3" t="s">
        <v>6873</v>
      </c>
      <c r="H997" t="s">
        <v>8159</v>
      </c>
      <c r="I997" s="63">
        <f>ROWS($L$2:L997)</f>
        <v>996</v>
      </c>
      <c r="J997" s="63" t="str">
        <f>IF(L997=WORKSHEET!$B$1,I997,"")</f>
        <v/>
      </c>
      <c r="K997" s="63" t="str">
        <f t="shared" si="16"/>
        <v/>
      </c>
      <c r="L997" s="93" t="s">
        <v>9355</v>
      </c>
      <c r="M997" s="94" t="s">
        <v>10083</v>
      </c>
      <c r="N997">
        <v>55</v>
      </c>
      <c r="O997">
        <f>+R997-N997-P997</f>
        <v>3</v>
      </c>
      <c r="P997">
        <v>14</v>
      </c>
      <c r="Q997" t="s">
        <v>7470</v>
      </c>
      <c r="R997">
        <v>72</v>
      </c>
      <c r="S997" s="35">
        <v>2.6132791095279894E-2</v>
      </c>
      <c r="T997" s="41">
        <v>6.8627450980392163E-2</v>
      </c>
    </row>
    <row r="998" spans="1:29" s="64" customFormat="1" ht="16.5" x14ac:dyDescent="0.25">
      <c r="A998" s="63">
        <v>131</v>
      </c>
      <c r="C998" s="63">
        <v>9</v>
      </c>
      <c r="D998" s="64" t="s">
        <v>58</v>
      </c>
      <c r="E998" s="65" t="s">
        <v>59</v>
      </c>
      <c r="F998" s="65" t="s">
        <v>59</v>
      </c>
      <c r="G998" s="63" t="s">
        <v>6971</v>
      </c>
      <c r="H998" s="64" t="s">
        <v>8160</v>
      </c>
      <c r="I998" s="63">
        <f>ROWS($L$2:L998)</f>
        <v>997</v>
      </c>
      <c r="J998" s="63" t="str">
        <f>IF(L998=WORKSHEET!$B$1,I998,"")</f>
        <v/>
      </c>
      <c r="K998" s="63" t="str">
        <f t="shared" si="16"/>
        <v/>
      </c>
      <c r="L998" s="93" t="s">
        <v>9355</v>
      </c>
      <c r="M998" s="94" t="s">
        <v>10084</v>
      </c>
      <c r="N998" s="64" t="s">
        <v>7469</v>
      </c>
      <c r="O998" s="64" t="s">
        <v>7469</v>
      </c>
      <c r="P998" s="64" t="s">
        <v>7469</v>
      </c>
      <c r="Q998" s="64" t="s">
        <v>7470</v>
      </c>
      <c r="R998" s="64">
        <v>17</v>
      </c>
      <c r="S998" s="66">
        <v>2.6132791095279894E-2</v>
      </c>
      <c r="T998" s="67">
        <v>0.17857142857142858</v>
      </c>
      <c r="W998"/>
      <c r="X998"/>
      <c r="Y998"/>
      <c r="Z998"/>
      <c r="AA998"/>
      <c r="AB998"/>
      <c r="AC998"/>
    </row>
    <row r="999" spans="1:29" ht="16.5" x14ac:dyDescent="0.25">
      <c r="A999" s="3">
        <v>96</v>
      </c>
      <c r="C999" s="21">
        <v>9</v>
      </c>
      <c r="D999" t="s">
        <v>1111</v>
      </c>
      <c r="E999" s="4" t="s">
        <v>1112</v>
      </c>
      <c r="F999" s="4" t="s">
        <v>1112</v>
      </c>
      <c r="G999" s="3" t="s">
        <v>6926</v>
      </c>
      <c r="H999" t="s">
        <v>8161</v>
      </c>
      <c r="I999" s="63">
        <f>ROWS($L$2:L999)</f>
        <v>998</v>
      </c>
      <c r="J999" s="63" t="str">
        <f>IF(L999=WORKSHEET!$B$1,I999,"")</f>
        <v/>
      </c>
      <c r="K999" s="63" t="str">
        <f t="shared" si="16"/>
        <v/>
      </c>
      <c r="L999" s="93" t="s">
        <v>9355</v>
      </c>
      <c r="M999" s="94" t="s">
        <v>10085</v>
      </c>
      <c r="N999">
        <v>26</v>
      </c>
      <c r="O999">
        <f>+R999-N999-P999</f>
        <v>6</v>
      </c>
      <c r="P999">
        <v>15</v>
      </c>
      <c r="Q999" t="s">
        <v>7470</v>
      </c>
      <c r="R999">
        <v>47</v>
      </c>
      <c r="S999" s="35">
        <v>2.6132791095279894E-2</v>
      </c>
      <c r="T999" s="41">
        <v>0.15322580645161291</v>
      </c>
    </row>
    <row r="1000" spans="1:29" ht="16.5" x14ac:dyDescent="0.25">
      <c r="A1000" s="3">
        <v>2</v>
      </c>
      <c r="C1000" s="21">
        <v>9</v>
      </c>
      <c r="D1000" t="s">
        <v>650</v>
      </c>
      <c r="E1000" s="4" t="s">
        <v>651</v>
      </c>
      <c r="F1000" s="4" t="s">
        <v>651</v>
      </c>
      <c r="G1000" s="3" t="s">
        <v>6942</v>
      </c>
      <c r="H1000" t="s">
        <v>7579</v>
      </c>
      <c r="I1000" s="63">
        <f>ROWS($L$2:L1000)</f>
        <v>999</v>
      </c>
      <c r="J1000" s="63" t="str">
        <f>IF(L1000=WORKSHEET!$B$1,I1000,"")</f>
        <v/>
      </c>
      <c r="K1000" s="63" t="str">
        <f t="shared" si="16"/>
        <v/>
      </c>
      <c r="L1000" s="93" t="s">
        <v>9355</v>
      </c>
      <c r="M1000" s="94" t="s">
        <v>9488</v>
      </c>
      <c r="N1000">
        <v>100</v>
      </c>
      <c r="O1000">
        <v>20</v>
      </c>
      <c r="P1000">
        <v>79</v>
      </c>
      <c r="Q1000" t="s">
        <v>7469</v>
      </c>
      <c r="R1000">
        <v>200</v>
      </c>
      <c r="S1000" s="35">
        <v>2.6132791095279894E-2</v>
      </c>
      <c r="T1000" s="41">
        <v>0.19047619047619047</v>
      </c>
    </row>
    <row r="1001" spans="1:29" ht="16.5" x14ac:dyDescent="0.25">
      <c r="A1001" s="3">
        <v>102</v>
      </c>
      <c r="C1001" s="21">
        <v>9</v>
      </c>
      <c r="D1001" t="s">
        <v>1143</v>
      </c>
      <c r="E1001" s="4" t="s">
        <v>1144</v>
      </c>
      <c r="F1001" s="4" t="s">
        <v>1144</v>
      </c>
      <c r="G1001" s="3" t="s">
        <v>6877</v>
      </c>
      <c r="H1001" t="s">
        <v>8093</v>
      </c>
      <c r="I1001" s="63">
        <f>ROWS($L$2:L1001)</f>
        <v>1000</v>
      </c>
      <c r="J1001" s="63" t="str">
        <f>IF(L1001=WORKSHEET!$B$1,I1001,"")</f>
        <v/>
      </c>
      <c r="K1001" s="63" t="str">
        <f t="shared" si="16"/>
        <v/>
      </c>
      <c r="L1001" s="93" t="s">
        <v>9355</v>
      </c>
      <c r="M1001" s="94" t="s">
        <v>10019</v>
      </c>
      <c r="N1001">
        <v>20</v>
      </c>
      <c r="O1001" t="s">
        <v>7469</v>
      </c>
      <c r="P1001" t="s">
        <v>7469</v>
      </c>
      <c r="Q1001" t="s">
        <v>7469</v>
      </c>
      <c r="R1001">
        <v>26</v>
      </c>
      <c r="S1001" s="35">
        <v>2.6132791095279894E-2</v>
      </c>
      <c r="T1001" s="41">
        <v>6.25E-2</v>
      </c>
    </row>
    <row r="1002" spans="1:29" ht="16.5" x14ac:dyDescent="0.25">
      <c r="A1002" s="3">
        <v>46</v>
      </c>
      <c r="C1002" s="21">
        <v>9</v>
      </c>
      <c r="D1002" t="s">
        <v>893</v>
      </c>
      <c r="E1002" s="4" t="s">
        <v>894</v>
      </c>
      <c r="F1002" s="4" t="s">
        <v>894</v>
      </c>
      <c r="G1002" s="3" t="s">
        <v>5629</v>
      </c>
      <c r="H1002" t="s">
        <v>8162</v>
      </c>
      <c r="I1002" s="63">
        <f>ROWS($L$2:L1002)</f>
        <v>1001</v>
      </c>
      <c r="J1002" s="63" t="str">
        <f>IF(L1002=WORKSHEET!$B$1,I1002,"")</f>
        <v/>
      </c>
      <c r="K1002" s="63" t="str">
        <f t="shared" si="16"/>
        <v/>
      </c>
      <c r="L1002" s="93" t="s">
        <v>9355</v>
      </c>
      <c r="M1002" s="94" t="s">
        <v>10086</v>
      </c>
      <c r="N1002">
        <v>69</v>
      </c>
      <c r="O1002">
        <f>+R1002-N1002-P1002</f>
        <v>7</v>
      </c>
      <c r="P1002">
        <v>26</v>
      </c>
      <c r="Q1002" t="s">
        <v>7469</v>
      </c>
      <c r="R1002">
        <v>102</v>
      </c>
      <c r="S1002" s="35">
        <v>2.6132791095279894E-2</v>
      </c>
      <c r="T1002" s="41">
        <v>8.24561403508772E-2</v>
      </c>
    </row>
    <row r="1003" spans="1:29" ht="16.5" x14ac:dyDescent="0.25">
      <c r="A1003" s="3">
        <v>27</v>
      </c>
      <c r="C1003" s="21">
        <v>9</v>
      </c>
      <c r="D1003" t="s">
        <v>786</v>
      </c>
      <c r="E1003" s="4" t="s">
        <v>787</v>
      </c>
      <c r="F1003" s="4" t="s">
        <v>787</v>
      </c>
      <c r="G1003" s="3" t="s">
        <v>6879</v>
      </c>
      <c r="H1003" t="s">
        <v>8163</v>
      </c>
      <c r="I1003" s="63">
        <f>ROWS($L$2:L1003)</f>
        <v>1002</v>
      </c>
      <c r="J1003" s="63" t="str">
        <f>IF(L1003=WORKSHEET!$B$1,I1003,"")</f>
        <v/>
      </c>
      <c r="K1003" s="63" t="str">
        <f t="shared" si="16"/>
        <v/>
      </c>
      <c r="L1003" s="93" t="s">
        <v>9355</v>
      </c>
      <c r="M1003" s="94" t="s">
        <v>10087</v>
      </c>
      <c r="N1003">
        <v>42</v>
      </c>
      <c r="O1003">
        <f>+R1003-N1003-P1003</f>
        <v>3</v>
      </c>
      <c r="P1003">
        <v>19</v>
      </c>
      <c r="Q1003" t="s">
        <v>7469</v>
      </c>
      <c r="R1003">
        <v>64</v>
      </c>
      <c r="S1003" s="35">
        <v>2.6132791095279894E-2</v>
      </c>
      <c r="T1003" s="41">
        <v>0.108108108108108</v>
      </c>
    </row>
    <row r="1004" spans="1:29" s="64" customFormat="1" ht="16.5" x14ac:dyDescent="0.25">
      <c r="A1004" s="63">
        <v>116</v>
      </c>
      <c r="C1004" s="63">
        <v>9</v>
      </c>
      <c r="D1004" s="64" t="s">
        <v>27</v>
      </c>
      <c r="E1004" s="65" t="s">
        <v>28</v>
      </c>
      <c r="F1004" s="65" t="s">
        <v>28</v>
      </c>
      <c r="G1004" s="63" t="s">
        <v>6957</v>
      </c>
      <c r="H1004" s="64" t="s">
        <v>8164</v>
      </c>
      <c r="I1004" s="63">
        <f>ROWS($L$2:L1004)</f>
        <v>1003</v>
      </c>
      <c r="J1004" s="63" t="str">
        <f>IF(L1004=WORKSHEET!$B$1,I1004,"")</f>
        <v/>
      </c>
      <c r="K1004" s="63" t="str">
        <f t="shared" si="16"/>
        <v/>
      </c>
      <c r="L1004" s="93" t="s">
        <v>9355</v>
      </c>
      <c r="M1004" s="94" t="s">
        <v>10088</v>
      </c>
      <c r="N1004" s="64" t="s">
        <v>7469</v>
      </c>
      <c r="O1004" s="64" t="s">
        <v>7469</v>
      </c>
      <c r="P1004" s="64" t="s">
        <v>7469</v>
      </c>
      <c r="Q1004" s="64" t="s">
        <v>7470</v>
      </c>
      <c r="R1004" s="64">
        <v>16</v>
      </c>
      <c r="S1004" s="66">
        <v>2.6132791095279894E-2</v>
      </c>
      <c r="T1004" s="67">
        <v>0.18181818181818182</v>
      </c>
      <c r="W1004"/>
      <c r="X1004"/>
      <c r="Y1004"/>
      <c r="Z1004"/>
      <c r="AA1004"/>
      <c r="AB1004"/>
      <c r="AC1004"/>
    </row>
    <row r="1005" spans="1:29" ht="16.5" x14ac:dyDescent="0.25">
      <c r="A1005" s="3">
        <v>18</v>
      </c>
      <c r="C1005" s="21">
        <v>9</v>
      </c>
      <c r="D1005" t="s">
        <v>736</v>
      </c>
      <c r="E1005" s="4" t="s">
        <v>737</v>
      </c>
      <c r="F1005" s="4" t="s">
        <v>737</v>
      </c>
      <c r="G1005" s="3" t="s">
        <v>6902</v>
      </c>
      <c r="H1005" t="s">
        <v>8165</v>
      </c>
      <c r="I1005" s="63">
        <f>ROWS($L$2:L1005)</f>
        <v>1004</v>
      </c>
      <c r="J1005" s="63" t="str">
        <f>IF(L1005=WORKSHEET!$B$1,I1005,"")</f>
        <v/>
      </c>
      <c r="K1005" s="63" t="str">
        <f t="shared" si="16"/>
        <v/>
      </c>
      <c r="L1005" s="93" t="s">
        <v>9355</v>
      </c>
      <c r="M1005" s="94" t="s">
        <v>10089</v>
      </c>
      <c r="N1005">
        <v>25</v>
      </c>
      <c r="O1005" t="s">
        <v>7469</v>
      </c>
      <c r="P1005" t="s">
        <v>7469</v>
      </c>
      <c r="Q1005" t="s">
        <v>7469</v>
      </c>
      <c r="R1005">
        <v>31</v>
      </c>
      <c r="S1005" s="35">
        <v>2.6132791095279894E-2</v>
      </c>
      <c r="T1005" s="41">
        <v>0.13811420982735723</v>
      </c>
    </row>
    <row r="1006" spans="1:29" ht="16.5" x14ac:dyDescent="0.25">
      <c r="A1006" s="3">
        <v>89</v>
      </c>
      <c r="C1006" s="21">
        <v>9</v>
      </c>
      <c r="D1006" t="s">
        <v>1077</v>
      </c>
      <c r="E1006" s="4" t="s">
        <v>1078</v>
      </c>
      <c r="F1006" s="4" t="s">
        <v>1078</v>
      </c>
      <c r="G1006" s="3" t="s">
        <v>6921</v>
      </c>
      <c r="H1006" t="s">
        <v>8166</v>
      </c>
      <c r="I1006" s="63">
        <f>ROWS($L$2:L1006)</f>
        <v>1005</v>
      </c>
      <c r="J1006" s="63" t="str">
        <f>IF(L1006=WORKSHEET!$B$1,I1006,"")</f>
        <v/>
      </c>
      <c r="K1006" s="63" t="str">
        <f t="shared" si="16"/>
        <v/>
      </c>
      <c r="L1006" s="93" t="s">
        <v>9355</v>
      </c>
      <c r="M1006" s="94" t="s">
        <v>10090</v>
      </c>
      <c r="N1006">
        <v>11</v>
      </c>
      <c r="O1006" t="s">
        <v>7469</v>
      </c>
      <c r="P1006" t="s">
        <v>7469</v>
      </c>
      <c r="Q1006" t="s">
        <v>7470</v>
      </c>
      <c r="R1006">
        <v>24</v>
      </c>
      <c r="S1006" s="35">
        <v>2.6132791095279894E-2</v>
      </c>
      <c r="T1006" s="41">
        <v>0.16988416988416988</v>
      </c>
    </row>
    <row r="1007" spans="1:29" ht="16.5" x14ac:dyDescent="0.25">
      <c r="A1007" s="3">
        <v>272</v>
      </c>
      <c r="C1007" s="21">
        <v>9</v>
      </c>
      <c r="D1007" t="s">
        <v>1840</v>
      </c>
      <c r="E1007" s="4" t="s">
        <v>1841</v>
      </c>
      <c r="F1007" s="4" t="s">
        <v>1841</v>
      </c>
      <c r="G1007" s="3" t="s">
        <v>6933</v>
      </c>
      <c r="H1007" t="s">
        <v>8167</v>
      </c>
      <c r="I1007" s="63">
        <f>ROWS($L$2:L1007)</f>
        <v>1006</v>
      </c>
      <c r="J1007" s="63" t="str">
        <f>IF(L1007=WORKSHEET!$B$1,I1007,"")</f>
        <v/>
      </c>
      <c r="K1007" s="63" t="str">
        <f t="shared" si="16"/>
        <v/>
      </c>
      <c r="L1007" s="93" t="s">
        <v>9355</v>
      </c>
      <c r="M1007" s="94" t="s">
        <v>10091</v>
      </c>
      <c r="N1007">
        <v>59</v>
      </c>
      <c r="O1007">
        <f>+R1007-N1007-P1007</f>
        <v>2</v>
      </c>
      <c r="P1007">
        <v>27</v>
      </c>
      <c r="Q1007" t="s">
        <v>7470</v>
      </c>
      <c r="R1007">
        <v>88</v>
      </c>
      <c r="S1007" s="35">
        <v>2.6132791095279894E-2</v>
      </c>
      <c r="T1007" s="41">
        <v>5.7832678270634472E-2</v>
      </c>
    </row>
    <row r="1008" spans="1:29" s="64" customFormat="1" ht="16.5" x14ac:dyDescent="0.25">
      <c r="A1008" s="63">
        <v>29</v>
      </c>
      <c r="C1008" s="63">
        <v>9</v>
      </c>
      <c r="D1008" s="64" t="s">
        <v>798</v>
      </c>
      <c r="E1008" s="65" t="s">
        <v>800</v>
      </c>
      <c r="F1008" s="65" t="s">
        <v>800</v>
      </c>
      <c r="G1008" s="63" t="s">
        <v>6988</v>
      </c>
      <c r="H1008" s="64" t="s">
        <v>7476</v>
      </c>
      <c r="I1008" s="63">
        <f>ROWS($L$2:L1008)</f>
        <v>1007</v>
      </c>
      <c r="J1008" s="63" t="str">
        <f>IF(L1008=WORKSHEET!$B$1,I1008,"")</f>
        <v/>
      </c>
      <c r="K1008" s="63" t="str">
        <f t="shared" si="16"/>
        <v/>
      </c>
      <c r="L1008" s="93" t="s">
        <v>9355</v>
      </c>
      <c r="M1008" s="94" t="s">
        <v>9423</v>
      </c>
      <c r="N1008" s="64" t="s">
        <v>7469</v>
      </c>
      <c r="O1008" s="64" t="s">
        <v>7470</v>
      </c>
      <c r="P1008" s="64" t="s">
        <v>7469</v>
      </c>
      <c r="Q1008" s="64" t="s">
        <v>7470</v>
      </c>
      <c r="R1008" s="64" t="s">
        <v>7469</v>
      </c>
      <c r="S1008" s="66">
        <v>2.6132791095279894E-2</v>
      </c>
      <c r="T1008" s="67">
        <v>0.12857142857142856</v>
      </c>
      <c r="W1008"/>
      <c r="X1008"/>
      <c r="Y1008"/>
      <c r="Z1008"/>
      <c r="AA1008"/>
      <c r="AB1008"/>
      <c r="AC1008"/>
    </row>
    <row r="1009" spans="1:29" ht="16.5" x14ac:dyDescent="0.25">
      <c r="A1009" s="3">
        <v>45</v>
      </c>
      <c r="C1009" s="21">
        <v>9</v>
      </c>
      <c r="D1009" t="s">
        <v>885</v>
      </c>
      <c r="E1009" s="4" t="s">
        <v>886</v>
      </c>
      <c r="F1009" s="4" t="s">
        <v>886</v>
      </c>
      <c r="G1009" s="3" t="s">
        <v>6888</v>
      </c>
      <c r="H1009" t="s">
        <v>8168</v>
      </c>
      <c r="I1009" s="63">
        <f>ROWS($L$2:L1009)</f>
        <v>1008</v>
      </c>
      <c r="J1009" s="63" t="str">
        <f>IF(L1009=WORKSHEET!$B$1,I1009,"")</f>
        <v/>
      </c>
      <c r="K1009" s="63" t="str">
        <f t="shared" si="16"/>
        <v/>
      </c>
      <c r="L1009" s="93" t="s">
        <v>9355</v>
      </c>
      <c r="M1009" s="94" t="s">
        <v>10092</v>
      </c>
      <c r="N1009">
        <v>18</v>
      </c>
      <c r="O1009" t="s">
        <v>7469</v>
      </c>
      <c r="P1009" t="s">
        <v>7469</v>
      </c>
      <c r="Q1009" t="s">
        <v>7470</v>
      </c>
      <c r="R1009">
        <v>27</v>
      </c>
      <c r="S1009" s="35">
        <v>2.6132791095279894E-2</v>
      </c>
      <c r="T1009" s="41">
        <v>9.7701149425287362E-2</v>
      </c>
    </row>
    <row r="1010" spans="1:29" ht="16.5" x14ac:dyDescent="0.25">
      <c r="A1010" s="3">
        <v>115</v>
      </c>
      <c r="C1010" s="21">
        <v>9</v>
      </c>
      <c r="D1010" t="s">
        <v>25</v>
      </c>
      <c r="E1010" s="4" t="s">
        <v>26</v>
      </c>
      <c r="F1010" s="4" t="s">
        <v>26</v>
      </c>
      <c r="G1010" s="3" t="s">
        <v>6884</v>
      </c>
      <c r="H1010" t="s">
        <v>8169</v>
      </c>
      <c r="I1010" s="63">
        <f>ROWS($L$2:L1010)</f>
        <v>1009</v>
      </c>
      <c r="J1010" s="63" t="str">
        <f>IF(L1010=WORKSHEET!$B$1,I1010,"")</f>
        <v/>
      </c>
      <c r="K1010" s="63" t="str">
        <f t="shared" si="16"/>
        <v/>
      </c>
      <c r="L1010" s="93" t="s">
        <v>9355</v>
      </c>
      <c r="M1010" s="94" t="s">
        <v>10093</v>
      </c>
      <c r="N1010">
        <v>30</v>
      </c>
      <c r="O1010">
        <f>+R1010-N1010-P1010</f>
        <v>5</v>
      </c>
      <c r="P1010">
        <v>19</v>
      </c>
      <c r="Q1010" t="s">
        <v>7470</v>
      </c>
      <c r="R1010">
        <v>54</v>
      </c>
      <c r="S1010" s="35">
        <v>2.6132791095279894E-2</v>
      </c>
      <c r="T1010" s="41">
        <v>9.7402597402597407E-2</v>
      </c>
    </row>
    <row r="1011" spans="1:29" ht="16.5" x14ac:dyDescent="0.25">
      <c r="A1011" s="3">
        <v>2</v>
      </c>
      <c r="C1011" s="21">
        <v>9</v>
      </c>
      <c r="D1011" t="s">
        <v>650</v>
      </c>
      <c r="E1011" s="4" t="s">
        <v>652</v>
      </c>
      <c r="F1011" s="4" t="s">
        <v>652</v>
      </c>
      <c r="G1011" s="3" t="s">
        <v>6943</v>
      </c>
      <c r="H1011" t="s">
        <v>8170</v>
      </c>
      <c r="I1011" s="63">
        <f>ROWS($L$2:L1011)</f>
        <v>1010</v>
      </c>
      <c r="J1011" s="63" t="str">
        <f>IF(L1011=WORKSHEET!$B$1,I1011,"")</f>
        <v/>
      </c>
      <c r="K1011" s="63" t="str">
        <f t="shared" si="16"/>
        <v/>
      </c>
      <c r="L1011" s="93" t="s">
        <v>9355</v>
      </c>
      <c r="M1011" s="94" t="s">
        <v>10094</v>
      </c>
      <c r="N1011">
        <v>74</v>
      </c>
      <c r="O1011">
        <v>18</v>
      </c>
      <c r="P1011">
        <v>51</v>
      </c>
      <c r="Q1011" t="s">
        <v>7470</v>
      </c>
      <c r="R1011">
        <v>143</v>
      </c>
      <c r="S1011" s="35">
        <v>2.6132791095279894E-2</v>
      </c>
      <c r="T1011" s="41">
        <v>0.19047619047619047</v>
      </c>
    </row>
    <row r="1012" spans="1:29" s="64" customFormat="1" ht="16.5" x14ac:dyDescent="0.25">
      <c r="A1012" s="63">
        <v>855</v>
      </c>
      <c r="B1012" s="64">
        <v>12</v>
      </c>
      <c r="C1012" s="63">
        <v>9</v>
      </c>
      <c r="D1012" s="64" t="s">
        <v>2197</v>
      </c>
      <c r="E1012" s="65" t="s">
        <v>2199</v>
      </c>
      <c r="F1012" s="65" t="s">
        <v>2199</v>
      </c>
      <c r="G1012" s="63" t="s">
        <v>6963</v>
      </c>
      <c r="H1012" s="64" t="s">
        <v>8171</v>
      </c>
      <c r="I1012" s="63">
        <f>ROWS($L$2:L1012)</f>
        <v>1011</v>
      </c>
      <c r="J1012" s="63" t="str">
        <f>IF(L1012=WORKSHEET!$B$1,I1012,"")</f>
        <v/>
      </c>
      <c r="K1012" s="63" t="str">
        <f t="shared" si="16"/>
        <v/>
      </c>
      <c r="L1012" s="93" t="s">
        <v>9355</v>
      </c>
      <c r="M1012" s="94" t="s">
        <v>10095</v>
      </c>
      <c r="N1012" s="64" t="s">
        <v>7469</v>
      </c>
      <c r="O1012" s="64" t="s">
        <v>7470</v>
      </c>
      <c r="P1012" s="64" t="s">
        <v>7469</v>
      </c>
      <c r="Q1012" s="64" t="s">
        <v>7470</v>
      </c>
      <c r="R1012" s="64">
        <v>14</v>
      </c>
      <c r="S1012" s="66">
        <v>2.6132791095279894E-2</v>
      </c>
      <c r="T1012" s="74">
        <v>0.14728682170542637</v>
      </c>
      <c r="W1012"/>
      <c r="X1012"/>
      <c r="Y1012"/>
      <c r="Z1012"/>
      <c r="AA1012"/>
      <c r="AB1012"/>
      <c r="AC1012"/>
    </row>
    <row r="1013" spans="1:29" s="64" customFormat="1" ht="16.5" x14ac:dyDescent="0.25">
      <c r="A1013" s="63">
        <v>914</v>
      </c>
      <c r="B1013" s="64">
        <v>321</v>
      </c>
      <c r="C1013" s="63">
        <v>9</v>
      </c>
      <c r="D1013" s="64" t="s">
        <v>5331</v>
      </c>
      <c r="E1013" s="65" t="s">
        <v>5332</v>
      </c>
      <c r="F1013" s="65" t="s">
        <v>5332</v>
      </c>
      <c r="G1013" s="63" t="s">
        <v>6696</v>
      </c>
      <c r="H1013" s="64" t="s">
        <v>7581</v>
      </c>
      <c r="I1013" s="63">
        <f>ROWS($L$2:L1013)</f>
        <v>1012</v>
      </c>
      <c r="J1013" s="63" t="str">
        <f>IF(L1013=WORKSHEET!$B$1,I1013,"")</f>
        <v/>
      </c>
      <c r="K1013" s="63" t="str">
        <f t="shared" si="16"/>
        <v/>
      </c>
      <c r="L1013" s="93" t="s">
        <v>9355</v>
      </c>
      <c r="M1013" s="94" t="s">
        <v>9490</v>
      </c>
      <c r="N1013" s="64" t="s">
        <v>7469</v>
      </c>
      <c r="O1013" s="64" t="s">
        <v>7469</v>
      </c>
      <c r="P1013" s="64" t="s">
        <v>7469</v>
      </c>
      <c r="Q1013" s="64" t="s">
        <v>7470</v>
      </c>
      <c r="R1013" s="64">
        <v>16</v>
      </c>
      <c r="S1013" s="66">
        <v>2.6132791095279894E-2</v>
      </c>
      <c r="T1013" s="74">
        <v>0.19209039548022599</v>
      </c>
      <c r="W1013"/>
      <c r="X1013"/>
      <c r="Y1013"/>
      <c r="Z1013"/>
      <c r="AA1013"/>
      <c r="AB1013"/>
      <c r="AC1013"/>
    </row>
    <row r="1014" spans="1:29" ht="16.5" x14ac:dyDescent="0.25">
      <c r="A1014" s="3">
        <v>46</v>
      </c>
      <c r="C1014" s="21">
        <v>9</v>
      </c>
      <c r="D1014" t="s">
        <v>893</v>
      </c>
      <c r="E1014" s="4" t="s">
        <v>895</v>
      </c>
      <c r="F1014" s="4" t="s">
        <v>895</v>
      </c>
      <c r="G1014" s="3" t="s">
        <v>5630</v>
      </c>
      <c r="H1014" t="s">
        <v>8172</v>
      </c>
      <c r="I1014" s="63">
        <f>ROWS($L$2:L1014)</f>
        <v>1013</v>
      </c>
      <c r="J1014" s="63" t="str">
        <f>IF(L1014=WORKSHEET!$B$1,I1014,"")</f>
        <v/>
      </c>
      <c r="K1014" s="63" t="str">
        <f t="shared" si="16"/>
        <v/>
      </c>
      <c r="L1014" s="93" t="s">
        <v>9355</v>
      </c>
      <c r="M1014" s="94" t="s">
        <v>10096</v>
      </c>
      <c r="N1014">
        <v>22</v>
      </c>
      <c r="O1014">
        <f>+R1014-N1014-P1014</f>
        <v>3</v>
      </c>
      <c r="P1014">
        <v>11</v>
      </c>
      <c r="Q1014" t="s">
        <v>7470</v>
      </c>
      <c r="R1014">
        <v>36</v>
      </c>
      <c r="S1014" s="35">
        <v>2.6132791095279894E-2</v>
      </c>
      <c r="T1014" s="41">
        <v>8.24561403508772E-2</v>
      </c>
    </row>
    <row r="1015" spans="1:29" ht="16.5" x14ac:dyDescent="0.25">
      <c r="A1015" s="3">
        <v>27</v>
      </c>
      <c r="C1015" s="21">
        <v>9</v>
      </c>
      <c r="D1015" t="s">
        <v>786</v>
      </c>
      <c r="E1015" s="4" t="s">
        <v>788</v>
      </c>
      <c r="F1015" s="4" t="s">
        <v>788</v>
      </c>
      <c r="G1015" s="3" t="s">
        <v>6880</v>
      </c>
      <c r="H1015" t="s">
        <v>8173</v>
      </c>
      <c r="I1015" s="63">
        <f>ROWS($L$2:L1015)</f>
        <v>1014</v>
      </c>
      <c r="J1015" s="63" t="str">
        <f>IF(L1015=WORKSHEET!$B$1,I1015,"")</f>
        <v/>
      </c>
      <c r="K1015" s="63" t="str">
        <f t="shared" si="16"/>
        <v/>
      </c>
      <c r="L1015" s="93" t="s">
        <v>9355</v>
      </c>
      <c r="M1015" s="94" t="s">
        <v>10097</v>
      </c>
      <c r="N1015">
        <v>12</v>
      </c>
      <c r="O1015" t="s">
        <v>7470</v>
      </c>
      <c r="P1015" t="s">
        <v>7469</v>
      </c>
      <c r="Q1015" t="s">
        <v>7470</v>
      </c>
      <c r="R1015">
        <v>16</v>
      </c>
      <c r="S1015" s="35">
        <v>2.6132791095279894E-2</v>
      </c>
      <c r="T1015" s="41">
        <v>0.10810810810810811</v>
      </c>
    </row>
    <row r="1016" spans="1:29" ht="16.5" x14ac:dyDescent="0.25">
      <c r="A1016" s="3">
        <v>45</v>
      </c>
      <c r="C1016" s="21">
        <v>9</v>
      </c>
      <c r="D1016" t="s">
        <v>885</v>
      </c>
      <c r="E1016" s="4" t="s">
        <v>887</v>
      </c>
      <c r="F1016" s="4" t="s">
        <v>887</v>
      </c>
      <c r="G1016" s="3" t="s">
        <v>6889</v>
      </c>
      <c r="H1016" t="s">
        <v>7954</v>
      </c>
      <c r="I1016" s="63">
        <f>ROWS($L$2:L1016)</f>
        <v>1015</v>
      </c>
      <c r="J1016" s="63" t="str">
        <f>IF(L1016=WORKSHEET!$B$1,I1016,"")</f>
        <v/>
      </c>
      <c r="K1016" s="63" t="str">
        <f t="shared" si="16"/>
        <v/>
      </c>
      <c r="L1016" s="93" t="s">
        <v>9355</v>
      </c>
      <c r="M1016" s="94" t="s">
        <v>9931</v>
      </c>
      <c r="N1016">
        <v>121</v>
      </c>
      <c r="O1016">
        <v>14</v>
      </c>
      <c r="P1016">
        <v>23</v>
      </c>
      <c r="Q1016" t="s">
        <v>7470</v>
      </c>
      <c r="R1016">
        <v>158</v>
      </c>
      <c r="S1016" s="35">
        <v>2.6132791095279894E-2</v>
      </c>
      <c r="T1016" s="41">
        <v>9.7701149425287362E-2</v>
      </c>
    </row>
    <row r="1017" spans="1:29" ht="16.5" x14ac:dyDescent="0.25">
      <c r="A1017" s="3">
        <v>18</v>
      </c>
      <c r="C1017" s="21">
        <v>9</v>
      </c>
      <c r="D1017" t="s">
        <v>736</v>
      </c>
      <c r="E1017" s="4" t="s">
        <v>738</v>
      </c>
      <c r="F1017" s="4" t="s">
        <v>738</v>
      </c>
      <c r="G1017" s="3" t="s">
        <v>6903</v>
      </c>
      <c r="H1017" t="s">
        <v>7583</v>
      </c>
      <c r="I1017" s="63">
        <f>ROWS($L$2:L1017)</f>
        <v>1016</v>
      </c>
      <c r="J1017" s="63" t="str">
        <f>IF(L1017=WORKSHEET!$B$1,I1017,"")</f>
        <v/>
      </c>
      <c r="K1017" s="63" t="str">
        <f t="shared" si="16"/>
        <v/>
      </c>
      <c r="L1017" s="93" t="s">
        <v>9355</v>
      </c>
      <c r="M1017" s="94" t="s">
        <v>9492</v>
      </c>
      <c r="N1017">
        <v>47</v>
      </c>
      <c r="O1017">
        <f>+R1017-N1017-P1017</f>
        <v>9</v>
      </c>
      <c r="P1017">
        <v>22</v>
      </c>
      <c r="Q1017" t="s">
        <v>7469</v>
      </c>
      <c r="R1017">
        <v>78</v>
      </c>
      <c r="S1017" s="35">
        <v>2.6132791095279894E-2</v>
      </c>
      <c r="T1017" s="41">
        <v>0.13811420982735723</v>
      </c>
    </row>
    <row r="1018" spans="1:29" ht="16.5" x14ac:dyDescent="0.25">
      <c r="A1018" s="3">
        <v>51</v>
      </c>
      <c r="C1018" s="21">
        <v>9</v>
      </c>
      <c r="D1018" t="s">
        <v>914</v>
      </c>
      <c r="E1018" s="4" t="s">
        <v>915</v>
      </c>
      <c r="F1018" s="4" t="s">
        <v>915</v>
      </c>
      <c r="G1018" s="3" t="s">
        <v>6948</v>
      </c>
      <c r="H1018" t="s">
        <v>7483</v>
      </c>
      <c r="I1018" s="63">
        <f>ROWS($L$2:L1018)</f>
        <v>1017</v>
      </c>
      <c r="J1018" s="63" t="str">
        <f>IF(L1018=WORKSHEET!$B$1,I1018,"")</f>
        <v/>
      </c>
      <c r="K1018" s="63" t="str">
        <f t="shared" si="16"/>
        <v/>
      </c>
      <c r="L1018" s="93" t="s">
        <v>9355</v>
      </c>
      <c r="M1018" s="94" t="s">
        <v>9430</v>
      </c>
      <c r="N1018">
        <v>21</v>
      </c>
      <c r="O1018">
        <f>+R1018-N1018-P1018</f>
        <v>5</v>
      </c>
      <c r="P1018">
        <v>14</v>
      </c>
      <c r="Q1018" t="s">
        <v>7470</v>
      </c>
      <c r="R1018">
        <v>40</v>
      </c>
      <c r="S1018" s="35">
        <v>2.6132791095279894E-2</v>
      </c>
      <c r="T1018" s="41">
        <v>0.12994350282485875</v>
      </c>
    </row>
    <row r="1019" spans="1:29" ht="16.5" x14ac:dyDescent="0.25">
      <c r="A1019" s="3">
        <v>104</v>
      </c>
      <c r="C1019" s="21">
        <v>9</v>
      </c>
      <c r="D1019" t="s">
        <v>1150</v>
      </c>
      <c r="E1019" s="4" t="s">
        <v>1151</v>
      </c>
      <c r="F1019" s="4" t="s">
        <v>1151</v>
      </c>
      <c r="G1019" s="3" t="s">
        <v>6895</v>
      </c>
      <c r="H1019" t="s">
        <v>7955</v>
      </c>
      <c r="I1019" s="63">
        <f>ROWS($L$2:L1019)</f>
        <v>1018</v>
      </c>
      <c r="J1019" s="63" t="str">
        <f>IF(L1019=WORKSHEET!$B$1,I1019,"")</f>
        <v/>
      </c>
      <c r="K1019" s="63" t="str">
        <f t="shared" si="16"/>
        <v/>
      </c>
      <c r="L1019" s="93" t="s">
        <v>9355</v>
      </c>
      <c r="M1019" s="94" t="s">
        <v>9853</v>
      </c>
      <c r="N1019">
        <v>14</v>
      </c>
      <c r="O1019" t="s">
        <v>7469</v>
      </c>
      <c r="P1019" t="s">
        <v>7469</v>
      </c>
      <c r="Q1019" t="s">
        <v>7470</v>
      </c>
      <c r="R1019">
        <v>23</v>
      </c>
      <c r="S1019" s="35">
        <v>2.6132791095279894E-2</v>
      </c>
      <c r="T1019" s="41">
        <v>4.7619047619047616E-2</v>
      </c>
    </row>
    <row r="1020" spans="1:29" s="64" customFormat="1" ht="16.5" x14ac:dyDescent="0.25">
      <c r="A1020" s="63">
        <v>855</v>
      </c>
      <c r="B1020" s="64">
        <v>12</v>
      </c>
      <c r="C1020" s="63">
        <v>9</v>
      </c>
      <c r="D1020" s="64" t="s">
        <v>2197</v>
      </c>
      <c r="E1020" s="65" t="s">
        <v>2200</v>
      </c>
      <c r="F1020" s="65" t="s">
        <v>2200</v>
      </c>
      <c r="G1020" s="63" t="s">
        <v>6964</v>
      </c>
      <c r="H1020" s="64" t="s">
        <v>7589</v>
      </c>
      <c r="I1020" s="63">
        <f>ROWS($L$2:L1020)</f>
        <v>1019</v>
      </c>
      <c r="J1020" s="63" t="str">
        <f>IF(L1020=WORKSHEET!$B$1,I1020,"")</f>
        <v/>
      </c>
      <c r="K1020" s="63" t="str">
        <f t="shared" si="16"/>
        <v/>
      </c>
      <c r="L1020" s="93" t="s">
        <v>9355</v>
      </c>
      <c r="M1020" s="94" t="s">
        <v>9498</v>
      </c>
      <c r="N1020" s="64" t="s">
        <v>7469</v>
      </c>
      <c r="O1020" s="64" t="s">
        <v>7470</v>
      </c>
      <c r="P1020" s="64" t="s">
        <v>7469</v>
      </c>
      <c r="Q1020" s="64" t="s">
        <v>7470</v>
      </c>
      <c r="R1020" s="64">
        <v>11</v>
      </c>
      <c r="S1020" s="66">
        <v>2.6132791095279894E-2</v>
      </c>
      <c r="T1020" s="74">
        <v>0.14728682170542637</v>
      </c>
      <c r="W1020"/>
      <c r="X1020"/>
      <c r="Y1020"/>
      <c r="Z1020"/>
      <c r="AA1020"/>
      <c r="AB1020"/>
      <c r="AC1020"/>
    </row>
    <row r="1021" spans="1:29" s="64" customFormat="1" ht="16.5" x14ac:dyDescent="0.25">
      <c r="A1021" s="63">
        <v>104</v>
      </c>
      <c r="C1021" s="63">
        <v>9</v>
      </c>
      <c r="D1021" s="64" t="s">
        <v>1150</v>
      </c>
      <c r="E1021" s="65" t="s">
        <v>1152</v>
      </c>
      <c r="F1021" s="65" t="s">
        <v>1152</v>
      </c>
      <c r="G1021" s="63" t="s">
        <v>6896</v>
      </c>
      <c r="H1021" s="64" t="s">
        <v>7957</v>
      </c>
      <c r="I1021" s="63">
        <f>ROWS($L$2:L1021)</f>
        <v>1020</v>
      </c>
      <c r="J1021" s="63" t="str">
        <f>IF(L1021=WORKSHEET!$B$1,I1021,"")</f>
        <v/>
      </c>
      <c r="K1021" s="63" t="str">
        <f t="shared" si="16"/>
        <v/>
      </c>
      <c r="L1021" s="93" t="s">
        <v>9355</v>
      </c>
      <c r="M1021" s="94" t="s">
        <v>9933</v>
      </c>
      <c r="N1021" s="64" t="s">
        <v>7469</v>
      </c>
      <c r="O1021" s="64" t="s">
        <v>7470</v>
      </c>
      <c r="P1021" s="64" t="s">
        <v>7469</v>
      </c>
      <c r="Q1021" s="64" t="s">
        <v>7470</v>
      </c>
      <c r="R1021" s="64" t="s">
        <v>7469</v>
      </c>
      <c r="S1021" s="66">
        <v>2.6132791095279894E-2</v>
      </c>
      <c r="T1021" s="67">
        <v>4.7619047619047616E-2</v>
      </c>
      <c r="W1021"/>
      <c r="X1021"/>
      <c r="Y1021"/>
      <c r="Z1021"/>
      <c r="AA1021"/>
      <c r="AB1021"/>
      <c r="AC1021"/>
    </row>
    <row r="1022" spans="1:29" ht="16.5" x14ac:dyDescent="0.25">
      <c r="A1022" s="3">
        <v>913</v>
      </c>
      <c r="B1022">
        <v>316</v>
      </c>
      <c r="C1022" s="21">
        <v>9</v>
      </c>
      <c r="D1022" t="s">
        <v>5326</v>
      </c>
      <c r="E1022" s="4" t="s">
        <v>5327</v>
      </c>
      <c r="F1022" s="4" t="s">
        <v>5327</v>
      </c>
      <c r="G1022" s="3" t="s">
        <v>6898</v>
      </c>
      <c r="H1022" t="s">
        <v>8005</v>
      </c>
      <c r="I1022" s="63">
        <f>ROWS($L$2:L1022)</f>
        <v>1021</v>
      </c>
      <c r="J1022" s="63" t="str">
        <f>IF(L1022=WORKSHEET!$B$1,I1022,"")</f>
        <v/>
      </c>
      <c r="K1022" s="63" t="str">
        <f t="shared" si="16"/>
        <v/>
      </c>
      <c r="L1022" s="93" t="s">
        <v>9355</v>
      </c>
      <c r="M1022" s="94" t="s">
        <v>9978</v>
      </c>
      <c r="N1022">
        <v>75</v>
      </c>
      <c r="O1022">
        <v>14</v>
      </c>
      <c r="P1022">
        <v>37</v>
      </c>
      <c r="Q1022" t="s">
        <v>7470</v>
      </c>
      <c r="R1022">
        <v>126</v>
      </c>
      <c r="S1022" s="35">
        <v>2.6132791095279894E-2</v>
      </c>
      <c r="T1022" s="55">
        <v>0.2013888888888889</v>
      </c>
    </row>
    <row r="1023" spans="1:29" s="64" customFormat="1" ht="16.5" x14ac:dyDescent="0.25">
      <c r="A1023" s="63">
        <v>29</v>
      </c>
      <c r="C1023" s="63">
        <v>9</v>
      </c>
      <c r="D1023" s="64" t="s">
        <v>798</v>
      </c>
      <c r="E1023" s="65" t="s">
        <v>801</v>
      </c>
      <c r="F1023" s="65" t="s">
        <v>801</v>
      </c>
      <c r="G1023" s="63" t="s">
        <v>6989</v>
      </c>
      <c r="H1023" s="64" t="s">
        <v>8174</v>
      </c>
      <c r="I1023" s="63">
        <f>ROWS($L$2:L1023)</f>
        <v>1022</v>
      </c>
      <c r="J1023" s="63" t="str">
        <f>IF(L1023=WORKSHEET!$B$1,I1023,"")</f>
        <v/>
      </c>
      <c r="K1023" s="63" t="str">
        <f t="shared" si="16"/>
        <v/>
      </c>
      <c r="L1023" s="93" t="s">
        <v>9355</v>
      </c>
      <c r="M1023" s="94" t="s">
        <v>10098</v>
      </c>
      <c r="N1023" s="64" t="s">
        <v>7469</v>
      </c>
      <c r="O1023" s="64" t="s">
        <v>7469</v>
      </c>
      <c r="P1023" s="64" t="s">
        <v>7469</v>
      </c>
      <c r="Q1023" s="64" t="s">
        <v>7470</v>
      </c>
      <c r="R1023" s="64">
        <v>16</v>
      </c>
      <c r="S1023" s="66">
        <v>2.6132791095279894E-2</v>
      </c>
      <c r="T1023" s="67">
        <v>0.12857142857142856</v>
      </c>
      <c r="W1023"/>
      <c r="X1023"/>
      <c r="Y1023"/>
      <c r="Z1023"/>
      <c r="AA1023"/>
      <c r="AB1023"/>
      <c r="AC1023"/>
    </row>
    <row r="1024" spans="1:29" s="64" customFormat="1" ht="16.5" x14ac:dyDescent="0.25">
      <c r="A1024" s="63">
        <v>67</v>
      </c>
      <c r="C1024" s="63">
        <v>9</v>
      </c>
      <c r="D1024" s="64" t="s">
        <v>988</v>
      </c>
      <c r="E1024" s="65" t="s">
        <v>989</v>
      </c>
      <c r="F1024" s="65" t="s">
        <v>989</v>
      </c>
      <c r="G1024" s="63" t="s">
        <v>6979</v>
      </c>
      <c r="H1024" s="64" t="s">
        <v>8175</v>
      </c>
      <c r="I1024" s="63">
        <f>ROWS($L$2:L1024)</f>
        <v>1023</v>
      </c>
      <c r="J1024" s="63" t="str">
        <f>IF(L1024=WORKSHEET!$B$1,I1024,"")</f>
        <v/>
      </c>
      <c r="K1024" s="63" t="str">
        <f t="shared" si="16"/>
        <v/>
      </c>
      <c r="L1024" s="93" t="s">
        <v>9355</v>
      </c>
      <c r="M1024" s="94" t="s">
        <v>10099</v>
      </c>
      <c r="N1024" s="64" t="s">
        <v>7469</v>
      </c>
      <c r="O1024" s="64" t="s">
        <v>7469</v>
      </c>
      <c r="P1024" s="64" t="s">
        <v>7469</v>
      </c>
      <c r="Q1024" s="64" t="s">
        <v>7470</v>
      </c>
      <c r="R1024" s="64">
        <v>15</v>
      </c>
      <c r="S1024" s="66">
        <v>2.6132791095279894E-2</v>
      </c>
      <c r="T1024" s="67">
        <v>0.27083333333333331</v>
      </c>
      <c r="W1024"/>
      <c r="X1024"/>
      <c r="Y1024"/>
      <c r="Z1024"/>
      <c r="AA1024"/>
      <c r="AB1024"/>
      <c r="AC1024"/>
    </row>
    <row r="1025" spans="1:29" ht="16.5" x14ac:dyDescent="0.25">
      <c r="A1025" s="3">
        <v>62</v>
      </c>
      <c r="C1025" s="21">
        <v>9</v>
      </c>
      <c r="D1025" t="s">
        <v>966</v>
      </c>
      <c r="E1025" s="4" t="s">
        <v>967</v>
      </c>
      <c r="F1025" s="4" t="s">
        <v>967</v>
      </c>
      <c r="G1025" s="3" t="s">
        <v>6953</v>
      </c>
      <c r="H1025" t="s">
        <v>8176</v>
      </c>
      <c r="I1025" s="63">
        <f>ROWS($L$2:L1025)</f>
        <v>1024</v>
      </c>
      <c r="J1025" s="63" t="str">
        <f>IF(L1025=WORKSHEET!$B$1,I1025,"")</f>
        <v/>
      </c>
      <c r="K1025" s="63" t="str">
        <f t="shared" si="16"/>
        <v/>
      </c>
      <c r="L1025" s="93" t="s">
        <v>9355</v>
      </c>
      <c r="M1025" s="94" t="s">
        <v>10100</v>
      </c>
      <c r="N1025">
        <v>22</v>
      </c>
      <c r="O1025">
        <f>+R1025-N1025-P1025</f>
        <v>1</v>
      </c>
      <c r="P1025">
        <v>11</v>
      </c>
      <c r="Q1025" t="s">
        <v>7470</v>
      </c>
      <c r="R1025">
        <v>34</v>
      </c>
      <c r="S1025" s="35">
        <v>2.6132791095279894E-2</v>
      </c>
      <c r="T1025" s="41">
        <v>0.13714285714285715</v>
      </c>
    </row>
    <row r="1026" spans="1:29" ht="16.5" x14ac:dyDescent="0.25">
      <c r="A1026" s="3">
        <v>18</v>
      </c>
      <c r="C1026" s="21">
        <v>9</v>
      </c>
      <c r="D1026" t="s">
        <v>736</v>
      </c>
      <c r="E1026" s="4" t="s">
        <v>739</v>
      </c>
      <c r="F1026" s="4" t="s">
        <v>739</v>
      </c>
      <c r="G1026" s="3" t="s">
        <v>6904</v>
      </c>
      <c r="H1026" t="s">
        <v>7498</v>
      </c>
      <c r="I1026" s="63">
        <f>ROWS($L$2:L1026)</f>
        <v>1025</v>
      </c>
      <c r="J1026" s="63" t="str">
        <f>IF(L1026=WORKSHEET!$B$1,I1026,"")</f>
        <v/>
      </c>
      <c r="K1026" s="63" t="str">
        <f t="shared" si="16"/>
        <v/>
      </c>
      <c r="L1026" s="93" t="s">
        <v>9355</v>
      </c>
      <c r="M1026" s="94" t="s">
        <v>9445</v>
      </c>
      <c r="N1026">
        <v>343</v>
      </c>
      <c r="O1026">
        <v>53</v>
      </c>
      <c r="P1026">
        <v>171</v>
      </c>
      <c r="Q1026" t="s">
        <v>7469</v>
      </c>
      <c r="R1026">
        <v>568</v>
      </c>
      <c r="S1026" s="35">
        <v>2.6132791095279894E-2</v>
      </c>
      <c r="T1026" s="41">
        <v>0.13811420982735723</v>
      </c>
    </row>
    <row r="1027" spans="1:29" ht="16.5" x14ac:dyDescent="0.25">
      <c r="A1027" s="3">
        <v>116</v>
      </c>
      <c r="C1027" s="21">
        <v>9</v>
      </c>
      <c r="D1027" t="s">
        <v>27</v>
      </c>
      <c r="E1027" s="4" t="s">
        <v>29</v>
      </c>
      <c r="F1027" s="4" t="s">
        <v>29</v>
      </c>
      <c r="G1027" s="3" t="s">
        <v>6958</v>
      </c>
      <c r="H1027" t="s">
        <v>8177</v>
      </c>
      <c r="I1027" s="63">
        <f>ROWS($L$2:L1027)</f>
        <v>1026</v>
      </c>
      <c r="J1027" s="63" t="str">
        <f>IF(L1027=WORKSHEET!$B$1,I1027,"")</f>
        <v/>
      </c>
      <c r="K1027" s="63" t="str">
        <f t="shared" ref="K1027:K1090" si="17">IFERROR(SMALL($J$2:$J$3142,I1027),"")</f>
        <v/>
      </c>
      <c r="L1027" s="93" t="s">
        <v>9355</v>
      </c>
      <c r="M1027" s="94" t="s">
        <v>10101</v>
      </c>
      <c r="N1027">
        <v>20</v>
      </c>
      <c r="O1027">
        <f>+R1027-N1027-P1027</f>
        <v>3</v>
      </c>
      <c r="P1027">
        <v>11</v>
      </c>
      <c r="Q1027" t="s">
        <v>7470</v>
      </c>
      <c r="R1027">
        <v>34</v>
      </c>
      <c r="S1027" s="35">
        <v>2.6132791095279894E-2</v>
      </c>
      <c r="T1027" s="41">
        <v>0.18181818181818182</v>
      </c>
    </row>
    <row r="1028" spans="1:29" ht="16.5" x14ac:dyDescent="0.25">
      <c r="A1028" s="3">
        <v>11</v>
      </c>
      <c r="C1028" s="21">
        <v>9</v>
      </c>
      <c r="D1028" t="s">
        <v>697</v>
      </c>
      <c r="E1028" s="4" t="s">
        <v>698</v>
      </c>
      <c r="F1028" s="4" t="s">
        <v>698</v>
      </c>
      <c r="G1028" s="3" t="s">
        <v>6915</v>
      </c>
      <c r="H1028" t="s">
        <v>7842</v>
      </c>
      <c r="I1028" s="63">
        <f>ROWS($L$2:L1028)</f>
        <v>1027</v>
      </c>
      <c r="J1028" s="63" t="str">
        <f>IF(L1028=WORKSHEET!$B$1,I1028,"")</f>
        <v/>
      </c>
      <c r="K1028" s="63" t="str">
        <f t="shared" si="17"/>
        <v/>
      </c>
      <c r="L1028" s="93" t="s">
        <v>9355</v>
      </c>
      <c r="M1028" s="94" t="s">
        <v>9769</v>
      </c>
      <c r="N1028">
        <v>46</v>
      </c>
      <c r="O1028">
        <f>+R1028-N1028-P1028</f>
        <v>9</v>
      </c>
      <c r="P1028">
        <v>24</v>
      </c>
      <c r="Q1028" t="s">
        <v>7470</v>
      </c>
      <c r="R1028">
        <v>79</v>
      </c>
      <c r="S1028" s="35">
        <v>2.6132791095279894E-2</v>
      </c>
      <c r="T1028" s="41">
        <v>0.109375</v>
      </c>
    </row>
    <row r="1029" spans="1:29" ht="16.5" x14ac:dyDescent="0.25">
      <c r="A1029" s="3">
        <v>114</v>
      </c>
      <c r="C1029" s="21">
        <v>9</v>
      </c>
      <c r="D1029" t="s">
        <v>21</v>
      </c>
      <c r="E1029" s="4" t="s">
        <v>23</v>
      </c>
      <c r="F1029" s="4" t="s">
        <v>23</v>
      </c>
      <c r="G1029" s="3" t="s">
        <v>6919</v>
      </c>
      <c r="H1029" t="s">
        <v>7499</v>
      </c>
      <c r="I1029" s="63">
        <f>ROWS($L$2:L1029)</f>
        <v>1028</v>
      </c>
      <c r="J1029" s="63" t="str">
        <f>IF(L1029=WORKSHEET!$B$1,I1029,"")</f>
        <v/>
      </c>
      <c r="K1029" s="63" t="str">
        <f t="shared" si="17"/>
        <v/>
      </c>
      <c r="L1029" s="93" t="s">
        <v>9355</v>
      </c>
      <c r="M1029" s="94" t="s">
        <v>9446</v>
      </c>
      <c r="N1029">
        <v>63</v>
      </c>
      <c r="O1029">
        <f>+R1029-N1029-P1029</f>
        <v>9</v>
      </c>
      <c r="P1029">
        <v>33</v>
      </c>
      <c r="Q1029" t="s">
        <v>7469</v>
      </c>
      <c r="R1029">
        <v>105</v>
      </c>
      <c r="S1029" s="35">
        <v>2.6132791095279894E-2</v>
      </c>
      <c r="T1029" s="41">
        <v>0.11650485436893204</v>
      </c>
    </row>
    <row r="1030" spans="1:29" ht="16.5" x14ac:dyDescent="0.25">
      <c r="A1030" s="3">
        <v>181</v>
      </c>
      <c r="C1030" s="21">
        <v>9</v>
      </c>
      <c r="D1030" t="s">
        <v>336</v>
      </c>
      <c r="E1030" s="4" t="s">
        <v>337</v>
      </c>
      <c r="F1030" s="4" t="s">
        <v>337</v>
      </c>
      <c r="G1030" s="3" t="s">
        <v>3938</v>
      </c>
      <c r="H1030" t="s">
        <v>7594</v>
      </c>
      <c r="I1030" s="63">
        <f>ROWS($L$2:L1030)</f>
        <v>1029</v>
      </c>
      <c r="J1030" s="63" t="str">
        <f>IF(L1030=WORKSHEET!$B$1,I1030,"")</f>
        <v/>
      </c>
      <c r="K1030" s="63" t="str">
        <f t="shared" si="17"/>
        <v/>
      </c>
      <c r="L1030" s="93" t="s">
        <v>9355</v>
      </c>
      <c r="M1030" s="94" t="s">
        <v>9503</v>
      </c>
      <c r="N1030">
        <v>17</v>
      </c>
      <c r="O1030" t="s">
        <v>7469</v>
      </c>
      <c r="P1030" t="s">
        <v>7469</v>
      </c>
      <c r="Q1030" t="s">
        <v>7469</v>
      </c>
      <c r="R1030">
        <v>22</v>
      </c>
      <c r="S1030" s="35">
        <v>2.6132791095279894E-2</v>
      </c>
      <c r="T1030" s="41">
        <v>8.5714285714285715E-2</v>
      </c>
    </row>
    <row r="1031" spans="1:29" s="64" customFormat="1" ht="16.5" x14ac:dyDescent="0.25">
      <c r="A1031" s="63">
        <v>2</v>
      </c>
      <c r="C1031" s="63">
        <v>9</v>
      </c>
      <c r="D1031" s="64" t="s">
        <v>650</v>
      </c>
      <c r="E1031" s="65" t="s">
        <v>653</v>
      </c>
      <c r="F1031" s="65" t="s">
        <v>653</v>
      </c>
      <c r="G1031" s="63" t="s">
        <v>6944</v>
      </c>
      <c r="H1031" s="64" t="s">
        <v>7963</v>
      </c>
      <c r="I1031" s="63">
        <f>ROWS($L$2:L1031)</f>
        <v>1030</v>
      </c>
      <c r="J1031" s="63" t="str">
        <f>IF(L1031=WORKSHEET!$B$1,I1031,"")</f>
        <v/>
      </c>
      <c r="K1031" s="63" t="str">
        <f t="shared" si="17"/>
        <v/>
      </c>
      <c r="L1031" s="93" t="s">
        <v>9355</v>
      </c>
      <c r="M1031" s="94" t="s">
        <v>9939</v>
      </c>
      <c r="N1031" s="64" t="s">
        <v>7469</v>
      </c>
      <c r="O1031" s="64" t="s">
        <v>7469</v>
      </c>
      <c r="P1031" s="64" t="s">
        <v>7469</v>
      </c>
      <c r="Q1031" s="64" t="s">
        <v>7470</v>
      </c>
      <c r="R1031" s="64">
        <v>16</v>
      </c>
      <c r="S1031" s="66">
        <v>2.6132791095279894E-2</v>
      </c>
      <c r="T1031" s="67">
        <v>0.19047619047619047</v>
      </c>
      <c r="W1031"/>
      <c r="X1031"/>
      <c r="Y1031"/>
      <c r="Z1031"/>
      <c r="AA1031"/>
      <c r="AB1031"/>
      <c r="AC1031"/>
    </row>
    <row r="1032" spans="1:29" ht="16.5" x14ac:dyDescent="0.25">
      <c r="A1032" s="3">
        <v>27</v>
      </c>
      <c r="C1032" s="21">
        <v>9</v>
      </c>
      <c r="D1032" t="s">
        <v>786</v>
      </c>
      <c r="E1032" s="4" t="s">
        <v>789</v>
      </c>
      <c r="F1032" s="4" t="s">
        <v>789</v>
      </c>
      <c r="G1032" s="3" t="s">
        <v>6881</v>
      </c>
      <c r="H1032" t="s">
        <v>8178</v>
      </c>
      <c r="I1032" s="63">
        <f>ROWS($L$2:L1032)</f>
        <v>1031</v>
      </c>
      <c r="J1032" s="63" t="str">
        <f>IF(L1032=WORKSHEET!$B$1,I1032,"")</f>
        <v/>
      </c>
      <c r="K1032" s="63" t="str">
        <f t="shared" si="17"/>
        <v/>
      </c>
      <c r="L1032" s="93" t="s">
        <v>9355</v>
      </c>
      <c r="M1032" s="94" t="s">
        <v>10102</v>
      </c>
      <c r="N1032">
        <v>17</v>
      </c>
      <c r="O1032" t="s">
        <v>7469</v>
      </c>
      <c r="P1032" t="s">
        <v>7469</v>
      </c>
      <c r="Q1032" t="s">
        <v>7470</v>
      </c>
      <c r="R1032">
        <v>30</v>
      </c>
      <c r="S1032" s="35">
        <v>2.6132791095279894E-2</v>
      </c>
      <c r="T1032" s="41">
        <v>0.10810810810810811</v>
      </c>
    </row>
    <row r="1033" spans="1:29" ht="16.5" x14ac:dyDescent="0.25">
      <c r="A1033" s="3">
        <v>2</v>
      </c>
      <c r="C1033" s="21">
        <v>9</v>
      </c>
      <c r="D1033" t="s">
        <v>650</v>
      </c>
      <c r="E1033" s="4" t="s">
        <v>654</v>
      </c>
      <c r="F1033" s="4" t="s">
        <v>654</v>
      </c>
      <c r="G1033" s="3" t="s">
        <v>6945</v>
      </c>
      <c r="H1033" t="s">
        <v>7596</v>
      </c>
      <c r="I1033" s="63">
        <f>ROWS($L$2:L1033)</f>
        <v>1032</v>
      </c>
      <c r="J1033" s="63" t="str">
        <f>IF(L1033=WORKSHEET!$B$1,I1033,"")</f>
        <v/>
      </c>
      <c r="K1033" s="63" t="str">
        <f t="shared" si="17"/>
        <v/>
      </c>
      <c r="L1033" s="93" t="s">
        <v>9355</v>
      </c>
      <c r="M1033" s="94" t="s">
        <v>9505</v>
      </c>
      <c r="N1033">
        <v>31</v>
      </c>
      <c r="O1033">
        <f>+R1033-N1033-P1033</f>
        <v>10</v>
      </c>
      <c r="P1033">
        <v>15</v>
      </c>
      <c r="Q1033" t="s">
        <v>7470</v>
      </c>
      <c r="R1033">
        <v>56</v>
      </c>
      <c r="S1033" s="35">
        <v>2.6132791095279894E-2</v>
      </c>
      <c r="T1033" s="41">
        <v>0.19047619047619047</v>
      </c>
    </row>
    <row r="1034" spans="1:29" ht="16.5" x14ac:dyDescent="0.25">
      <c r="A1034" s="3">
        <v>855</v>
      </c>
      <c r="B1034">
        <v>12</v>
      </c>
      <c r="C1034" s="21">
        <v>9</v>
      </c>
      <c r="D1034" t="s">
        <v>2197</v>
      </c>
      <c r="E1034" s="4" t="s">
        <v>2201</v>
      </c>
      <c r="F1034" s="4" t="s">
        <v>2201</v>
      </c>
      <c r="G1034" s="3" t="s">
        <v>6965</v>
      </c>
      <c r="H1034" t="s">
        <v>8179</v>
      </c>
      <c r="I1034" s="63">
        <f>ROWS($L$2:L1034)</f>
        <v>1033</v>
      </c>
      <c r="J1034" s="63" t="str">
        <f>IF(L1034=WORKSHEET!$B$1,I1034,"")</f>
        <v/>
      </c>
      <c r="K1034" s="63" t="str">
        <f t="shared" si="17"/>
        <v/>
      </c>
      <c r="L1034" s="93" t="s">
        <v>9355</v>
      </c>
      <c r="M1034" s="94" t="s">
        <v>10103</v>
      </c>
      <c r="N1034">
        <v>37</v>
      </c>
      <c r="O1034">
        <f>+R1034-N1034-P1034</f>
        <v>7</v>
      </c>
      <c r="P1034">
        <v>17</v>
      </c>
      <c r="Q1034" t="s">
        <v>7469</v>
      </c>
      <c r="R1034">
        <v>61</v>
      </c>
      <c r="S1034" s="35">
        <v>2.6132791095279894E-2</v>
      </c>
      <c r="T1034" s="55">
        <v>0.14728682170542637</v>
      </c>
    </row>
    <row r="1035" spans="1:29" ht="16.5" x14ac:dyDescent="0.25">
      <c r="A1035" s="3">
        <v>89</v>
      </c>
      <c r="C1035" s="21">
        <v>9</v>
      </c>
      <c r="D1035" t="s">
        <v>1077</v>
      </c>
      <c r="E1035" s="4" t="s">
        <v>1079</v>
      </c>
      <c r="F1035" s="4" t="s">
        <v>1079</v>
      </c>
      <c r="G1035" s="3" t="s">
        <v>6922</v>
      </c>
      <c r="H1035" t="s">
        <v>8180</v>
      </c>
      <c r="I1035" s="63">
        <f>ROWS($L$2:L1035)</f>
        <v>1034</v>
      </c>
      <c r="J1035" s="63" t="str">
        <f>IF(L1035=WORKSHEET!$B$1,I1035,"")</f>
        <v/>
      </c>
      <c r="K1035" s="63" t="str">
        <f t="shared" si="17"/>
        <v/>
      </c>
      <c r="L1035" s="93" t="s">
        <v>9355</v>
      </c>
      <c r="M1035" s="94" t="s">
        <v>10104</v>
      </c>
      <c r="N1035">
        <v>30</v>
      </c>
      <c r="O1035">
        <f>+R1035-N1035-P1035</f>
        <v>4</v>
      </c>
      <c r="P1035">
        <v>13</v>
      </c>
      <c r="Q1035" t="s">
        <v>7469</v>
      </c>
      <c r="R1035">
        <v>47</v>
      </c>
      <c r="S1035" s="35">
        <v>2.6132791095279894E-2</v>
      </c>
      <c r="T1035" s="41">
        <v>0.16988416988416988</v>
      </c>
    </row>
    <row r="1036" spans="1:29" s="64" customFormat="1" ht="16.5" x14ac:dyDescent="0.25">
      <c r="A1036" s="63">
        <v>82</v>
      </c>
      <c r="C1036" s="63">
        <v>9</v>
      </c>
      <c r="D1036" s="64" t="s">
        <v>1048</v>
      </c>
      <c r="E1036" s="65" t="s">
        <v>1050</v>
      </c>
      <c r="F1036" s="65" t="s">
        <v>1050</v>
      </c>
      <c r="G1036" s="63" t="s">
        <v>6984</v>
      </c>
      <c r="H1036" s="64" t="s">
        <v>8181</v>
      </c>
      <c r="I1036" s="63">
        <f>ROWS($L$2:L1036)</f>
        <v>1035</v>
      </c>
      <c r="J1036" s="63" t="str">
        <f>IF(L1036=WORKSHEET!$B$1,I1036,"")</f>
        <v/>
      </c>
      <c r="K1036" s="63" t="str">
        <f t="shared" si="17"/>
        <v/>
      </c>
      <c r="L1036" s="93" t="s">
        <v>9355</v>
      </c>
      <c r="M1036" s="94" t="s">
        <v>10105</v>
      </c>
      <c r="N1036" s="64" t="s">
        <v>7469</v>
      </c>
      <c r="O1036" s="64" t="s">
        <v>7469</v>
      </c>
      <c r="P1036" s="64" t="s">
        <v>7469</v>
      </c>
      <c r="Q1036" s="64" t="s">
        <v>7470</v>
      </c>
      <c r="R1036" s="64">
        <v>17</v>
      </c>
      <c r="S1036" s="66">
        <v>2.6132791095279894E-2</v>
      </c>
      <c r="T1036" s="67">
        <v>0.17045454545454544</v>
      </c>
      <c r="W1036"/>
      <c r="X1036"/>
      <c r="Y1036"/>
      <c r="Z1036"/>
      <c r="AA1036"/>
      <c r="AB1036"/>
      <c r="AC1036"/>
    </row>
    <row r="1037" spans="1:29" ht="16.5" x14ac:dyDescent="0.25">
      <c r="A1037" s="3">
        <v>46</v>
      </c>
      <c r="C1037" s="21">
        <v>9</v>
      </c>
      <c r="D1037" t="s">
        <v>893</v>
      </c>
      <c r="E1037" s="4" t="s">
        <v>896</v>
      </c>
      <c r="F1037" s="4" t="s">
        <v>896</v>
      </c>
      <c r="G1037" s="3" t="s">
        <v>5631</v>
      </c>
      <c r="H1037" t="s">
        <v>8182</v>
      </c>
      <c r="I1037" s="63">
        <f>ROWS($L$2:L1037)</f>
        <v>1036</v>
      </c>
      <c r="J1037" s="63" t="str">
        <f>IF(L1037=WORKSHEET!$B$1,I1037,"")</f>
        <v/>
      </c>
      <c r="K1037" s="63" t="str">
        <f t="shared" si="17"/>
        <v/>
      </c>
      <c r="L1037" s="93" t="s">
        <v>9355</v>
      </c>
      <c r="M1037" s="94" t="s">
        <v>10106</v>
      </c>
      <c r="N1037">
        <v>56</v>
      </c>
      <c r="O1037">
        <f>+R1037-N1037-P1037</f>
        <v>5</v>
      </c>
      <c r="P1037">
        <v>24</v>
      </c>
      <c r="Q1037" t="s">
        <v>7470</v>
      </c>
      <c r="R1037">
        <v>85</v>
      </c>
      <c r="S1037" s="35">
        <v>2.6132791095279894E-2</v>
      </c>
      <c r="T1037" s="41">
        <v>8.24561403508772E-2</v>
      </c>
    </row>
    <row r="1038" spans="1:29" s="64" customFormat="1" ht="16.5" x14ac:dyDescent="0.25">
      <c r="A1038" s="63">
        <v>913</v>
      </c>
      <c r="B1038" s="64">
        <v>316</v>
      </c>
      <c r="C1038" s="63">
        <v>9</v>
      </c>
      <c r="D1038" s="64" t="s">
        <v>5326</v>
      </c>
      <c r="E1038" s="65" t="s">
        <v>5328</v>
      </c>
      <c r="F1038" s="65" t="s">
        <v>5328</v>
      </c>
      <c r="G1038" s="63" t="s">
        <v>6899</v>
      </c>
      <c r="H1038" s="64" t="s">
        <v>7852</v>
      </c>
      <c r="I1038" s="63">
        <f>ROWS($L$2:L1038)</f>
        <v>1037</v>
      </c>
      <c r="J1038" s="63" t="str">
        <f>IF(L1038=WORKSHEET!$B$1,I1038,"")</f>
        <v/>
      </c>
      <c r="K1038" s="63" t="str">
        <f t="shared" si="17"/>
        <v/>
      </c>
      <c r="L1038" s="93" t="s">
        <v>9355</v>
      </c>
      <c r="M1038" s="94" t="s">
        <v>9779</v>
      </c>
      <c r="N1038" s="64" t="s">
        <v>7469</v>
      </c>
      <c r="O1038" s="64" t="s">
        <v>7469</v>
      </c>
      <c r="P1038" s="64" t="s">
        <v>7469</v>
      </c>
      <c r="Q1038" s="64" t="s">
        <v>7470</v>
      </c>
      <c r="R1038" s="64">
        <v>12</v>
      </c>
      <c r="S1038" s="66">
        <v>2.6132791095279894E-2</v>
      </c>
      <c r="T1038" s="74">
        <v>0.2013888888888889</v>
      </c>
      <c r="W1038"/>
      <c r="X1038"/>
      <c r="Y1038"/>
      <c r="Z1038"/>
      <c r="AA1038"/>
      <c r="AB1038"/>
      <c r="AC1038"/>
    </row>
    <row r="1039" spans="1:29" ht="16.5" x14ac:dyDescent="0.25">
      <c r="A1039" s="3">
        <v>89</v>
      </c>
      <c r="C1039" s="21">
        <v>9</v>
      </c>
      <c r="D1039" t="s">
        <v>1077</v>
      </c>
      <c r="E1039" s="4" t="s">
        <v>1080</v>
      </c>
      <c r="F1039" s="4" t="s">
        <v>1080</v>
      </c>
      <c r="G1039" s="3" t="s">
        <v>6923</v>
      </c>
      <c r="H1039" t="s">
        <v>7965</v>
      </c>
      <c r="I1039" s="63">
        <f>ROWS($L$2:L1039)</f>
        <v>1038</v>
      </c>
      <c r="J1039" s="63" t="str">
        <f>IF(L1039=WORKSHEET!$B$1,I1039,"")</f>
        <v/>
      </c>
      <c r="K1039" s="63" t="str">
        <f t="shared" si="17"/>
        <v/>
      </c>
      <c r="L1039" s="93" t="s">
        <v>9355</v>
      </c>
      <c r="M1039" s="94" t="s">
        <v>9862</v>
      </c>
      <c r="N1039">
        <v>143</v>
      </c>
      <c r="O1039">
        <v>32</v>
      </c>
      <c r="P1039">
        <v>52</v>
      </c>
      <c r="Q1039" t="s">
        <v>7470</v>
      </c>
      <c r="R1039">
        <v>227</v>
      </c>
      <c r="S1039" s="35">
        <v>2.6132791095279894E-2</v>
      </c>
      <c r="T1039" s="41">
        <v>0.16988416988416988</v>
      </c>
    </row>
    <row r="1040" spans="1:29" ht="16.5" x14ac:dyDescent="0.25">
      <c r="A1040" s="3">
        <v>96</v>
      </c>
      <c r="C1040" s="21">
        <v>9</v>
      </c>
      <c r="D1040" t="s">
        <v>1111</v>
      </c>
      <c r="E1040" s="4" t="s">
        <v>1113</v>
      </c>
      <c r="F1040" s="4" t="s">
        <v>1113</v>
      </c>
      <c r="G1040" s="3" t="s">
        <v>6927</v>
      </c>
      <c r="H1040" t="s">
        <v>8183</v>
      </c>
      <c r="I1040" s="63">
        <f>ROWS($L$2:L1040)</f>
        <v>1039</v>
      </c>
      <c r="J1040" s="63" t="str">
        <f>IF(L1040=WORKSHEET!$B$1,I1040,"")</f>
        <v/>
      </c>
      <c r="K1040" s="63" t="str">
        <f t="shared" si="17"/>
        <v/>
      </c>
      <c r="L1040" s="93" t="s">
        <v>9355</v>
      </c>
      <c r="M1040" s="94" t="s">
        <v>10107</v>
      </c>
      <c r="N1040">
        <v>38</v>
      </c>
      <c r="O1040">
        <f>+R1040-N1040-P1040</f>
        <v>7</v>
      </c>
      <c r="P1040">
        <v>15</v>
      </c>
      <c r="Q1040" t="s">
        <v>7470</v>
      </c>
      <c r="R1040">
        <v>60</v>
      </c>
      <c r="S1040" s="35">
        <v>2.6132791095279894E-2</v>
      </c>
      <c r="T1040" s="41">
        <v>0.15322580645161291</v>
      </c>
    </row>
    <row r="1041" spans="1:29" ht="16.5" x14ac:dyDescent="0.25">
      <c r="A1041" s="3">
        <v>119</v>
      </c>
      <c r="C1041" s="21">
        <v>9</v>
      </c>
      <c r="D1041" t="s">
        <v>33</v>
      </c>
      <c r="E1041" s="4" t="s">
        <v>34</v>
      </c>
      <c r="F1041" s="4" t="s">
        <v>34</v>
      </c>
      <c r="G1041" s="3" t="s">
        <v>6929</v>
      </c>
      <c r="H1041" t="s">
        <v>8012</v>
      </c>
      <c r="I1041" s="63">
        <f>ROWS($L$2:L1041)</f>
        <v>1040</v>
      </c>
      <c r="J1041" s="63" t="str">
        <f>IF(L1041=WORKSHEET!$B$1,I1041,"")</f>
        <v/>
      </c>
      <c r="K1041" s="63" t="str">
        <f t="shared" si="17"/>
        <v/>
      </c>
      <c r="L1041" s="93" t="s">
        <v>9355</v>
      </c>
      <c r="M1041" s="94" t="s">
        <v>9863</v>
      </c>
      <c r="N1041">
        <v>12</v>
      </c>
      <c r="O1041" t="s">
        <v>7469</v>
      </c>
      <c r="P1041" t="s">
        <v>7469</v>
      </c>
      <c r="Q1041" t="s">
        <v>7470</v>
      </c>
      <c r="R1041">
        <v>23</v>
      </c>
      <c r="S1041" s="35">
        <v>2.6132791095279894E-2</v>
      </c>
      <c r="T1041" s="41">
        <v>7.1428571428571425E-2</v>
      </c>
    </row>
    <row r="1042" spans="1:29" ht="16.5" x14ac:dyDescent="0.25">
      <c r="A1042" s="3">
        <v>53</v>
      </c>
      <c r="C1042" s="21">
        <v>9</v>
      </c>
      <c r="D1042" t="s">
        <v>923</v>
      </c>
      <c r="E1042" s="4" t="s">
        <v>925</v>
      </c>
      <c r="F1042" s="4" t="s">
        <v>925</v>
      </c>
      <c r="G1042" s="3" t="s">
        <v>6874</v>
      </c>
      <c r="H1042" t="s">
        <v>7855</v>
      </c>
      <c r="I1042" s="63">
        <f>ROWS($L$2:L1042)</f>
        <v>1041</v>
      </c>
      <c r="J1042" s="63" t="str">
        <f>IF(L1042=WORKSHEET!$B$1,I1042,"")</f>
        <v/>
      </c>
      <c r="K1042" s="63" t="str">
        <f t="shared" si="17"/>
        <v/>
      </c>
      <c r="L1042" s="93" t="s">
        <v>9355</v>
      </c>
      <c r="M1042" s="94" t="s">
        <v>9782</v>
      </c>
      <c r="N1042">
        <v>17</v>
      </c>
      <c r="O1042" t="s">
        <v>7469</v>
      </c>
      <c r="P1042" t="s">
        <v>7469</v>
      </c>
      <c r="Q1042" t="s">
        <v>7470</v>
      </c>
      <c r="R1042">
        <v>26</v>
      </c>
      <c r="S1042" s="35">
        <v>2.6132791095279894E-2</v>
      </c>
      <c r="T1042" s="41">
        <v>6.8627450980392163E-2</v>
      </c>
    </row>
    <row r="1043" spans="1:29" ht="16.5" x14ac:dyDescent="0.25">
      <c r="A1043" s="3">
        <v>40</v>
      </c>
      <c r="C1043" s="21">
        <v>9</v>
      </c>
      <c r="D1043" t="s">
        <v>862</v>
      </c>
      <c r="E1043" s="4" t="s">
        <v>863</v>
      </c>
      <c r="F1043" s="4" t="s">
        <v>863</v>
      </c>
      <c r="G1043" s="3" t="s">
        <v>6931</v>
      </c>
      <c r="H1043" t="s">
        <v>7966</v>
      </c>
      <c r="I1043" s="63">
        <f>ROWS($L$2:L1043)</f>
        <v>1042</v>
      </c>
      <c r="J1043" s="63" t="str">
        <f>IF(L1043=WORKSHEET!$B$1,I1043,"")</f>
        <v/>
      </c>
      <c r="K1043" s="63" t="str">
        <f t="shared" si="17"/>
        <v/>
      </c>
      <c r="L1043" s="93" t="s">
        <v>9355</v>
      </c>
      <c r="M1043" s="94" t="s">
        <v>9940</v>
      </c>
      <c r="N1043">
        <v>70</v>
      </c>
      <c r="O1043">
        <f>+R1043-N1043-P1043</f>
        <v>7</v>
      </c>
      <c r="P1043">
        <v>16</v>
      </c>
      <c r="Q1043" t="s">
        <v>7470</v>
      </c>
      <c r="R1043">
        <v>93</v>
      </c>
      <c r="S1043" s="35">
        <v>2.6132791095279894E-2</v>
      </c>
      <c r="T1043" s="41">
        <v>0.10526315789473684</v>
      </c>
    </row>
    <row r="1044" spans="1:29" ht="16.5" x14ac:dyDescent="0.25">
      <c r="A1044" s="3">
        <v>272</v>
      </c>
      <c r="C1044" s="21">
        <v>9</v>
      </c>
      <c r="D1044" t="s">
        <v>1840</v>
      </c>
      <c r="E1044" s="4" t="s">
        <v>1842</v>
      </c>
      <c r="F1044" s="4" t="s">
        <v>1842</v>
      </c>
      <c r="G1044" s="3" t="s">
        <v>6934</v>
      </c>
      <c r="H1044" t="s">
        <v>7503</v>
      </c>
      <c r="I1044" s="63">
        <f>ROWS($L$2:L1044)</f>
        <v>1043</v>
      </c>
      <c r="J1044" s="63" t="str">
        <f>IF(L1044=WORKSHEET!$B$1,I1044,"")</f>
        <v/>
      </c>
      <c r="K1044" s="63" t="str">
        <f t="shared" si="17"/>
        <v/>
      </c>
      <c r="L1044" s="93" t="s">
        <v>9355</v>
      </c>
      <c r="M1044" s="94" t="s">
        <v>9450</v>
      </c>
      <c r="N1044">
        <v>19</v>
      </c>
      <c r="O1044" t="s">
        <v>7470</v>
      </c>
      <c r="P1044" t="s">
        <v>7469</v>
      </c>
      <c r="Q1044" t="s">
        <v>7470</v>
      </c>
      <c r="R1044">
        <v>27</v>
      </c>
      <c r="S1044" s="35">
        <v>2.6132791095279894E-2</v>
      </c>
      <c r="T1044" s="41">
        <v>5.7832678270634472E-2</v>
      </c>
    </row>
    <row r="1045" spans="1:29" s="64" customFormat="1" ht="16.5" x14ac:dyDescent="0.25">
      <c r="A1045" s="63">
        <v>855</v>
      </c>
      <c r="B1045" s="64">
        <v>12</v>
      </c>
      <c r="C1045" s="63">
        <v>9</v>
      </c>
      <c r="D1045" s="64" t="s">
        <v>2197</v>
      </c>
      <c r="E1045" s="65" t="s">
        <v>2202</v>
      </c>
      <c r="F1045" s="65" t="s">
        <v>2202</v>
      </c>
      <c r="G1045" s="63" t="s">
        <v>6966</v>
      </c>
      <c r="H1045" s="64" t="s">
        <v>8184</v>
      </c>
      <c r="I1045" s="63">
        <f>ROWS($L$2:L1045)</f>
        <v>1044</v>
      </c>
      <c r="J1045" s="63" t="str">
        <f>IF(L1045=WORKSHEET!$B$1,I1045,"")</f>
        <v/>
      </c>
      <c r="K1045" s="63" t="str">
        <f t="shared" si="17"/>
        <v/>
      </c>
      <c r="L1045" s="93" t="s">
        <v>9355</v>
      </c>
      <c r="M1045" s="94" t="s">
        <v>10108</v>
      </c>
      <c r="N1045" s="64" t="s">
        <v>7469</v>
      </c>
      <c r="O1045" s="64" t="s">
        <v>7470</v>
      </c>
      <c r="P1045" s="64" t="s">
        <v>7469</v>
      </c>
      <c r="Q1045" s="64" t="s">
        <v>7470</v>
      </c>
      <c r="R1045" s="64" t="s">
        <v>7469</v>
      </c>
      <c r="S1045" s="66">
        <v>2.6132791095279894E-2</v>
      </c>
      <c r="T1045" s="74">
        <v>0.14728682170542637</v>
      </c>
      <c r="W1045"/>
      <c r="X1045"/>
      <c r="Y1045"/>
      <c r="Z1045"/>
      <c r="AA1045"/>
      <c r="AB1045"/>
      <c r="AC1045"/>
    </row>
    <row r="1046" spans="1:29" ht="16.5" x14ac:dyDescent="0.25">
      <c r="A1046" s="3">
        <v>45</v>
      </c>
      <c r="C1046" s="21">
        <v>9</v>
      </c>
      <c r="D1046" t="s">
        <v>885</v>
      </c>
      <c r="E1046" s="4" t="s">
        <v>888</v>
      </c>
      <c r="F1046" s="4" t="s">
        <v>888</v>
      </c>
      <c r="G1046" s="3" t="s">
        <v>6890</v>
      </c>
      <c r="H1046" t="s">
        <v>8185</v>
      </c>
      <c r="I1046" s="63">
        <f>ROWS($L$2:L1046)</f>
        <v>1045</v>
      </c>
      <c r="J1046" s="63" t="str">
        <f>IF(L1046=WORKSHEET!$B$1,I1046,"")</f>
        <v/>
      </c>
      <c r="K1046" s="63" t="str">
        <f t="shared" si="17"/>
        <v/>
      </c>
      <c r="L1046" s="93" t="s">
        <v>9355</v>
      </c>
      <c r="M1046" s="94" t="s">
        <v>10109</v>
      </c>
      <c r="N1046">
        <v>73</v>
      </c>
      <c r="O1046">
        <v>11</v>
      </c>
      <c r="P1046">
        <v>34</v>
      </c>
      <c r="Q1046" t="s">
        <v>7469</v>
      </c>
      <c r="R1046">
        <v>119</v>
      </c>
      <c r="S1046" s="35">
        <v>2.6132791095279894E-2</v>
      </c>
      <c r="T1046" s="41">
        <v>9.7701149425287362E-2</v>
      </c>
    </row>
    <row r="1047" spans="1:29" ht="16.5" x14ac:dyDescent="0.25">
      <c r="A1047" s="3">
        <v>62</v>
      </c>
      <c r="C1047" s="21">
        <v>9</v>
      </c>
      <c r="D1047" t="s">
        <v>966</v>
      </c>
      <c r="E1047" s="4" t="s">
        <v>968</v>
      </c>
      <c r="F1047" s="4" t="s">
        <v>968</v>
      </c>
      <c r="G1047" s="3" t="s">
        <v>6954</v>
      </c>
      <c r="H1047" t="s">
        <v>7505</v>
      </c>
      <c r="I1047" s="63">
        <f>ROWS($L$2:L1047)</f>
        <v>1046</v>
      </c>
      <c r="J1047" s="63" t="str">
        <f>IF(L1047=WORKSHEET!$B$1,I1047,"")</f>
        <v/>
      </c>
      <c r="K1047" s="63" t="str">
        <f t="shared" si="17"/>
        <v/>
      </c>
      <c r="L1047" s="93" t="s">
        <v>9355</v>
      </c>
      <c r="M1047" s="94" t="s">
        <v>9452</v>
      </c>
      <c r="N1047">
        <v>13</v>
      </c>
      <c r="O1047" t="s">
        <v>7469</v>
      </c>
      <c r="P1047" t="s">
        <v>7469</v>
      </c>
      <c r="Q1047" t="s">
        <v>7470</v>
      </c>
      <c r="R1047">
        <v>27</v>
      </c>
      <c r="S1047" s="35">
        <v>2.6132791095279894E-2</v>
      </c>
      <c r="T1047" s="41">
        <v>0.13714285714285715</v>
      </c>
    </row>
    <row r="1048" spans="1:29" ht="16.5" x14ac:dyDescent="0.25">
      <c r="A1048" s="3">
        <v>272</v>
      </c>
      <c r="C1048" s="21">
        <v>9</v>
      </c>
      <c r="D1048" t="s">
        <v>1840</v>
      </c>
      <c r="E1048" s="4" t="s">
        <v>1843</v>
      </c>
      <c r="F1048" s="4" t="s">
        <v>1843</v>
      </c>
      <c r="G1048" s="3" t="s">
        <v>6935</v>
      </c>
      <c r="H1048" t="s">
        <v>7506</v>
      </c>
      <c r="I1048" s="63">
        <f>ROWS($L$2:L1048)</f>
        <v>1047</v>
      </c>
      <c r="J1048" s="63" t="str">
        <f>IF(L1048=WORKSHEET!$B$1,I1048,"")</f>
        <v/>
      </c>
      <c r="K1048" s="63" t="str">
        <f t="shared" si="17"/>
        <v/>
      </c>
      <c r="L1048" s="93" t="s">
        <v>9355</v>
      </c>
      <c r="M1048" s="94" t="s">
        <v>9453</v>
      </c>
      <c r="N1048" s="9">
        <v>1393</v>
      </c>
      <c r="O1048">
        <v>88</v>
      </c>
      <c r="P1048">
        <v>468</v>
      </c>
      <c r="Q1048" t="s">
        <v>7469</v>
      </c>
      <c r="R1048" s="9">
        <v>1953</v>
      </c>
      <c r="S1048" s="35">
        <v>2.6132791095279894E-2</v>
      </c>
      <c r="T1048" s="41">
        <v>5.7832678270634472E-2</v>
      </c>
    </row>
    <row r="1049" spans="1:29" ht="16.5" x14ac:dyDescent="0.25">
      <c r="A1049" s="3">
        <v>18</v>
      </c>
      <c r="C1049" s="21">
        <v>9</v>
      </c>
      <c r="D1049" t="s">
        <v>736</v>
      </c>
      <c r="E1049" s="4" t="s">
        <v>740</v>
      </c>
      <c r="F1049" s="4" t="s">
        <v>740</v>
      </c>
      <c r="G1049" s="3" t="s">
        <v>6905</v>
      </c>
      <c r="H1049" t="s">
        <v>8186</v>
      </c>
      <c r="I1049" s="63">
        <f>ROWS($L$2:L1049)</f>
        <v>1048</v>
      </c>
      <c r="J1049" s="63" t="str">
        <f>IF(L1049=WORKSHEET!$B$1,I1049,"")</f>
        <v/>
      </c>
      <c r="K1049" s="63" t="str">
        <f t="shared" si="17"/>
        <v/>
      </c>
      <c r="L1049" s="93" t="s">
        <v>9355</v>
      </c>
      <c r="M1049" s="94" t="s">
        <v>10110</v>
      </c>
      <c r="N1049">
        <v>32</v>
      </c>
      <c r="O1049">
        <f>+R1049-N1049-P1049</f>
        <v>5</v>
      </c>
      <c r="P1049">
        <v>21</v>
      </c>
      <c r="Q1049" t="s">
        <v>7470</v>
      </c>
      <c r="R1049">
        <v>58</v>
      </c>
      <c r="S1049" s="35">
        <v>2.6132791095279894E-2</v>
      </c>
      <c r="T1049" s="41">
        <v>0.13811420982735723</v>
      </c>
    </row>
    <row r="1050" spans="1:29" ht="16.5" x14ac:dyDescent="0.25">
      <c r="A1050" s="3">
        <v>11</v>
      </c>
      <c r="C1050" s="21">
        <v>9</v>
      </c>
      <c r="D1050" t="s">
        <v>697</v>
      </c>
      <c r="E1050" s="4" t="s">
        <v>699</v>
      </c>
      <c r="F1050" s="4" t="s">
        <v>699</v>
      </c>
      <c r="G1050" s="3" t="s">
        <v>6916</v>
      </c>
      <c r="H1050" t="s">
        <v>7602</v>
      </c>
      <c r="I1050" s="63">
        <f>ROWS($L$2:L1050)</f>
        <v>1049</v>
      </c>
      <c r="J1050" s="63" t="str">
        <f>IF(L1050=WORKSHEET!$B$1,I1050,"")</f>
        <v/>
      </c>
      <c r="K1050" s="63" t="str">
        <f t="shared" si="17"/>
        <v/>
      </c>
      <c r="L1050" s="93" t="s">
        <v>9355</v>
      </c>
      <c r="M1050" s="94" t="s">
        <v>9511</v>
      </c>
      <c r="N1050">
        <v>44</v>
      </c>
      <c r="O1050" t="s">
        <v>7469</v>
      </c>
      <c r="P1050" t="s">
        <v>7469</v>
      </c>
      <c r="Q1050" t="s">
        <v>7470</v>
      </c>
      <c r="R1050">
        <v>59</v>
      </c>
      <c r="S1050" s="35">
        <v>2.6132791095279894E-2</v>
      </c>
      <c r="T1050" s="41">
        <v>0.109375</v>
      </c>
    </row>
    <row r="1051" spans="1:29" ht="16.5" x14ac:dyDescent="0.25">
      <c r="A1051" s="3">
        <v>2</v>
      </c>
      <c r="C1051" s="21">
        <v>9</v>
      </c>
      <c r="D1051" t="s">
        <v>650</v>
      </c>
      <c r="E1051" s="4" t="s">
        <v>655</v>
      </c>
      <c r="F1051" s="4" t="s">
        <v>655</v>
      </c>
      <c r="G1051" s="3" t="s">
        <v>6946</v>
      </c>
      <c r="H1051" t="s">
        <v>8187</v>
      </c>
      <c r="I1051" s="63">
        <f>ROWS($L$2:L1051)</f>
        <v>1050</v>
      </c>
      <c r="J1051" s="63" t="str">
        <f>IF(L1051=WORKSHEET!$B$1,I1051,"")</f>
        <v/>
      </c>
      <c r="K1051" s="63" t="str">
        <f t="shared" si="17"/>
        <v/>
      </c>
      <c r="L1051" s="93" t="s">
        <v>9355</v>
      </c>
      <c r="M1051" s="94" t="s">
        <v>10111</v>
      </c>
      <c r="N1051">
        <v>170</v>
      </c>
      <c r="O1051">
        <v>38</v>
      </c>
      <c r="P1051">
        <v>86</v>
      </c>
      <c r="Q1051" t="s">
        <v>7469</v>
      </c>
      <c r="R1051">
        <v>297</v>
      </c>
      <c r="S1051" s="35">
        <v>2.6132791095279894E-2</v>
      </c>
      <c r="T1051" s="41">
        <v>0.19047619047619047</v>
      </c>
    </row>
    <row r="1052" spans="1:29" ht="16.5" x14ac:dyDescent="0.25">
      <c r="A1052" s="3">
        <v>18</v>
      </c>
      <c r="C1052" s="21">
        <v>9</v>
      </c>
      <c r="D1052" t="s">
        <v>736</v>
      </c>
      <c r="E1052" s="4" t="s">
        <v>741</v>
      </c>
      <c r="F1052" s="4" t="s">
        <v>741</v>
      </c>
      <c r="G1052" s="3" t="s">
        <v>6906</v>
      </c>
      <c r="H1052" t="s">
        <v>8188</v>
      </c>
      <c r="I1052" s="63">
        <f>ROWS($L$2:L1052)</f>
        <v>1051</v>
      </c>
      <c r="J1052" s="63" t="str">
        <f>IF(L1052=WORKSHEET!$B$1,I1052,"")</f>
        <v/>
      </c>
      <c r="K1052" s="63" t="str">
        <f t="shared" si="17"/>
        <v/>
      </c>
      <c r="L1052" s="93" t="s">
        <v>9355</v>
      </c>
      <c r="M1052" s="94" t="s">
        <v>10112</v>
      </c>
      <c r="N1052">
        <v>18</v>
      </c>
      <c r="O1052" t="s">
        <v>7469</v>
      </c>
      <c r="P1052" t="s">
        <v>7469</v>
      </c>
      <c r="Q1052" t="s">
        <v>7470</v>
      </c>
      <c r="R1052">
        <v>32</v>
      </c>
      <c r="S1052" s="35">
        <v>2.6132791095279894E-2</v>
      </c>
      <c r="T1052" s="41">
        <v>0.13811420982735723</v>
      </c>
    </row>
    <row r="1053" spans="1:29" ht="16.5" x14ac:dyDescent="0.25">
      <c r="A1053" s="3">
        <v>51</v>
      </c>
      <c r="C1053" s="21">
        <v>9</v>
      </c>
      <c r="D1053" t="s">
        <v>914</v>
      </c>
      <c r="E1053" s="4" t="s">
        <v>916</v>
      </c>
      <c r="F1053" s="4" t="s">
        <v>916</v>
      </c>
      <c r="G1053" s="3" t="s">
        <v>6949</v>
      </c>
      <c r="H1053" t="s">
        <v>7973</v>
      </c>
      <c r="I1053" s="63">
        <f>ROWS($L$2:L1053)</f>
        <v>1052</v>
      </c>
      <c r="J1053" s="63" t="str">
        <f>IF(L1053=WORKSHEET!$B$1,I1053,"")</f>
        <v/>
      </c>
      <c r="K1053" s="63" t="str">
        <f t="shared" si="17"/>
        <v/>
      </c>
      <c r="L1053" s="93" t="s">
        <v>9355</v>
      </c>
      <c r="M1053" s="94" t="s">
        <v>9947</v>
      </c>
      <c r="N1053">
        <v>28</v>
      </c>
      <c r="O1053" t="s">
        <v>7469</v>
      </c>
      <c r="P1053" t="s">
        <v>7469</v>
      </c>
      <c r="Q1053" t="s">
        <v>7470</v>
      </c>
      <c r="R1053">
        <v>40</v>
      </c>
      <c r="S1053" s="35">
        <v>2.6132791095279894E-2</v>
      </c>
      <c r="T1053" s="41">
        <v>0.12994350282485875</v>
      </c>
    </row>
    <row r="1054" spans="1:29" s="64" customFormat="1" ht="16.5" x14ac:dyDescent="0.25">
      <c r="A1054" s="63">
        <v>89</v>
      </c>
      <c r="C1054" s="63">
        <v>9</v>
      </c>
      <c r="D1054" s="64" t="s">
        <v>1077</v>
      </c>
      <c r="E1054" s="65" t="s">
        <v>1081</v>
      </c>
      <c r="F1054" s="65" t="s">
        <v>1081</v>
      </c>
      <c r="G1054" s="63" t="s">
        <v>6924</v>
      </c>
      <c r="H1054" s="64" t="s">
        <v>8189</v>
      </c>
      <c r="I1054" s="63">
        <f>ROWS($L$2:L1054)</f>
        <v>1053</v>
      </c>
      <c r="J1054" s="63" t="str">
        <f>IF(L1054=WORKSHEET!$B$1,I1054,"")</f>
        <v/>
      </c>
      <c r="K1054" s="63" t="str">
        <f t="shared" si="17"/>
        <v/>
      </c>
      <c r="L1054" s="93" t="s">
        <v>9355</v>
      </c>
      <c r="M1054" s="94" t="s">
        <v>10113</v>
      </c>
      <c r="N1054" s="64" t="s">
        <v>7469</v>
      </c>
      <c r="O1054" s="64" t="s">
        <v>7469</v>
      </c>
      <c r="P1054" s="64" t="s">
        <v>7469</v>
      </c>
      <c r="Q1054" s="64" t="s">
        <v>7470</v>
      </c>
      <c r="R1054" s="64">
        <v>17</v>
      </c>
      <c r="S1054" s="66">
        <v>2.6132791095279894E-2</v>
      </c>
      <c r="T1054" s="67">
        <v>0.16988416988416988</v>
      </c>
      <c r="W1054"/>
      <c r="X1054"/>
      <c r="Y1054"/>
      <c r="Z1054"/>
      <c r="AA1054"/>
      <c r="AB1054"/>
      <c r="AC1054"/>
    </row>
    <row r="1055" spans="1:29" ht="16.5" x14ac:dyDescent="0.25">
      <c r="A1055" s="3">
        <v>51</v>
      </c>
      <c r="C1055" s="21">
        <v>9</v>
      </c>
      <c r="D1055" t="s">
        <v>914</v>
      </c>
      <c r="E1055" s="4" t="s">
        <v>917</v>
      </c>
      <c r="F1055" s="4" t="s">
        <v>917</v>
      </c>
      <c r="G1055" s="3" t="s">
        <v>6950</v>
      </c>
      <c r="H1055" t="s">
        <v>8190</v>
      </c>
      <c r="I1055" s="63">
        <f>ROWS($L$2:L1055)</f>
        <v>1054</v>
      </c>
      <c r="J1055" s="63" t="str">
        <f>IF(L1055=WORKSHEET!$B$1,I1055,"")</f>
        <v/>
      </c>
      <c r="K1055" s="63" t="str">
        <f t="shared" si="17"/>
        <v/>
      </c>
      <c r="L1055" s="93" t="s">
        <v>9355</v>
      </c>
      <c r="M1055" s="94" t="s">
        <v>10114</v>
      </c>
      <c r="N1055">
        <v>44</v>
      </c>
      <c r="O1055">
        <f>+R1055-N1055-P1055</f>
        <v>8</v>
      </c>
      <c r="P1055">
        <v>21</v>
      </c>
      <c r="Q1055" t="s">
        <v>7470</v>
      </c>
      <c r="R1055">
        <v>73</v>
      </c>
      <c r="S1055" s="35">
        <v>2.6132791095279894E-2</v>
      </c>
      <c r="T1055" s="41">
        <v>0.12994350282485875</v>
      </c>
    </row>
    <row r="1056" spans="1:29" ht="16.5" x14ac:dyDescent="0.25">
      <c r="A1056" s="3">
        <v>46</v>
      </c>
      <c r="C1056" s="21">
        <v>9</v>
      </c>
      <c r="D1056" t="s">
        <v>893</v>
      </c>
      <c r="E1056" s="4" t="s">
        <v>897</v>
      </c>
      <c r="F1056" s="4" t="s">
        <v>897</v>
      </c>
      <c r="G1056" s="3" t="s">
        <v>5632</v>
      </c>
      <c r="H1056" t="s">
        <v>7509</v>
      </c>
      <c r="I1056" s="63">
        <f>ROWS($L$2:L1056)</f>
        <v>1055</v>
      </c>
      <c r="J1056" s="63" t="str">
        <f>IF(L1056=WORKSHEET!$B$1,I1056,"")</f>
        <v/>
      </c>
      <c r="K1056" s="63" t="str">
        <f t="shared" si="17"/>
        <v/>
      </c>
      <c r="L1056" s="93" t="s">
        <v>9355</v>
      </c>
      <c r="M1056" s="94" t="s">
        <v>9456</v>
      </c>
      <c r="N1056">
        <v>30</v>
      </c>
      <c r="O1056" t="s">
        <v>7469</v>
      </c>
      <c r="P1056" t="s">
        <v>7469</v>
      </c>
      <c r="Q1056" t="s">
        <v>7470</v>
      </c>
      <c r="R1056">
        <v>43</v>
      </c>
      <c r="S1056" s="35">
        <v>2.6132791095279894E-2</v>
      </c>
      <c r="T1056" s="41">
        <v>8.24561403508772E-2</v>
      </c>
    </row>
    <row r="1057" spans="1:29" s="64" customFormat="1" ht="16.5" x14ac:dyDescent="0.25">
      <c r="A1057" s="63">
        <v>18</v>
      </c>
      <c r="C1057" s="63">
        <v>9</v>
      </c>
      <c r="D1057" s="64" t="s">
        <v>736</v>
      </c>
      <c r="E1057" s="65" t="s">
        <v>742</v>
      </c>
      <c r="F1057" s="65" t="s">
        <v>742</v>
      </c>
      <c r="G1057" s="63" t="s">
        <v>6907</v>
      </c>
      <c r="H1057" s="64" t="s">
        <v>7510</v>
      </c>
      <c r="I1057" s="63">
        <f>ROWS($L$2:L1057)</f>
        <v>1056</v>
      </c>
      <c r="J1057" s="63" t="str">
        <f>IF(L1057=WORKSHEET!$B$1,I1057,"")</f>
        <v/>
      </c>
      <c r="K1057" s="63" t="str">
        <f t="shared" si="17"/>
        <v/>
      </c>
      <c r="L1057" s="93" t="s">
        <v>9355</v>
      </c>
      <c r="M1057" s="94" t="s">
        <v>9457</v>
      </c>
      <c r="N1057" s="64" t="s">
        <v>7469</v>
      </c>
      <c r="O1057" s="64" t="s">
        <v>7469</v>
      </c>
      <c r="P1057" s="64" t="s">
        <v>7469</v>
      </c>
      <c r="Q1057" s="64" t="s">
        <v>7470</v>
      </c>
      <c r="R1057" s="64">
        <v>13</v>
      </c>
      <c r="S1057" s="66">
        <v>2.6132791095279894E-2</v>
      </c>
      <c r="T1057" s="67">
        <v>0.13811420982735723</v>
      </c>
      <c r="W1057"/>
      <c r="X1057"/>
      <c r="Y1057"/>
      <c r="Z1057"/>
      <c r="AA1057"/>
      <c r="AB1057"/>
      <c r="AC1057"/>
    </row>
    <row r="1058" spans="1:29" ht="16.5" x14ac:dyDescent="0.25">
      <c r="A1058" s="3">
        <v>18</v>
      </c>
      <c r="C1058" s="21">
        <v>9</v>
      </c>
      <c r="D1058" t="s">
        <v>736</v>
      </c>
      <c r="E1058" s="4" t="s">
        <v>743</v>
      </c>
      <c r="F1058" s="4" t="s">
        <v>743</v>
      </c>
      <c r="G1058" s="3" t="s">
        <v>6908</v>
      </c>
      <c r="H1058" t="s">
        <v>8191</v>
      </c>
      <c r="I1058" s="63">
        <f>ROWS($L$2:L1058)</f>
        <v>1057</v>
      </c>
      <c r="J1058" s="63" t="str">
        <f>IF(L1058=WORKSHEET!$B$1,I1058,"")</f>
        <v/>
      </c>
      <c r="K1058" s="63" t="str">
        <f t="shared" si="17"/>
        <v/>
      </c>
      <c r="L1058" s="93" t="s">
        <v>9355</v>
      </c>
      <c r="M1058" s="94" t="s">
        <v>10115</v>
      </c>
      <c r="N1058">
        <v>12</v>
      </c>
      <c r="O1058" t="s">
        <v>7469</v>
      </c>
      <c r="P1058" t="s">
        <v>7469</v>
      </c>
      <c r="Q1058" t="s">
        <v>7470</v>
      </c>
      <c r="R1058">
        <v>26</v>
      </c>
      <c r="S1058" s="35">
        <v>2.6132791095279894E-2</v>
      </c>
      <c r="T1058" s="41">
        <v>0.13811420982735723</v>
      </c>
    </row>
    <row r="1059" spans="1:29" ht="16.5" x14ac:dyDescent="0.25">
      <c r="A1059" s="3">
        <v>123</v>
      </c>
      <c r="C1059" s="21">
        <v>9</v>
      </c>
      <c r="D1059" t="s">
        <v>40</v>
      </c>
      <c r="E1059" s="4" t="s">
        <v>41</v>
      </c>
      <c r="F1059" s="4" t="s">
        <v>41</v>
      </c>
      <c r="G1059" s="3" t="s">
        <v>6952</v>
      </c>
      <c r="H1059" t="s">
        <v>8192</v>
      </c>
      <c r="I1059" s="63">
        <f>ROWS($L$2:L1059)</f>
        <v>1058</v>
      </c>
      <c r="J1059" s="63" t="str">
        <f>IF(L1059=WORKSHEET!$B$1,I1059,"")</f>
        <v/>
      </c>
      <c r="K1059" s="63" t="str">
        <f t="shared" si="17"/>
        <v/>
      </c>
      <c r="L1059" s="93" t="s">
        <v>9355</v>
      </c>
      <c r="M1059" s="94" t="s">
        <v>10116</v>
      </c>
      <c r="N1059">
        <v>21</v>
      </c>
      <c r="O1059">
        <f>+R1059-N1059-P1059</f>
        <v>3</v>
      </c>
      <c r="P1059">
        <v>14</v>
      </c>
      <c r="Q1059" t="s">
        <v>7469</v>
      </c>
      <c r="R1059">
        <v>38</v>
      </c>
      <c r="S1059" s="35">
        <v>2.6132791095279894E-2</v>
      </c>
      <c r="T1059" s="41">
        <v>0.125</v>
      </c>
    </row>
    <row r="1060" spans="1:29" ht="16.5" x14ac:dyDescent="0.25">
      <c r="A1060" s="3">
        <v>337</v>
      </c>
      <c r="C1060" s="21">
        <v>9</v>
      </c>
      <c r="D1060" t="s">
        <v>2149</v>
      </c>
      <c r="E1060" s="4" t="s">
        <v>2150</v>
      </c>
      <c r="F1060" s="4" t="s">
        <v>2150</v>
      </c>
      <c r="G1060" s="3" t="s">
        <v>4963</v>
      </c>
      <c r="H1060" t="s">
        <v>7937</v>
      </c>
      <c r="I1060" s="63">
        <f>ROWS($L$2:L1060)</f>
        <v>1059</v>
      </c>
      <c r="J1060" s="63" t="str">
        <f>IF(L1060=WORKSHEET!$B$1,I1060,"")</f>
        <v/>
      </c>
      <c r="K1060" s="63" t="str">
        <f t="shared" si="17"/>
        <v/>
      </c>
      <c r="L1060" s="93" t="s">
        <v>9355</v>
      </c>
      <c r="M1060" s="94" t="s">
        <v>9915</v>
      </c>
      <c r="N1060">
        <v>17</v>
      </c>
      <c r="O1060">
        <f>+R1060-N1060-P1060</f>
        <v>2</v>
      </c>
      <c r="P1060">
        <v>15</v>
      </c>
      <c r="Q1060" t="s">
        <v>7470</v>
      </c>
      <c r="R1060">
        <v>34</v>
      </c>
      <c r="S1060" s="35">
        <v>2.6132791095279894E-2</v>
      </c>
      <c r="T1060" s="41">
        <v>9.1240875912408759E-2</v>
      </c>
    </row>
    <row r="1061" spans="1:29" ht="16.5" x14ac:dyDescent="0.25">
      <c r="A1061" s="3">
        <v>27</v>
      </c>
      <c r="C1061" s="21">
        <v>9</v>
      </c>
      <c r="D1061" t="s">
        <v>786</v>
      </c>
      <c r="E1061" s="4" t="s">
        <v>790</v>
      </c>
      <c r="F1061" s="4" t="s">
        <v>790</v>
      </c>
      <c r="G1061" s="3" t="s">
        <v>6882</v>
      </c>
      <c r="H1061" t="s">
        <v>7604</v>
      </c>
      <c r="I1061" s="63">
        <f>ROWS($L$2:L1061)</f>
        <v>1060</v>
      </c>
      <c r="J1061" s="63" t="str">
        <f>IF(L1061=WORKSHEET!$B$1,I1061,"")</f>
        <v/>
      </c>
      <c r="K1061" s="63" t="str">
        <f t="shared" si="17"/>
        <v/>
      </c>
      <c r="L1061" s="93" t="s">
        <v>9355</v>
      </c>
      <c r="M1061" s="94" t="s">
        <v>9513</v>
      </c>
      <c r="N1061">
        <v>35</v>
      </c>
      <c r="O1061">
        <f>+R1061-N1061-P1061</f>
        <v>8</v>
      </c>
      <c r="P1061">
        <v>11</v>
      </c>
      <c r="Q1061" t="s">
        <v>7470</v>
      </c>
      <c r="R1061">
        <v>54</v>
      </c>
      <c r="S1061" s="35">
        <v>2.6132791095279894E-2</v>
      </c>
      <c r="T1061" s="41">
        <v>0.10810810810810811</v>
      </c>
    </row>
    <row r="1062" spans="1:29" s="64" customFormat="1" ht="16.5" x14ac:dyDescent="0.25">
      <c r="A1062" s="63">
        <v>855</v>
      </c>
      <c r="B1062" s="64">
        <v>12</v>
      </c>
      <c r="C1062" s="63">
        <v>9</v>
      </c>
      <c r="D1062" s="64" t="s">
        <v>2197</v>
      </c>
      <c r="E1062" s="65" t="s">
        <v>2203</v>
      </c>
      <c r="F1062" s="65" t="s">
        <v>2203</v>
      </c>
      <c r="G1062" s="63" t="s">
        <v>6967</v>
      </c>
      <c r="H1062" s="64" t="s">
        <v>7975</v>
      </c>
      <c r="I1062" s="63">
        <f>ROWS($L$2:L1062)</f>
        <v>1061</v>
      </c>
      <c r="J1062" s="63" t="str">
        <f>IF(L1062=WORKSHEET!$B$1,I1062,"")</f>
        <v/>
      </c>
      <c r="K1062" s="63" t="str">
        <f t="shared" si="17"/>
        <v/>
      </c>
      <c r="L1062" s="93" t="s">
        <v>9355</v>
      </c>
      <c r="M1062" s="94" t="s">
        <v>9949</v>
      </c>
      <c r="N1062" s="64" t="s">
        <v>7469</v>
      </c>
      <c r="O1062" s="64" t="s">
        <v>7470</v>
      </c>
      <c r="P1062" s="64" t="s">
        <v>7469</v>
      </c>
      <c r="Q1062" s="64" t="s">
        <v>7469</v>
      </c>
      <c r="R1062" s="64">
        <v>11</v>
      </c>
      <c r="S1062" s="66">
        <v>2.6132791095279894E-2</v>
      </c>
      <c r="T1062" s="74">
        <v>0.14728682170542637</v>
      </c>
      <c r="W1062"/>
      <c r="X1062"/>
      <c r="Y1062"/>
      <c r="Z1062"/>
      <c r="AA1062"/>
      <c r="AB1062"/>
      <c r="AC1062"/>
    </row>
    <row r="1063" spans="1:29" ht="16.5" x14ac:dyDescent="0.25">
      <c r="A1063" s="3">
        <v>29</v>
      </c>
      <c r="C1063" s="21">
        <v>9</v>
      </c>
      <c r="D1063" t="s">
        <v>798</v>
      </c>
      <c r="E1063" s="4" t="s">
        <v>802</v>
      </c>
      <c r="F1063" s="4" t="s">
        <v>802</v>
      </c>
      <c r="G1063" s="3" t="s">
        <v>6990</v>
      </c>
      <c r="H1063" t="s">
        <v>7606</v>
      </c>
      <c r="I1063" s="63">
        <f>ROWS($L$2:L1063)</f>
        <v>1062</v>
      </c>
      <c r="J1063" s="63" t="str">
        <f>IF(L1063=WORKSHEET!$B$1,I1063,"")</f>
        <v/>
      </c>
      <c r="K1063" s="63" t="str">
        <f t="shared" si="17"/>
        <v/>
      </c>
      <c r="L1063" s="93" t="s">
        <v>9355</v>
      </c>
      <c r="M1063" s="94" t="s">
        <v>9515</v>
      </c>
      <c r="N1063">
        <v>22</v>
      </c>
      <c r="O1063">
        <f>+R1063-N1063-P1063</f>
        <v>4</v>
      </c>
      <c r="P1063">
        <v>13</v>
      </c>
      <c r="Q1063" t="s">
        <v>7469</v>
      </c>
      <c r="R1063">
        <v>39</v>
      </c>
      <c r="S1063" s="35">
        <v>2.6132791095279894E-2</v>
      </c>
      <c r="T1063" s="41">
        <v>0.12857142857142856</v>
      </c>
    </row>
    <row r="1064" spans="1:29" s="64" customFormat="1" ht="16.5" x14ac:dyDescent="0.25">
      <c r="A1064" s="63">
        <v>855</v>
      </c>
      <c r="B1064" s="64">
        <v>12</v>
      </c>
      <c r="C1064" s="63">
        <v>9</v>
      </c>
      <c r="D1064" s="64" t="s">
        <v>2197</v>
      </c>
      <c r="E1064" s="65" t="s">
        <v>2204</v>
      </c>
      <c r="F1064" s="65" t="s">
        <v>2204</v>
      </c>
      <c r="G1064" s="63" t="s">
        <v>6968</v>
      </c>
      <c r="H1064" s="64" t="s">
        <v>8067</v>
      </c>
      <c r="I1064" s="63">
        <f>ROWS($L$2:L1064)</f>
        <v>1063</v>
      </c>
      <c r="J1064" s="63" t="str">
        <f>IF(L1064=WORKSHEET!$B$1,I1064,"")</f>
        <v/>
      </c>
      <c r="K1064" s="63" t="str">
        <f t="shared" si="17"/>
        <v/>
      </c>
      <c r="L1064" s="93" t="s">
        <v>9355</v>
      </c>
      <c r="M1064" s="94" t="s">
        <v>9871</v>
      </c>
      <c r="N1064" s="64" t="s">
        <v>7469</v>
      </c>
      <c r="O1064" s="64" t="s">
        <v>7470</v>
      </c>
      <c r="P1064" s="64" t="s">
        <v>7469</v>
      </c>
      <c r="Q1064" s="64" t="s">
        <v>7470</v>
      </c>
      <c r="R1064" s="64">
        <v>11</v>
      </c>
      <c r="S1064" s="66">
        <v>2.6132791095279894E-2</v>
      </c>
      <c r="T1064" s="74">
        <v>0.14728682170542637</v>
      </c>
      <c r="W1064"/>
      <c r="X1064"/>
      <c r="Y1064"/>
      <c r="Z1064"/>
      <c r="AA1064"/>
      <c r="AB1064"/>
      <c r="AC1064"/>
    </row>
    <row r="1065" spans="1:29" ht="16.5" x14ac:dyDescent="0.25">
      <c r="A1065" s="3">
        <v>62</v>
      </c>
      <c r="C1065" s="21">
        <v>9</v>
      </c>
      <c r="D1065" t="s">
        <v>966</v>
      </c>
      <c r="E1065" s="4" t="s">
        <v>969</v>
      </c>
      <c r="F1065" s="4" t="s">
        <v>969</v>
      </c>
      <c r="G1065" s="3" t="s">
        <v>6955</v>
      </c>
      <c r="H1065" t="s">
        <v>7514</v>
      </c>
      <c r="I1065" s="63">
        <f>ROWS($L$2:L1065)</f>
        <v>1064</v>
      </c>
      <c r="J1065" s="63" t="str">
        <f>IF(L1065=WORKSHEET!$B$1,I1065,"")</f>
        <v/>
      </c>
      <c r="K1065" s="63" t="str">
        <f t="shared" si="17"/>
        <v/>
      </c>
      <c r="L1065" s="93" t="s">
        <v>9355</v>
      </c>
      <c r="M1065" s="94" t="s">
        <v>9461</v>
      </c>
      <c r="N1065">
        <v>92</v>
      </c>
      <c r="O1065">
        <v>15</v>
      </c>
      <c r="P1065">
        <v>50</v>
      </c>
      <c r="Q1065" t="s">
        <v>7470</v>
      </c>
      <c r="R1065">
        <v>157</v>
      </c>
      <c r="S1065" s="35">
        <v>2.6132791095279894E-2</v>
      </c>
      <c r="T1065" s="41">
        <v>0.13714285714285715</v>
      </c>
    </row>
    <row r="1066" spans="1:29" ht="16.5" x14ac:dyDescent="0.25">
      <c r="A1066" s="3">
        <v>11</v>
      </c>
      <c r="C1066" s="21">
        <v>9</v>
      </c>
      <c r="D1066" t="s">
        <v>697</v>
      </c>
      <c r="E1066" s="4" t="s">
        <v>700</v>
      </c>
      <c r="F1066" s="4" t="s">
        <v>700</v>
      </c>
      <c r="G1066" s="3" t="s">
        <v>6917</v>
      </c>
      <c r="H1066" t="s">
        <v>8193</v>
      </c>
      <c r="I1066" s="63">
        <f>ROWS($L$2:L1066)</f>
        <v>1065</v>
      </c>
      <c r="J1066" s="63" t="str">
        <f>IF(L1066=WORKSHEET!$B$1,I1066,"")</f>
        <v/>
      </c>
      <c r="K1066" s="63" t="str">
        <f t="shared" si="17"/>
        <v/>
      </c>
      <c r="L1066" s="93" t="s">
        <v>9355</v>
      </c>
      <c r="M1066" s="94" t="s">
        <v>10117</v>
      </c>
      <c r="N1066">
        <v>24</v>
      </c>
      <c r="O1066" t="s">
        <v>7470</v>
      </c>
      <c r="P1066" t="s">
        <v>7469</v>
      </c>
      <c r="Q1066" t="s">
        <v>7469</v>
      </c>
      <c r="R1066">
        <v>27</v>
      </c>
      <c r="S1066" s="35">
        <v>2.6132791095279894E-2</v>
      </c>
      <c r="T1066" s="41">
        <v>0.109375</v>
      </c>
    </row>
    <row r="1067" spans="1:29" ht="16.5" x14ac:dyDescent="0.25">
      <c r="A1067" s="3">
        <v>272</v>
      </c>
      <c r="C1067" s="21">
        <v>9</v>
      </c>
      <c r="D1067" t="s">
        <v>1840</v>
      </c>
      <c r="E1067" s="4" t="s">
        <v>1844</v>
      </c>
      <c r="F1067" s="4" t="s">
        <v>1844</v>
      </c>
      <c r="G1067" s="3" t="s">
        <v>6936</v>
      </c>
      <c r="H1067" t="s">
        <v>7516</v>
      </c>
      <c r="I1067" s="63">
        <f>ROWS($L$2:L1067)</f>
        <v>1066</v>
      </c>
      <c r="J1067" s="63" t="str">
        <f>IF(L1067=WORKSHEET!$B$1,I1067,"")</f>
        <v/>
      </c>
      <c r="K1067" s="63" t="str">
        <f t="shared" si="17"/>
        <v/>
      </c>
      <c r="L1067" s="93" t="s">
        <v>9355</v>
      </c>
      <c r="M1067" s="94" t="s">
        <v>9463</v>
      </c>
      <c r="N1067">
        <v>33</v>
      </c>
      <c r="O1067" t="s">
        <v>7469</v>
      </c>
      <c r="P1067" t="s">
        <v>7469</v>
      </c>
      <c r="Q1067" t="s">
        <v>7470</v>
      </c>
      <c r="R1067">
        <v>42</v>
      </c>
      <c r="S1067" s="35">
        <v>2.6132791095279894E-2</v>
      </c>
      <c r="T1067" s="41">
        <v>5.7832678270634472E-2</v>
      </c>
    </row>
    <row r="1068" spans="1:29" ht="16.5" x14ac:dyDescent="0.25">
      <c r="A1068" s="3">
        <v>855</v>
      </c>
      <c r="B1068">
        <v>12</v>
      </c>
      <c r="C1068" s="21">
        <v>9</v>
      </c>
      <c r="D1068" t="s">
        <v>2197</v>
      </c>
      <c r="E1068" s="4" t="s">
        <v>2206</v>
      </c>
      <c r="F1068" s="4" t="s">
        <v>2206</v>
      </c>
      <c r="G1068" s="3" t="s">
        <v>6969</v>
      </c>
      <c r="H1068" t="s">
        <v>7517</v>
      </c>
      <c r="I1068" s="63">
        <f>ROWS($L$2:L1068)</f>
        <v>1067</v>
      </c>
      <c r="J1068" s="63" t="str">
        <f>IF(L1068=WORKSHEET!$B$1,I1068,"")</f>
        <v/>
      </c>
      <c r="K1068" s="63" t="str">
        <f t="shared" si="17"/>
        <v/>
      </c>
      <c r="L1068" s="93" t="s">
        <v>9355</v>
      </c>
      <c r="M1068" s="94" t="s">
        <v>9464</v>
      </c>
      <c r="N1068">
        <v>30</v>
      </c>
      <c r="O1068" t="s">
        <v>7469</v>
      </c>
      <c r="P1068" t="s">
        <v>7469</v>
      </c>
      <c r="Q1068" t="s">
        <v>7470</v>
      </c>
      <c r="R1068">
        <v>45</v>
      </c>
      <c r="S1068" s="35">
        <v>2.6132791095279894E-2</v>
      </c>
      <c r="T1068" s="55">
        <v>0.14728682170542637</v>
      </c>
    </row>
    <row r="1069" spans="1:29" ht="16.5" x14ac:dyDescent="0.25">
      <c r="A1069" s="3">
        <v>46</v>
      </c>
      <c r="C1069" s="21">
        <v>9</v>
      </c>
      <c r="D1069" t="s">
        <v>893</v>
      </c>
      <c r="E1069" s="4" t="s">
        <v>898</v>
      </c>
      <c r="F1069" s="4" t="s">
        <v>898</v>
      </c>
      <c r="G1069" s="3" t="s">
        <v>5633</v>
      </c>
      <c r="H1069" t="s">
        <v>7781</v>
      </c>
      <c r="I1069" s="63">
        <f>ROWS($L$2:L1069)</f>
        <v>1068</v>
      </c>
      <c r="J1069" s="63" t="str">
        <f>IF(L1069=WORKSHEET!$B$1,I1069,"")</f>
        <v/>
      </c>
      <c r="K1069" s="63" t="str">
        <f t="shared" si="17"/>
        <v/>
      </c>
      <c r="L1069" s="93" t="s">
        <v>9355</v>
      </c>
      <c r="M1069" s="94" t="s">
        <v>9708</v>
      </c>
      <c r="N1069">
        <v>22</v>
      </c>
      <c r="O1069" t="s">
        <v>7469</v>
      </c>
      <c r="P1069" t="s">
        <v>7469</v>
      </c>
      <c r="Q1069" t="s">
        <v>7470</v>
      </c>
      <c r="R1069">
        <v>33</v>
      </c>
      <c r="S1069" s="35">
        <v>2.6132791095279894E-2</v>
      </c>
      <c r="T1069" s="41">
        <v>8.24561403508772E-2</v>
      </c>
    </row>
    <row r="1070" spans="1:29" ht="16.5" x14ac:dyDescent="0.25">
      <c r="A1070" s="3">
        <v>116</v>
      </c>
      <c r="C1070" s="21">
        <v>9</v>
      </c>
      <c r="D1070" t="s">
        <v>27</v>
      </c>
      <c r="E1070" s="4" t="s">
        <v>30</v>
      </c>
      <c r="F1070" s="4" t="s">
        <v>30</v>
      </c>
      <c r="G1070" s="3" t="s">
        <v>6959</v>
      </c>
      <c r="H1070" t="s">
        <v>7977</v>
      </c>
      <c r="I1070" s="63">
        <f>ROWS($L$2:L1070)</f>
        <v>1069</v>
      </c>
      <c r="J1070" s="63" t="str">
        <f>IF(L1070=WORKSHEET!$B$1,I1070,"")</f>
        <v/>
      </c>
      <c r="K1070" s="63" t="str">
        <f t="shared" si="17"/>
        <v/>
      </c>
      <c r="L1070" s="93" t="s">
        <v>9355</v>
      </c>
      <c r="M1070" s="94" t="s">
        <v>9951</v>
      </c>
      <c r="N1070">
        <v>26</v>
      </c>
      <c r="O1070">
        <f>+R1070-N1070-P1070</f>
        <v>4</v>
      </c>
      <c r="P1070">
        <v>14</v>
      </c>
      <c r="Q1070" t="s">
        <v>7470</v>
      </c>
      <c r="R1070">
        <v>44</v>
      </c>
      <c r="S1070" s="35">
        <v>2.6132791095279894E-2</v>
      </c>
      <c r="T1070" s="41">
        <v>0.18181818181818182</v>
      </c>
    </row>
    <row r="1071" spans="1:29" ht="16.5" x14ac:dyDescent="0.25">
      <c r="A1071" s="3">
        <v>855</v>
      </c>
      <c r="B1071">
        <v>12</v>
      </c>
      <c r="C1071" s="21">
        <v>9</v>
      </c>
      <c r="D1071" t="s">
        <v>2197</v>
      </c>
      <c r="E1071" s="4" t="s">
        <v>2205</v>
      </c>
      <c r="F1071" s="4" t="s">
        <v>2205</v>
      </c>
      <c r="G1071" s="3" t="s">
        <v>6970</v>
      </c>
      <c r="H1071" t="s">
        <v>8194</v>
      </c>
      <c r="I1071" s="63">
        <f>ROWS($L$2:L1071)</f>
        <v>1070</v>
      </c>
      <c r="J1071" s="63" t="str">
        <f>IF(L1071=WORKSHEET!$B$1,I1071,"")</f>
        <v/>
      </c>
      <c r="K1071" s="63" t="str">
        <f t="shared" si="17"/>
        <v/>
      </c>
      <c r="L1071" s="93" t="s">
        <v>9355</v>
      </c>
      <c r="M1071" s="94" t="s">
        <v>10118</v>
      </c>
      <c r="N1071">
        <v>74</v>
      </c>
      <c r="O1071">
        <v>16</v>
      </c>
      <c r="P1071">
        <v>32</v>
      </c>
      <c r="Q1071" t="s">
        <v>7469</v>
      </c>
      <c r="R1071">
        <v>123</v>
      </c>
      <c r="S1071" s="35">
        <v>2.6132791095279894E-2</v>
      </c>
      <c r="T1071" s="55">
        <v>0.14728682170542637</v>
      </c>
    </row>
    <row r="1072" spans="1:29" ht="16.5" x14ac:dyDescent="0.25">
      <c r="A1072" s="3">
        <v>37</v>
      </c>
      <c r="C1072" s="21">
        <v>9</v>
      </c>
      <c r="D1072" t="s">
        <v>850</v>
      </c>
      <c r="E1072" s="4" t="s">
        <v>851</v>
      </c>
      <c r="F1072" s="4" t="s">
        <v>851</v>
      </c>
      <c r="G1072" s="3" t="s">
        <v>6976</v>
      </c>
      <c r="H1072" t="s">
        <v>8195</v>
      </c>
      <c r="I1072" s="63">
        <f>ROWS($L$2:L1072)</f>
        <v>1071</v>
      </c>
      <c r="J1072" s="63" t="str">
        <f>IF(L1072=WORKSHEET!$B$1,I1072,"")</f>
        <v/>
      </c>
      <c r="K1072" s="63" t="str">
        <f t="shared" si="17"/>
        <v/>
      </c>
      <c r="L1072" s="93" t="s">
        <v>9355</v>
      </c>
      <c r="M1072" s="94" t="s">
        <v>10119</v>
      </c>
      <c r="N1072">
        <v>13</v>
      </c>
      <c r="O1072" t="s">
        <v>7469</v>
      </c>
      <c r="P1072" t="s">
        <v>7469</v>
      </c>
      <c r="Q1072" t="s">
        <v>7470</v>
      </c>
      <c r="R1072">
        <v>22</v>
      </c>
      <c r="S1072" s="35">
        <v>2.6132791095279894E-2</v>
      </c>
      <c r="T1072" s="41">
        <v>8.5106382978723402E-2</v>
      </c>
    </row>
    <row r="1073" spans="1:29" s="64" customFormat="1" ht="16.5" x14ac:dyDescent="0.25">
      <c r="A1073" s="63">
        <v>913</v>
      </c>
      <c r="B1073" s="64">
        <v>316</v>
      </c>
      <c r="C1073" s="63">
        <v>9</v>
      </c>
      <c r="D1073" s="64" t="s">
        <v>5326</v>
      </c>
      <c r="E1073" s="65" t="s">
        <v>5329</v>
      </c>
      <c r="F1073" s="65" t="s">
        <v>5329</v>
      </c>
      <c r="G1073" s="63" t="s">
        <v>6900</v>
      </c>
      <c r="H1073" s="64" t="s">
        <v>7981</v>
      </c>
      <c r="I1073" s="63">
        <f>ROWS($L$2:L1073)</f>
        <v>1072</v>
      </c>
      <c r="J1073" s="63" t="str">
        <f>IF(L1073=WORKSHEET!$B$1,I1073,"")</f>
        <v/>
      </c>
      <c r="K1073" s="63" t="str">
        <f t="shared" si="17"/>
        <v/>
      </c>
      <c r="L1073" s="93" t="s">
        <v>9355</v>
      </c>
      <c r="M1073" s="94" t="s">
        <v>9955</v>
      </c>
      <c r="N1073" s="64" t="s">
        <v>7469</v>
      </c>
      <c r="O1073" s="64" t="s">
        <v>7469</v>
      </c>
      <c r="P1073" s="64" t="s">
        <v>7469</v>
      </c>
      <c r="Q1073" s="64" t="s">
        <v>7470</v>
      </c>
      <c r="R1073" s="64">
        <v>11</v>
      </c>
      <c r="S1073" s="66">
        <v>2.6132791095279894E-2</v>
      </c>
      <c r="T1073" s="74">
        <v>0.2013888888888889</v>
      </c>
      <c r="W1073"/>
      <c r="X1073"/>
      <c r="Y1073"/>
      <c r="Z1073"/>
      <c r="AA1073"/>
      <c r="AB1073"/>
      <c r="AC1073"/>
    </row>
    <row r="1074" spans="1:29" ht="16.5" x14ac:dyDescent="0.25">
      <c r="A1074" s="3">
        <v>89</v>
      </c>
      <c r="C1074" s="21">
        <v>9</v>
      </c>
      <c r="D1074" t="s">
        <v>1077</v>
      </c>
      <c r="E1074" s="4" t="s">
        <v>1082</v>
      </c>
      <c r="F1074" s="4" t="s">
        <v>1082</v>
      </c>
      <c r="G1074" s="3" t="s">
        <v>6925</v>
      </c>
      <c r="H1074" t="s">
        <v>8122</v>
      </c>
      <c r="I1074" s="63">
        <f>ROWS($L$2:L1074)</f>
        <v>1073</v>
      </c>
      <c r="J1074" s="63" t="str">
        <f>IF(L1074=WORKSHEET!$B$1,I1074,"")</f>
        <v/>
      </c>
      <c r="K1074" s="63" t="str">
        <f t="shared" si="17"/>
        <v/>
      </c>
      <c r="L1074" s="93" t="s">
        <v>9355</v>
      </c>
      <c r="M1074" s="94" t="s">
        <v>10047</v>
      </c>
      <c r="N1074">
        <v>21</v>
      </c>
      <c r="O1074" t="s">
        <v>7469</v>
      </c>
      <c r="P1074" t="s">
        <v>7469</v>
      </c>
      <c r="Q1074" t="s">
        <v>7469</v>
      </c>
      <c r="R1074">
        <v>33</v>
      </c>
      <c r="S1074" s="35">
        <v>2.6132791095279894E-2</v>
      </c>
      <c r="T1074" s="41">
        <v>0.16988416988416988</v>
      </c>
    </row>
    <row r="1075" spans="1:29" s="64" customFormat="1" ht="16.5" x14ac:dyDescent="0.25">
      <c r="A1075" s="63">
        <v>67</v>
      </c>
      <c r="C1075" s="63">
        <v>9</v>
      </c>
      <c r="D1075" s="64" t="s">
        <v>988</v>
      </c>
      <c r="E1075" s="65" t="s">
        <v>990</v>
      </c>
      <c r="F1075" s="65" t="s">
        <v>990</v>
      </c>
      <c r="G1075" s="63" t="s">
        <v>6980</v>
      </c>
      <c r="H1075" s="64" t="s">
        <v>8196</v>
      </c>
      <c r="I1075" s="63">
        <f>ROWS($L$2:L1075)</f>
        <v>1074</v>
      </c>
      <c r="J1075" s="63" t="str">
        <f>IF(L1075=WORKSHEET!$B$1,I1075,"")</f>
        <v/>
      </c>
      <c r="K1075" s="63" t="str">
        <f t="shared" si="17"/>
        <v/>
      </c>
      <c r="L1075" s="93" t="s">
        <v>9355</v>
      </c>
      <c r="M1075" s="94" t="s">
        <v>10120</v>
      </c>
      <c r="N1075" s="64" t="s">
        <v>7469</v>
      </c>
      <c r="O1075" s="64" t="s">
        <v>7469</v>
      </c>
      <c r="P1075" s="64" t="s">
        <v>7469</v>
      </c>
      <c r="Q1075" s="64" t="s">
        <v>7470</v>
      </c>
      <c r="R1075" s="64" t="s">
        <v>7469</v>
      </c>
      <c r="S1075" s="66">
        <v>2.6132791095279894E-2</v>
      </c>
      <c r="T1075" s="67">
        <v>0.27083333333333331</v>
      </c>
      <c r="W1075"/>
      <c r="X1075"/>
      <c r="Y1075"/>
      <c r="Z1075"/>
      <c r="AA1075"/>
      <c r="AB1075"/>
      <c r="AC1075"/>
    </row>
    <row r="1076" spans="1:29" ht="16.5" x14ac:dyDescent="0.25">
      <c r="A1076" s="3">
        <v>27</v>
      </c>
      <c r="C1076" s="21">
        <v>9</v>
      </c>
      <c r="D1076" t="s">
        <v>786</v>
      </c>
      <c r="E1076" s="4" t="s">
        <v>791</v>
      </c>
      <c r="F1076" s="4" t="s">
        <v>791</v>
      </c>
      <c r="G1076" s="3" t="s">
        <v>6883</v>
      </c>
      <c r="H1076" t="s">
        <v>7983</v>
      </c>
      <c r="I1076" s="63">
        <f>ROWS($L$2:L1076)</f>
        <v>1075</v>
      </c>
      <c r="J1076" s="63" t="str">
        <f>IF(L1076=WORKSHEET!$B$1,I1076,"")</f>
        <v/>
      </c>
      <c r="K1076" s="63" t="str">
        <f t="shared" si="17"/>
        <v/>
      </c>
      <c r="L1076" s="93" t="s">
        <v>9355</v>
      </c>
      <c r="M1076" s="94" t="s">
        <v>9957</v>
      </c>
      <c r="N1076">
        <v>26</v>
      </c>
      <c r="O1076">
        <f>+R1076-N1076-P1076</f>
        <v>3</v>
      </c>
      <c r="P1076">
        <v>13</v>
      </c>
      <c r="Q1076" t="s">
        <v>7470</v>
      </c>
      <c r="R1076">
        <v>42</v>
      </c>
      <c r="S1076" s="35">
        <v>2.6132791095279894E-2</v>
      </c>
      <c r="T1076" s="41">
        <v>0.10810810810810811</v>
      </c>
    </row>
    <row r="1077" spans="1:29" ht="16.5" x14ac:dyDescent="0.25">
      <c r="A1077" s="3">
        <v>53</v>
      </c>
      <c r="C1077" s="21">
        <v>9</v>
      </c>
      <c r="D1077" t="s">
        <v>923</v>
      </c>
      <c r="E1077" s="4" t="s">
        <v>926</v>
      </c>
      <c r="F1077" s="4" t="s">
        <v>926</v>
      </c>
      <c r="G1077" s="3" t="s">
        <v>6875</v>
      </c>
      <c r="H1077" t="s">
        <v>8197</v>
      </c>
      <c r="I1077" s="63">
        <f>ROWS($L$2:L1077)</f>
        <v>1076</v>
      </c>
      <c r="J1077" s="63" t="str">
        <f>IF(L1077=WORKSHEET!$B$1,I1077,"")</f>
        <v/>
      </c>
      <c r="K1077" s="63" t="str">
        <f t="shared" si="17"/>
        <v/>
      </c>
      <c r="L1077" s="93" t="s">
        <v>9355</v>
      </c>
      <c r="M1077" s="94" t="s">
        <v>10121</v>
      </c>
      <c r="N1077">
        <v>13</v>
      </c>
      <c r="O1077" t="s">
        <v>7469</v>
      </c>
      <c r="P1077" t="s">
        <v>7469</v>
      </c>
      <c r="Q1077" t="s">
        <v>7470</v>
      </c>
      <c r="R1077">
        <v>17</v>
      </c>
      <c r="S1077" s="35">
        <v>2.6132791095279894E-2</v>
      </c>
      <c r="T1077" s="41">
        <v>6.8627450980392163E-2</v>
      </c>
    </row>
    <row r="1078" spans="1:29" s="64" customFormat="1" ht="16.5" x14ac:dyDescent="0.25">
      <c r="A1078" s="63">
        <v>53</v>
      </c>
      <c r="C1078" s="63">
        <v>9</v>
      </c>
      <c r="D1078" s="64" t="s">
        <v>923</v>
      </c>
      <c r="E1078" s="65" t="s">
        <v>927</v>
      </c>
      <c r="F1078" s="65" t="s">
        <v>927</v>
      </c>
      <c r="G1078" s="63" t="s">
        <v>6876</v>
      </c>
      <c r="H1078" s="64" t="s">
        <v>7519</v>
      </c>
      <c r="I1078" s="63">
        <f>ROWS($L$2:L1078)</f>
        <v>1077</v>
      </c>
      <c r="J1078" s="63" t="str">
        <f>IF(L1078=WORKSHEET!$B$1,I1078,"")</f>
        <v/>
      </c>
      <c r="K1078" s="63" t="str">
        <f t="shared" si="17"/>
        <v/>
      </c>
      <c r="L1078" s="93" t="s">
        <v>9355</v>
      </c>
      <c r="M1078" s="94" t="s">
        <v>9466</v>
      </c>
      <c r="N1078" s="64" t="s">
        <v>7469</v>
      </c>
      <c r="O1078" s="64" t="s">
        <v>7470</v>
      </c>
      <c r="P1078" s="64" t="s">
        <v>7469</v>
      </c>
      <c r="Q1078" s="64" t="s">
        <v>7470</v>
      </c>
      <c r="R1078" s="64">
        <v>14</v>
      </c>
      <c r="S1078" s="66">
        <v>2.6132791095279894E-2</v>
      </c>
      <c r="T1078" s="67">
        <v>6.8627450980392163E-2</v>
      </c>
      <c r="W1078"/>
      <c r="X1078"/>
      <c r="Y1078"/>
      <c r="Z1078"/>
      <c r="AA1078"/>
      <c r="AB1078"/>
      <c r="AC1078"/>
    </row>
    <row r="1079" spans="1:29" ht="16.5" x14ac:dyDescent="0.25">
      <c r="A1079" s="3">
        <v>131</v>
      </c>
      <c r="C1079" s="21">
        <v>9</v>
      </c>
      <c r="D1079" t="s">
        <v>58</v>
      </c>
      <c r="E1079" s="4" t="s">
        <v>60</v>
      </c>
      <c r="F1079" s="4" t="s">
        <v>60</v>
      </c>
      <c r="G1079" s="3" t="s">
        <v>6972</v>
      </c>
      <c r="H1079" t="s">
        <v>7520</v>
      </c>
      <c r="I1079" s="63">
        <f>ROWS($L$2:L1079)</f>
        <v>1078</v>
      </c>
      <c r="J1079" s="63" t="str">
        <f>IF(L1079=WORKSHEET!$B$1,I1079,"")</f>
        <v/>
      </c>
      <c r="K1079" s="63" t="str">
        <f t="shared" si="17"/>
        <v/>
      </c>
      <c r="L1079" s="93" t="s">
        <v>9355</v>
      </c>
      <c r="M1079" s="94" t="s">
        <v>9467</v>
      </c>
      <c r="N1079">
        <v>37</v>
      </c>
      <c r="O1079" t="s">
        <v>7469</v>
      </c>
      <c r="P1079" t="s">
        <v>7469</v>
      </c>
      <c r="Q1079" t="s">
        <v>7470</v>
      </c>
      <c r="R1079">
        <v>54</v>
      </c>
      <c r="S1079" s="35">
        <v>2.6132791095279894E-2</v>
      </c>
      <c r="T1079" s="41">
        <v>0.17857142857142858</v>
      </c>
    </row>
    <row r="1080" spans="1:29" s="64" customFormat="1" ht="16.5" x14ac:dyDescent="0.25">
      <c r="A1080" s="63">
        <v>67</v>
      </c>
      <c r="C1080" s="63">
        <v>9</v>
      </c>
      <c r="D1080" s="64" t="s">
        <v>988</v>
      </c>
      <c r="E1080" s="65" t="s">
        <v>991</v>
      </c>
      <c r="F1080" s="65" t="s">
        <v>991</v>
      </c>
      <c r="G1080" s="63" t="s">
        <v>6981</v>
      </c>
      <c r="H1080" s="64" t="s">
        <v>7521</v>
      </c>
      <c r="I1080" s="63">
        <f>ROWS($L$2:L1080)</f>
        <v>1079</v>
      </c>
      <c r="J1080" s="63" t="str">
        <f>IF(L1080=WORKSHEET!$B$1,I1080,"")</f>
        <v/>
      </c>
      <c r="K1080" s="63" t="str">
        <f t="shared" si="17"/>
        <v/>
      </c>
      <c r="L1080" s="93" t="s">
        <v>9355</v>
      </c>
      <c r="M1080" s="94" t="s">
        <v>9468</v>
      </c>
      <c r="N1080" s="64" t="s">
        <v>7469</v>
      </c>
      <c r="O1080" s="64" t="s">
        <v>7469</v>
      </c>
      <c r="P1080" s="64" t="s">
        <v>7469</v>
      </c>
      <c r="Q1080" s="64" t="s">
        <v>7470</v>
      </c>
      <c r="R1080" s="64">
        <v>16</v>
      </c>
      <c r="S1080" s="66">
        <v>2.6132791095279894E-2</v>
      </c>
      <c r="T1080" s="67">
        <v>0.27083333333333331</v>
      </c>
      <c r="W1080"/>
      <c r="X1080"/>
      <c r="Y1080"/>
      <c r="Z1080"/>
      <c r="AA1080"/>
      <c r="AB1080"/>
      <c r="AC1080"/>
    </row>
    <row r="1081" spans="1:29" ht="16.5" x14ac:dyDescent="0.25">
      <c r="A1081" s="3">
        <v>45</v>
      </c>
      <c r="C1081" s="21">
        <v>9</v>
      </c>
      <c r="D1081" t="s">
        <v>885</v>
      </c>
      <c r="E1081" s="4" t="s">
        <v>889</v>
      </c>
      <c r="F1081" s="4" t="s">
        <v>889</v>
      </c>
      <c r="G1081" s="3" t="s">
        <v>6891</v>
      </c>
      <c r="H1081" t="s">
        <v>8198</v>
      </c>
      <c r="I1081" s="63">
        <f>ROWS($L$2:L1081)</f>
        <v>1080</v>
      </c>
      <c r="J1081" s="63" t="str">
        <f>IF(L1081=WORKSHEET!$B$1,I1081,"")</f>
        <v/>
      </c>
      <c r="K1081" s="63" t="str">
        <f t="shared" si="17"/>
        <v/>
      </c>
      <c r="L1081" s="93" t="s">
        <v>9355</v>
      </c>
      <c r="M1081" s="94" t="s">
        <v>10122</v>
      </c>
      <c r="N1081">
        <v>44</v>
      </c>
      <c r="O1081">
        <f>+R1081-N1081-P1081</f>
        <v>3</v>
      </c>
      <c r="P1081">
        <v>14</v>
      </c>
      <c r="Q1081" t="s">
        <v>7470</v>
      </c>
      <c r="R1081">
        <v>61</v>
      </c>
      <c r="S1081" s="35">
        <v>2.6132791095279894E-2</v>
      </c>
      <c r="T1081" s="41">
        <v>9.7701149425287362E-2</v>
      </c>
    </row>
    <row r="1082" spans="1:29" ht="16.5" x14ac:dyDescent="0.25">
      <c r="A1082" s="3">
        <v>272</v>
      </c>
      <c r="C1082" s="21">
        <v>9</v>
      </c>
      <c r="D1082" t="s">
        <v>1840</v>
      </c>
      <c r="E1082" s="4" t="s">
        <v>1845</v>
      </c>
      <c r="F1082" s="4" t="s">
        <v>1845</v>
      </c>
      <c r="G1082" s="3" t="s">
        <v>6937</v>
      </c>
      <c r="H1082" t="s">
        <v>8199</v>
      </c>
      <c r="I1082" s="63">
        <f>ROWS($L$2:L1082)</f>
        <v>1081</v>
      </c>
      <c r="J1082" s="63" t="str">
        <f>IF(L1082=WORKSHEET!$B$1,I1082,"")</f>
        <v/>
      </c>
      <c r="K1082" s="63" t="str">
        <f t="shared" si="17"/>
        <v/>
      </c>
      <c r="L1082" s="93" t="s">
        <v>9355</v>
      </c>
      <c r="M1082" s="94" t="s">
        <v>10123</v>
      </c>
      <c r="N1082">
        <v>48</v>
      </c>
      <c r="O1082">
        <f>+R1082-N1082-P1082</f>
        <v>7</v>
      </c>
      <c r="P1082">
        <v>20</v>
      </c>
      <c r="Q1082" t="s">
        <v>7470</v>
      </c>
      <c r="R1082">
        <v>75</v>
      </c>
      <c r="S1082" s="35">
        <v>2.6132791095279894E-2</v>
      </c>
      <c r="T1082" s="41">
        <v>5.7832678270634472E-2</v>
      </c>
    </row>
    <row r="1083" spans="1:29" s="64" customFormat="1" ht="16.5" x14ac:dyDescent="0.25">
      <c r="A1083" s="63">
        <v>102</v>
      </c>
      <c r="C1083" s="63">
        <v>9</v>
      </c>
      <c r="D1083" s="64" t="s">
        <v>1143</v>
      </c>
      <c r="E1083" s="65" t="s">
        <v>1145</v>
      </c>
      <c r="F1083" s="65" t="s">
        <v>1145</v>
      </c>
      <c r="G1083" s="63" t="s">
        <v>6878</v>
      </c>
      <c r="H1083" s="64" t="s">
        <v>8200</v>
      </c>
      <c r="I1083" s="63">
        <f>ROWS($L$2:L1083)</f>
        <v>1082</v>
      </c>
      <c r="J1083" s="63" t="str">
        <f>IF(L1083=WORKSHEET!$B$1,I1083,"")</f>
        <v/>
      </c>
      <c r="K1083" s="63" t="str">
        <f t="shared" si="17"/>
        <v/>
      </c>
      <c r="L1083" s="93" t="s">
        <v>9355</v>
      </c>
      <c r="M1083" s="94" t="s">
        <v>10124</v>
      </c>
      <c r="N1083" s="64" t="s">
        <v>7469</v>
      </c>
      <c r="O1083" s="64" t="s">
        <v>7469</v>
      </c>
      <c r="P1083" s="64" t="s">
        <v>7469</v>
      </c>
      <c r="Q1083" s="64" t="s">
        <v>7470</v>
      </c>
      <c r="R1083" s="64">
        <v>15</v>
      </c>
      <c r="S1083" s="66">
        <v>2.6132791095279894E-2</v>
      </c>
      <c r="T1083" s="67">
        <v>6.25E-2</v>
      </c>
      <c r="W1083"/>
      <c r="X1083"/>
      <c r="Y1083"/>
      <c r="Z1083"/>
      <c r="AA1083"/>
      <c r="AB1083"/>
      <c r="AC1083"/>
    </row>
    <row r="1084" spans="1:29" ht="16.5" x14ac:dyDescent="0.25">
      <c r="A1084" s="3">
        <v>913</v>
      </c>
      <c r="B1084">
        <v>316</v>
      </c>
      <c r="C1084" s="21">
        <v>9</v>
      </c>
      <c r="D1084" t="s">
        <v>5326</v>
      </c>
      <c r="E1084" s="4" t="s">
        <v>5330</v>
      </c>
      <c r="F1084" s="4" t="s">
        <v>5330</v>
      </c>
      <c r="G1084" s="3" t="s">
        <v>6901</v>
      </c>
      <c r="H1084" t="s">
        <v>8022</v>
      </c>
      <c r="I1084" s="63">
        <f>ROWS($L$2:L1084)</f>
        <v>1083</v>
      </c>
      <c r="J1084" s="63" t="str">
        <f>IF(L1084=WORKSHEET!$B$1,I1084,"")</f>
        <v/>
      </c>
      <c r="K1084" s="63" t="str">
        <f t="shared" si="17"/>
        <v/>
      </c>
      <c r="L1084" s="93" t="s">
        <v>9355</v>
      </c>
      <c r="M1084" s="94" t="s">
        <v>9994</v>
      </c>
      <c r="N1084">
        <v>14</v>
      </c>
      <c r="O1084" t="s">
        <v>7469</v>
      </c>
      <c r="P1084" t="s">
        <v>7469</v>
      </c>
      <c r="Q1084" t="s">
        <v>7469</v>
      </c>
      <c r="R1084">
        <v>32</v>
      </c>
      <c r="S1084" s="35">
        <v>2.6132791095279894E-2</v>
      </c>
      <c r="T1084" s="55">
        <v>0.2013888888888889</v>
      </c>
    </row>
    <row r="1085" spans="1:29" ht="16.5" x14ac:dyDescent="0.25">
      <c r="A1085" s="3">
        <v>272</v>
      </c>
      <c r="C1085" s="21">
        <v>9</v>
      </c>
      <c r="D1085" t="s">
        <v>1840</v>
      </c>
      <c r="E1085" s="4" t="s">
        <v>1846</v>
      </c>
      <c r="F1085" s="4" t="s">
        <v>1846</v>
      </c>
      <c r="G1085" s="3" t="s">
        <v>6938</v>
      </c>
      <c r="H1085" t="s">
        <v>8201</v>
      </c>
      <c r="I1085" s="63">
        <f>ROWS($L$2:L1085)</f>
        <v>1084</v>
      </c>
      <c r="J1085" s="63" t="str">
        <f>IF(L1085=WORKSHEET!$B$1,I1085,"")</f>
        <v/>
      </c>
      <c r="K1085" s="63" t="str">
        <f t="shared" si="17"/>
        <v/>
      </c>
      <c r="L1085" s="93" t="s">
        <v>9355</v>
      </c>
      <c r="M1085" s="94" t="s">
        <v>10125</v>
      </c>
      <c r="N1085">
        <v>49</v>
      </c>
      <c r="O1085">
        <f>+R1085-N1085-P1085</f>
        <v>3</v>
      </c>
      <c r="P1085">
        <v>20</v>
      </c>
      <c r="Q1085" t="s">
        <v>7470</v>
      </c>
      <c r="R1085">
        <v>72</v>
      </c>
      <c r="S1085" s="35">
        <v>2.6132791095279894E-2</v>
      </c>
      <c r="T1085" s="41">
        <v>5.7832678270634472E-2</v>
      </c>
    </row>
    <row r="1086" spans="1:29" s="64" customFormat="1" ht="16.5" x14ac:dyDescent="0.25">
      <c r="A1086" s="63">
        <v>114</v>
      </c>
      <c r="C1086" s="63">
        <v>9</v>
      </c>
      <c r="D1086" s="64" t="s">
        <v>21</v>
      </c>
      <c r="E1086" s="65" t="s">
        <v>24</v>
      </c>
      <c r="F1086" s="65" t="s">
        <v>24</v>
      </c>
      <c r="G1086" s="63" t="s">
        <v>6920</v>
      </c>
      <c r="H1086" s="64" t="s">
        <v>8023</v>
      </c>
      <c r="I1086" s="63">
        <f>ROWS($L$2:L1086)</f>
        <v>1085</v>
      </c>
      <c r="J1086" s="63" t="str">
        <f>IF(L1086=WORKSHEET!$B$1,I1086,"")</f>
        <v/>
      </c>
      <c r="K1086" s="63" t="str">
        <f t="shared" si="17"/>
        <v/>
      </c>
      <c r="L1086" s="93" t="s">
        <v>9355</v>
      </c>
      <c r="M1086" s="94" t="s">
        <v>9995</v>
      </c>
      <c r="N1086" s="64" t="s">
        <v>7469</v>
      </c>
      <c r="O1086" s="64" t="s">
        <v>7469</v>
      </c>
      <c r="P1086" s="64" t="s">
        <v>7469</v>
      </c>
      <c r="Q1086" s="64" t="s">
        <v>7470</v>
      </c>
      <c r="R1086" s="64">
        <v>17</v>
      </c>
      <c r="S1086" s="66">
        <v>2.6132791095279894E-2</v>
      </c>
      <c r="T1086" s="67">
        <v>0.11650485436893204</v>
      </c>
      <c r="W1086"/>
      <c r="X1086"/>
      <c r="Y1086"/>
      <c r="Z1086"/>
      <c r="AA1086"/>
      <c r="AB1086"/>
      <c r="AC1086"/>
    </row>
    <row r="1087" spans="1:29" s="64" customFormat="1" ht="16.5" x14ac:dyDescent="0.25">
      <c r="A1087" s="63">
        <v>18</v>
      </c>
      <c r="C1087" s="63">
        <v>9</v>
      </c>
      <c r="D1087" s="64" t="s">
        <v>736</v>
      </c>
      <c r="E1087" s="65" t="s">
        <v>744</v>
      </c>
      <c r="F1087" s="65" t="s">
        <v>744</v>
      </c>
      <c r="G1087" s="63" t="s">
        <v>6909</v>
      </c>
      <c r="H1087" s="64" t="s">
        <v>8202</v>
      </c>
      <c r="I1087" s="63">
        <f>ROWS($L$2:L1087)</f>
        <v>1086</v>
      </c>
      <c r="J1087" s="63" t="str">
        <f>IF(L1087=WORKSHEET!$B$1,I1087,"")</f>
        <v/>
      </c>
      <c r="K1087" s="63" t="str">
        <f t="shared" si="17"/>
        <v/>
      </c>
      <c r="L1087" s="93" t="s">
        <v>9355</v>
      </c>
      <c r="M1087" s="94" t="s">
        <v>10126</v>
      </c>
      <c r="N1087" s="64" t="s">
        <v>7469</v>
      </c>
      <c r="O1087" s="64" t="s">
        <v>7469</v>
      </c>
      <c r="P1087" s="64" t="s">
        <v>7469</v>
      </c>
      <c r="Q1087" s="64" t="s">
        <v>7470</v>
      </c>
      <c r="R1087" s="64" t="s">
        <v>7469</v>
      </c>
      <c r="S1087" s="66">
        <v>2.6132791095279894E-2</v>
      </c>
      <c r="T1087" s="67">
        <v>0.13811420982735723</v>
      </c>
      <c r="W1087"/>
      <c r="X1087"/>
      <c r="Y1087"/>
      <c r="Z1087"/>
      <c r="AA1087"/>
      <c r="AB1087"/>
      <c r="AC1087"/>
    </row>
    <row r="1088" spans="1:29" s="64" customFormat="1" ht="16.5" x14ac:dyDescent="0.25">
      <c r="A1088" s="63">
        <v>2</v>
      </c>
      <c r="C1088" s="63">
        <v>9</v>
      </c>
      <c r="D1088" s="64" t="s">
        <v>650</v>
      </c>
      <c r="E1088" s="65" t="s">
        <v>656</v>
      </c>
      <c r="F1088" s="65" t="s">
        <v>656</v>
      </c>
      <c r="G1088" s="63" t="s">
        <v>6947</v>
      </c>
      <c r="H1088" s="64" t="s">
        <v>8203</v>
      </c>
      <c r="I1088" s="63">
        <f>ROWS($L$2:L1088)</f>
        <v>1087</v>
      </c>
      <c r="J1088" s="63" t="str">
        <f>IF(L1088=WORKSHEET!$B$1,I1088,"")</f>
        <v/>
      </c>
      <c r="K1088" s="63" t="str">
        <f t="shared" si="17"/>
        <v/>
      </c>
      <c r="L1088" s="93" t="s">
        <v>9355</v>
      </c>
      <c r="M1088" s="94" t="s">
        <v>10127</v>
      </c>
      <c r="N1088" s="64" t="s">
        <v>7469</v>
      </c>
      <c r="O1088" s="64" t="s">
        <v>7469</v>
      </c>
      <c r="P1088" s="64" t="s">
        <v>7469</v>
      </c>
      <c r="Q1088" s="64" t="s">
        <v>7470</v>
      </c>
      <c r="R1088" s="64">
        <v>19</v>
      </c>
      <c r="S1088" s="66">
        <v>2.6132791095279894E-2</v>
      </c>
      <c r="T1088" s="67">
        <v>0.19047619047619047</v>
      </c>
      <c r="W1088"/>
      <c r="X1088"/>
      <c r="Y1088"/>
      <c r="Z1088"/>
      <c r="AA1088"/>
      <c r="AB1088"/>
      <c r="AC1088"/>
    </row>
    <row r="1089" spans="1:29" ht="16.5" x14ac:dyDescent="0.25">
      <c r="A1089" s="3">
        <v>18</v>
      </c>
      <c r="C1089" s="21">
        <v>9</v>
      </c>
      <c r="D1089" t="s">
        <v>736</v>
      </c>
      <c r="E1089" s="4" t="s">
        <v>745</v>
      </c>
      <c r="F1089" s="4" t="s">
        <v>745</v>
      </c>
      <c r="G1089" s="3" t="s">
        <v>6910</v>
      </c>
      <c r="H1089" t="s">
        <v>7522</v>
      </c>
      <c r="I1089" s="63">
        <f>ROWS($L$2:L1089)</f>
        <v>1088</v>
      </c>
      <c r="J1089" s="63" t="str">
        <f>IF(L1089=WORKSHEET!$B$1,I1089,"")</f>
        <v/>
      </c>
      <c r="K1089" s="63" t="str">
        <f t="shared" si="17"/>
        <v/>
      </c>
      <c r="L1089" s="93" t="s">
        <v>9355</v>
      </c>
      <c r="M1089" s="94" t="s">
        <v>9469</v>
      </c>
      <c r="N1089">
        <v>54</v>
      </c>
      <c r="O1089">
        <f>+R1089-N1089-P1089</f>
        <v>9</v>
      </c>
      <c r="P1089">
        <v>16</v>
      </c>
      <c r="Q1089" t="s">
        <v>7470</v>
      </c>
      <c r="R1089">
        <v>79</v>
      </c>
      <c r="S1089" s="35">
        <v>2.6132791095279894E-2</v>
      </c>
      <c r="T1089" s="41">
        <v>0.13811420982735723</v>
      </c>
    </row>
    <row r="1090" spans="1:29" ht="16.5" x14ac:dyDescent="0.25">
      <c r="A1090" s="3">
        <v>13</v>
      </c>
      <c r="C1090" s="21">
        <v>9</v>
      </c>
      <c r="D1090" t="s">
        <v>704</v>
      </c>
      <c r="E1090" s="4" t="s">
        <v>705</v>
      </c>
      <c r="F1090" s="4" t="s">
        <v>705</v>
      </c>
      <c r="G1090" s="3" t="s">
        <v>6973</v>
      </c>
      <c r="H1090" t="s">
        <v>7524</v>
      </c>
      <c r="I1090" s="63">
        <f>ROWS($L$2:L1090)</f>
        <v>1089</v>
      </c>
      <c r="J1090" s="63" t="str">
        <f>IF(L1090=WORKSHEET!$B$1,I1090,"")</f>
        <v/>
      </c>
      <c r="K1090" s="63" t="str">
        <f t="shared" si="17"/>
        <v/>
      </c>
      <c r="L1090" s="93" t="s">
        <v>9355</v>
      </c>
      <c r="M1090" s="94" t="s">
        <v>9471</v>
      </c>
      <c r="N1090">
        <v>85</v>
      </c>
      <c r="O1090">
        <v>12</v>
      </c>
      <c r="P1090">
        <v>41</v>
      </c>
      <c r="Q1090" t="s">
        <v>7469</v>
      </c>
      <c r="R1090">
        <v>139</v>
      </c>
      <c r="S1090" s="35">
        <v>2.6132791095279894E-2</v>
      </c>
      <c r="T1090" s="41">
        <v>0.14358974358974358</v>
      </c>
    </row>
    <row r="1091" spans="1:29" ht="16.5" x14ac:dyDescent="0.25">
      <c r="A1091" s="3">
        <v>18</v>
      </c>
      <c r="C1091" s="21">
        <v>9</v>
      </c>
      <c r="D1091" t="s">
        <v>736</v>
      </c>
      <c r="E1091" s="4" t="s">
        <v>746</v>
      </c>
      <c r="F1091" s="4" t="s">
        <v>746</v>
      </c>
      <c r="G1091" s="3" t="s">
        <v>6911</v>
      </c>
      <c r="H1091" t="s">
        <v>8204</v>
      </c>
      <c r="I1091" s="63">
        <f>ROWS($L$2:L1091)</f>
        <v>1090</v>
      </c>
      <c r="J1091" s="63" t="str">
        <f>IF(L1091=WORKSHEET!$B$1,I1091,"")</f>
        <v/>
      </c>
      <c r="K1091" s="63" t="str">
        <f t="shared" ref="K1091:K1154" si="18">IFERROR(SMALL($J$2:$J$3142,I1091),"")</f>
        <v/>
      </c>
      <c r="L1091" s="93" t="s">
        <v>9355</v>
      </c>
      <c r="M1091" s="94" t="s">
        <v>10128</v>
      </c>
      <c r="N1091">
        <v>14</v>
      </c>
      <c r="O1091" t="s">
        <v>7469</v>
      </c>
      <c r="P1091" t="s">
        <v>7469</v>
      </c>
      <c r="Q1091" t="s">
        <v>7470</v>
      </c>
      <c r="R1091">
        <v>20</v>
      </c>
      <c r="S1091" s="35">
        <v>2.6132791095279894E-2</v>
      </c>
      <c r="T1091" s="41">
        <v>0.13811420982735723</v>
      </c>
    </row>
    <row r="1092" spans="1:29" ht="16.5" x14ac:dyDescent="0.25">
      <c r="A1092" s="3">
        <v>37</v>
      </c>
      <c r="C1092" s="21">
        <v>9</v>
      </c>
      <c r="D1092" t="s">
        <v>850</v>
      </c>
      <c r="E1092" s="4" t="s">
        <v>852</v>
      </c>
      <c r="F1092" s="4" t="s">
        <v>852</v>
      </c>
      <c r="G1092" s="3" t="s">
        <v>6977</v>
      </c>
      <c r="H1092" t="s">
        <v>7618</v>
      </c>
      <c r="I1092" s="63">
        <f>ROWS($L$2:L1092)</f>
        <v>1091</v>
      </c>
      <c r="J1092" s="63" t="str">
        <f>IF(L1092=WORKSHEET!$B$1,I1092,"")</f>
        <v/>
      </c>
      <c r="K1092" s="63" t="str">
        <f t="shared" si="18"/>
        <v/>
      </c>
      <c r="L1092" s="93" t="s">
        <v>9355</v>
      </c>
      <c r="M1092" s="94" t="s">
        <v>9527</v>
      </c>
      <c r="N1092">
        <v>97</v>
      </c>
      <c r="O1092">
        <f>+R1092-N1092-P1092</f>
        <v>12</v>
      </c>
      <c r="P1092">
        <v>14</v>
      </c>
      <c r="Q1092" t="s">
        <v>7469</v>
      </c>
      <c r="R1092">
        <v>123</v>
      </c>
      <c r="S1092" s="35">
        <v>2.6132791095279894E-2</v>
      </c>
      <c r="T1092" s="41">
        <v>8.5106382978723402E-2</v>
      </c>
    </row>
    <row r="1093" spans="1:29" s="64" customFormat="1" ht="16.5" x14ac:dyDescent="0.25">
      <c r="A1093" s="63">
        <v>119</v>
      </c>
      <c r="C1093" s="63">
        <v>9</v>
      </c>
      <c r="D1093" s="64" t="s">
        <v>33</v>
      </c>
      <c r="E1093" s="65" t="s">
        <v>35</v>
      </c>
      <c r="F1093" s="65" t="s">
        <v>35</v>
      </c>
      <c r="G1093" s="63" t="s">
        <v>6930</v>
      </c>
      <c r="H1093" s="64" t="s">
        <v>8205</v>
      </c>
      <c r="I1093" s="63">
        <f>ROWS($L$2:L1093)</f>
        <v>1092</v>
      </c>
      <c r="J1093" s="63" t="str">
        <f>IF(L1093=WORKSHEET!$B$1,I1093,"")</f>
        <v/>
      </c>
      <c r="K1093" s="63" t="str">
        <f t="shared" si="18"/>
        <v/>
      </c>
      <c r="L1093" s="93" t="s">
        <v>9355</v>
      </c>
      <c r="M1093" s="94" t="s">
        <v>10129</v>
      </c>
      <c r="N1093" s="64" t="s">
        <v>7469</v>
      </c>
      <c r="O1093" s="64" t="s">
        <v>7470</v>
      </c>
      <c r="P1093" s="64" t="s">
        <v>7470</v>
      </c>
      <c r="Q1093" s="64" t="s">
        <v>7470</v>
      </c>
      <c r="R1093" s="64" t="s">
        <v>7469</v>
      </c>
      <c r="S1093" s="66">
        <v>2.6132791095279894E-2</v>
      </c>
      <c r="T1093" s="67">
        <v>7.1428571428571425E-2</v>
      </c>
      <c r="W1093"/>
      <c r="X1093"/>
      <c r="Y1093"/>
      <c r="Z1093"/>
      <c r="AA1093"/>
      <c r="AB1093"/>
      <c r="AC1093"/>
    </row>
    <row r="1094" spans="1:29" ht="16.5" x14ac:dyDescent="0.25">
      <c r="A1094" s="3">
        <v>62</v>
      </c>
      <c r="C1094" s="21">
        <v>9</v>
      </c>
      <c r="D1094" t="s">
        <v>966</v>
      </c>
      <c r="E1094" s="4" t="s">
        <v>970</v>
      </c>
      <c r="F1094" s="4" t="s">
        <v>970</v>
      </c>
      <c r="G1094" s="3" t="s">
        <v>6956</v>
      </c>
      <c r="H1094" t="s">
        <v>8206</v>
      </c>
      <c r="I1094" s="63">
        <f>ROWS($L$2:L1094)</f>
        <v>1093</v>
      </c>
      <c r="J1094" s="63" t="str">
        <f>IF(L1094=WORKSHEET!$B$1,I1094,"")</f>
        <v/>
      </c>
      <c r="K1094" s="63" t="str">
        <f t="shared" si="18"/>
        <v/>
      </c>
      <c r="L1094" s="93" t="s">
        <v>9355</v>
      </c>
      <c r="M1094" s="94" t="s">
        <v>10130</v>
      </c>
      <c r="N1094">
        <v>24</v>
      </c>
      <c r="O1094">
        <f>+R1094-N1094-P1094</f>
        <v>4</v>
      </c>
      <c r="P1094">
        <v>14</v>
      </c>
      <c r="Q1094" t="s">
        <v>7470</v>
      </c>
      <c r="R1094">
        <v>42</v>
      </c>
      <c r="S1094" s="35">
        <v>2.6132791095279894E-2</v>
      </c>
      <c r="T1094" s="41">
        <v>0.13714285714285715</v>
      </c>
    </row>
    <row r="1095" spans="1:29" ht="16.5" x14ac:dyDescent="0.25">
      <c r="A1095" s="3">
        <v>67</v>
      </c>
      <c r="C1095" s="21">
        <v>9</v>
      </c>
      <c r="D1095" t="s">
        <v>988</v>
      </c>
      <c r="E1095" s="4" t="s">
        <v>992</v>
      </c>
      <c r="F1095" s="4" t="s">
        <v>992</v>
      </c>
      <c r="G1095" s="3" t="s">
        <v>6982</v>
      </c>
      <c r="H1095" t="s">
        <v>8207</v>
      </c>
      <c r="I1095" s="63">
        <f>ROWS($L$2:L1095)</f>
        <v>1094</v>
      </c>
      <c r="J1095" s="63" t="str">
        <f>IF(L1095=WORKSHEET!$B$1,I1095,"")</f>
        <v/>
      </c>
      <c r="K1095" s="63" t="str">
        <f t="shared" si="18"/>
        <v/>
      </c>
      <c r="L1095" s="93" t="s">
        <v>9355</v>
      </c>
      <c r="M1095" s="94" t="s">
        <v>10131</v>
      </c>
      <c r="N1095">
        <v>15</v>
      </c>
      <c r="O1095" t="s">
        <v>7469</v>
      </c>
      <c r="P1095" t="s">
        <v>7469</v>
      </c>
      <c r="Q1095" t="s">
        <v>7469</v>
      </c>
      <c r="R1095">
        <v>33</v>
      </c>
      <c r="S1095" s="35">
        <v>2.6132791095279894E-2</v>
      </c>
      <c r="T1095" s="41">
        <v>0.27083333333333331</v>
      </c>
    </row>
    <row r="1096" spans="1:29" s="64" customFormat="1" ht="16.5" x14ac:dyDescent="0.25">
      <c r="A1096" s="63">
        <v>82</v>
      </c>
      <c r="C1096" s="63">
        <v>9</v>
      </c>
      <c r="D1096" s="64" t="s">
        <v>1048</v>
      </c>
      <c r="E1096" s="65" t="s">
        <v>1051</v>
      </c>
      <c r="F1096" s="65" t="s">
        <v>1051</v>
      </c>
      <c r="G1096" s="63" t="s">
        <v>6985</v>
      </c>
      <c r="H1096" s="64" t="s">
        <v>7526</v>
      </c>
      <c r="I1096" s="63">
        <f>ROWS($L$2:L1096)</f>
        <v>1095</v>
      </c>
      <c r="J1096" s="63" t="str">
        <f>IF(L1096=WORKSHEET!$B$1,I1096,"")</f>
        <v/>
      </c>
      <c r="K1096" s="63" t="str">
        <f t="shared" si="18"/>
        <v/>
      </c>
      <c r="L1096" s="93" t="s">
        <v>9355</v>
      </c>
      <c r="M1096" s="94" t="s">
        <v>9473</v>
      </c>
      <c r="N1096" s="64" t="s">
        <v>7469</v>
      </c>
      <c r="O1096" s="64" t="s">
        <v>7469</v>
      </c>
      <c r="P1096" s="64">
        <v>11</v>
      </c>
      <c r="Q1096" s="64" t="s">
        <v>7470</v>
      </c>
      <c r="R1096" s="64">
        <v>24</v>
      </c>
      <c r="S1096" s="66">
        <v>2.6132791095279894E-2</v>
      </c>
      <c r="T1096" s="67">
        <v>0.17045454545454544</v>
      </c>
      <c r="W1096"/>
      <c r="X1096"/>
      <c r="Y1096"/>
      <c r="Z1096"/>
      <c r="AA1096"/>
      <c r="AB1096"/>
      <c r="AC1096"/>
    </row>
    <row r="1097" spans="1:29" ht="16.5" x14ac:dyDescent="0.25">
      <c r="A1097" s="3">
        <v>18</v>
      </c>
      <c r="C1097" s="21">
        <v>9</v>
      </c>
      <c r="D1097" t="s">
        <v>736</v>
      </c>
      <c r="E1097" s="4" t="s">
        <v>747</v>
      </c>
      <c r="F1097" s="4" t="s">
        <v>747</v>
      </c>
      <c r="G1097" s="3" t="s">
        <v>6912</v>
      </c>
      <c r="H1097" t="s">
        <v>7620</v>
      </c>
      <c r="I1097" s="63">
        <f>ROWS($L$2:L1097)</f>
        <v>1096</v>
      </c>
      <c r="J1097" s="63" t="str">
        <f>IF(L1097=WORKSHEET!$B$1,I1097,"")</f>
        <v/>
      </c>
      <c r="K1097" s="63" t="str">
        <f t="shared" si="18"/>
        <v/>
      </c>
      <c r="L1097" s="93" t="s">
        <v>9355</v>
      </c>
      <c r="M1097" s="94" t="s">
        <v>9529</v>
      </c>
      <c r="N1097">
        <v>54</v>
      </c>
      <c r="O1097">
        <f>+R1097-N1097-P1097</f>
        <v>7</v>
      </c>
      <c r="P1097">
        <v>25</v>
      </c>
      <c r="Q1097" t="s">
        <v>7469</v>
      </c>
      <c r="R1097">
        <v>86</v>
      </c>
      <c r="S1097" s="35">
        <v>2.6132791095279894E-2</v>
      </c>
      <c r="T1097" s="41">
        <v>0.13811420982735723</v>
      </c>
    </row>
    <row r="1098" spans="1:29" ht="16.5" x14ac:dyDescent="0.25">
      <c r="A1098" s="3">
        <v>272</v>
      </c>
      <c r="C1098" s="21">
        <v>9</v>
      </c>
      <c r="D1098" t="s">
        <v>1840</v>
      </c>
      <c r="E1098" s="4" t="s">
        <v>1847</v>
      </c>
      <c r="F1098" s="4" t="s">
        <v>1847</v>
      </c>
      <c r="G1098" s="3" t="s">
        <v>6939</v>
      </c>
      <c r="H1098" t="s">
        <v>7527</v>
      </c>
      <c r="I1098" s="63">
        <f>ROWS($L$2:L1098)</f>
        <v>1097</v>
      </c>
      <c r="J1098" s="63" t="str">
        <f>IF(L1098=WORKSHEET!$B$1,I1098,"")</f>
        <v/>
      </c>
      <c r="K1098" s="63" t="str">
        <f t="shared" si="18"/>
        <v/>
      </c>
      <c r="L1098" s="93" t="s">
        <v>9355</v>
      </c>
      <c r="M1098" s="94" t="s">
        <v>9474</v>
      </c>
      <c r="N1098">
        <v>57</v>
      </c>
      <c r="O1098">
        <f>+R1098-N1098-P1098</f>
        <v>0</v>
      </c>
      <c r="P1098">
        <v>14</v>
      </c>
      <c r="Q1098" t="s">
        <v>7470</v>
      </c>
      <c r="R1098">
        <v>71</v>
      </c>
      <c r="S1098" s="35">
        <v>2.6132791095279894E-2</v>
      </c>
      <c r="T1098" s="41">
        <v>5.7832678270634472E-2</v>
      </c>
    </row>
    <row r="1099" spans="1:29" ht="16.5" x14ac:dyDescent="0.25">
      <c r="A1099" s="3">
        <v>29</v>
      </c>
      <c r="C1099" s="21">
        <v>9</v>
      </c>
      <c r="D1099" t="s">
        <v>798</v>
      </c>
      <c r="E1099" s="4" t="s">
        <v>803</v>
      </c>
      <c r="F1099" s="4" t="s">
        <v>803</v>
      </c>
      <c r="G1099" s="3" t="s">
        <v>6991</v>
      </c>
      <c r="H1099" t="s">
        <v>8208</v>
      </c>
      <c r="I1099" s="63">
        <f>ROWS($L$2:L1099)</f>
        <v>1098</v>
      </c>
      <c r="J1099" s="63" t="str">
        <f>IF(L1099=WORKSHEET!$B$1,I1099,"")</f>
        <v/>
      </c>
      <c r="K1099" s="63" t="str">
        <f t="shared" si="18"/>
        <v/>
      </c>
      <c r="L1099" s="93" t="s">
        <v>9355</v>
      </c>
      <c r="M1099" s="94" t="s">
        <v>10132</v>
      </c>
      <c r="N1099">
        <v>22</v>
      </c>
      <c r="O1099">
        <f>+R1099-N1099-P1099</f>
        <v>3</v>
      </c>
      <c r="P1099">
        <v>13</v>
      </c>
      <c r="Q1099" t="s">
        <v>7470</v>
      </c>
      <c r="R1099">
        <v>38</v>
      </c>
      <c r="S1099" s="35">
        <v>2.6132791095279894E-2</v>
      </c>
      <c r="T1099" s="41">
        <v>0.12857142857142856</v>
      </c>
    </row>
    <row r="1100" spans="1:29" s="64" customFormat="1" ht="16.5" x14ac:dyDescent="0.25">
      <c r="A1100" s="63">
        <v>272</v>
      </c>
      <c r="C1100" s="63">
        <v>9</v>
      </c>
      <c r="D1100" s="64" t="s">
        <v>1840</v>
      </c>
      <c r="E1100" s="65" t="s">
        <v>1848</v>
      </c>
      <c r="F1100" s="65" t="s">
        <v>1848</v>
      </c>
      <c r="G1100" s="63" t="s">
        <v>6940</v>
      </c>
      <c r="H1100" s="64" t="s">
        <v>8029</v>
      </c>
      <c r="I1100" s="63">
        <f>ROWS($L$2:L1100)</f>
        <v>1099</v>
      </c>
      <c r="J1100" s="63" t="str">
        <f>IF(L1100=WORKSHEET!$B$1,I1100,"")</f>
        <v/>
      </c>
      <c r="K1100" s="63" t="str">
        <f t="shared" si="18"/>
        <v/>
      </c>
      <c r="L1100" s="93" t="s">
        <v>9355</v>
      </c>
      <c r="M1100" s="94" t="s">
        <v>10001</v>
      </c>
      <c r="N1100" s="64" t="s">
        <v>7469</v>
      </c>
      <c r="O1100" s="64" t="s">
        <v>7469</v>
      </c>
      <c r="P1100" s="64" t="s">
        <v>7469</v>
      </c>
      <c r="Q1100" s="64" t="s">
        <v>7470</v>
      </c>
      <c r="R1100" s="64" t="s">
        <v>7469</v>
      </c>
      <c r="S1100" s="66">
        <v>2.6132791095279894E-2</v>
      </c>
      <c r="T1100" s="67">
        <v>5.7832678270634472E-2</v>
      </c>
      <c r="W1100"/>
      <c r="X1100"/>
      <c r="Y1100"/>
      <c r="Z1100"/>
      <c r="AA1100"/>
      <c r="AB1100"/>
      <c r="AC1100"/>
    </row>
    <row r="1101" spans="1:29" ht="16.5" x14ac:dyDescent="0.25">
      <c r="A1101" s="3">
        <v>82</v>
      </c>
      <c r="C1101" s="21">
        <v>9</v>
      </c>
      <c r="D1101" t="s">
        <v>1048</v>
      </c>
      <c r="E1101" s="4" t="s">
        <v>1052</v>
      </c>
      <c r="F1101" s="4" t="s">
        <v>1052</v>
      </c>
      <c r="G1101" s="3" t="s">
        <v>6986</v>
      </c>
      <c r="H1101" t="s">
        <v>7797</v>
      </c>
      <c r="I1101" s="63">
        <f>ROWS($L$2:L1101)</f>
        <v>1100</v>
      </c>
      <c r="J1101" s="63" t="str">
        <f>IF(L1101=WORKSHEET!$B$1,I1101,"")</f>
        <v/>
      </c>
      <c r="K1101" s="63" t="str">
        <f t="shared" si="18"/>
        <v/>
      </c>
      <c r="L1101" s="93" t="s">
        <v>9355</v>
      </c>
      <c r="M1101" s="94" t="s">
        <v>9724</v>
      </c>
      <c r="N1101">
        <v>38</v>
      </c>
      <c r="O1101">
        <f>+R1101-N1101-P1101</f>
        <v>5</v>
      </c>
      <c r="P1101">
        <v>17</v>
      </c>
      <c r="Q1101" t="s">
        <v>7470</v>
      </c>
      <c r="R1101">
        <v>60</v>
      </c>
      <c r="S1101" s="35">
        <v>2.6132791095279894E-2</v>
      </c>
      <c r="T1101" s="41">
        <v>0.17045454545454544</v>
      </c>
    </row>
    <row r="1102" spans="1:29" ht="16.5" x14ac:dyDescent="0.25">
      <c r="A1102" s="3">
        <v>45</v>
      </c>
      <c r="C1102" s="21">
        <v>9</v>
      </c>
      <c r="D1102" t="s">
        <v>885</v>
      </c>
      <c r="E1102" s="4" t="s">
        <v>890</v>
      </c>
      <c r="F1102" s="4" t="s">
        <v>890</v>
      </c>
      <c r="G1102" s="3" t="s">
        <v>6892</v>
      </c>
      <c r="H1102" t="s">
        <v>8209</v>
      </c>
      <c r="I1102" s="63">
        <f>ROWS($L$2:L1102)</f>
        <v>1101</v>
      </c>
      <c r="J1102" s="63" t="str">
        <f>IF(L1102=WORKSHEET!$B$1,I1102,"")</f>
        <v/>
      </c>
      <c r="K1102" s="63" t="str">
        <f t="shared" si="18"/>
        <v/>
      </c>
      <c r="L1102" s="93" t="s">
        <v>9355</v>
      </c>
      <c r="M1102" s="94" t="s">
        <v>10133</v>
      </c>
      <c r="N1102">
        <v>15</v>
      </c>
      <c r="O1102" t="s">
        <v>7469</v>
      </c>
      <c r="P1102" t="s">
        <v>7469</v>
      </c>
      <c r="Q1102" t="s">
        <v>7470</v>
      </c>
      <c r="R1102">
        <v>21</v>
      </c>
      <c r="S1102" s="35">
        <v>2.6132791095279894E-2</v>
      </c>
      <c r="T1102" s="41">
        <v>9.7701149425287362E-2</v>
      </c>
    </row>
    <row r="1103" spans="1:29" ht="16.5" x14ac:dyDescent="0.25">
      <c r="A1103" s="3">
        <v>45</v>
      </c>
      <c r="C1103" s="21">
        <v>9</v>
      </c>
      <c r="D1103" t="s">
        <v>885</v>
      </c>
      <c r="E1103" s="4" t="s">
        <v>891</v>
      </c>
      <c r="F1103" s="4" t="s">
        <v>891</v>
      </c>
      <c r="G1103" s="3" t="s">
        <v>6893</v>
      </c>
      <c r="H1103" t="s">
        <v>8210</v>
      </c>
      <c r="I1103" s="63">
        <f>ROWS($L$2:L1103)</f>
        <v>1102</v>
      </c>
      <c r="J1103" s="63" t="str">
        <f>IF(L1103=WORKSHEET!$B$1,I1103,"")</f>
        <v/>
      </c>
      <c r="K1103" s="63" t="str">
        <f t="shared" si="18"/>
        <v/>
      </c>
      <c r="L1103" s="93" t="s">
        <v>9355</v>
      </c>
      <c r="M1103" s="94" t="s">
        <v>10134</v>
      </c>
      <c r="N1103">
        <v>22</v>
      </c>
      <c r="O1103" t="s">
        <v>7469</v>
      </c>
      <c r="P1103" t="s">
        <v>7469</v>
      </c>
      <c r="Q1103" t="s">
        <v>7470</v>
      </c>
      <c r="R1103">
        <v>30</v>
      </c>
      <c r="S1103" s="35">
        <v>2.6132791095279894E-2</v>
      </c>
      <c r="T1103" s="41">
        <v>9.7701149425287362E-2</v>
      </c>
    </row>
    <row r="1104" spans="1:29" s="64" customFormat="1" ht="16.5" x14ac:dyDescent="0.25">
      <c r="A1104" s="63">
        <v>914</v>
      </c>
      <c r="B1104" s="64">
        <v>321</v>
      </c>
      <c r="C1104" s="63">
        <v>9</v>
      </c>
      <c r="D1104" s="64" t="s">
        <v>5331</v>
      </c>
      <c r="E1104" s="65" t="s">
        <v>5333</v>
      </c>
      <c r="F1104" s="65" t="s">
        <v>5333</v>
      </c>
      <c r="G1104" s="63" t="s">
        <v>6697</v>
      </c>
      <c r="H1104" s="64" t="s">
        <v>8211</v>
      </c>
      <c r="I1104" s="63">
        <f>ROWS($L$2:L1104)</f>
        <v>1103</v>
      </c>
      <c r="J1104" s="63" t="str">
        <f>IF(L1104=WORKSHEET!$B$1,I1104,"")</f>
        <v/>
      </c>
      <c r="K1104" s="63" t="str">
        <f t="shared" si="18"/>
        <v/>
      </c>
      <c r="L1104" s="93" t="s">
        <v>9355</v>
      </c>
      <c r="M1104" s="94" t="s">
        <v>10135</v>
      </c>
      <c r="N1104" s="64" t="s">
        <v>7469</v>
      </c>
      <c r="O1104" s="64" t="s">
        <v>7469</v>
      </c>
      <c r="P1104" s="64" t="s">
        <v>7469</v>
      </c>
      <c r="Q1104" s="64" t="s">
        <v>7470</v>
      </c>
      <c r="R1104" s="64">
        <v>14</v>
      </c>
      <c r="S1104" s="66">
        <v>2.6132791095279894E-2</v>
      </c>
      <c r="T1104" s="74">
        <v>0.19209039548022599</v>
      </c>
      <c r="W1104"/>
      <c r="X1104"/>
      <c r="Y1104"/>
      <c r="Z1104"/>
      <c r="AA1104"/>
      <c r="AB1104"/>
      <c r="AC1104"/>
    </row>
    <row r="1105" spans="1:29" ht="16.5" x14ac:dyDescent="0.25">
      <c r="A1105" s="3">
        <v>40</v>
      </c>
      <c r="C1105" s="21">
        <v>9</v>
      </c>
      <c r="D1105" t="s">
        <v>862</v>
      </c>
      <c r="E1105" s="4" t="s">
        <v>864</v>
      </c>
      <c r="F1105" s="4" t="s">
        <v>864</v>
      </c>
      <c r="G1105" s="3" t="s">
        <v>6932</v>
      </c>
      <c r="H1105" t="s">
        <v>7627</v>
      </c>
      <c r="I1105" s="63">
        <f>ROWS($L$2:L1105)</f>
        <v>1104</v>
      </c>
      <c r="J1105" s="63" t="str">
        <f>IF(L1105=WORKSHEET!$B$1,I1105,"")</f>
        <v/>
      </c>
      <c r="K1105" s="63" t="str">
        <f t="shared" si="18"/>
        <v/>
      </c>
      <c r="L1105" s="93" t="s">
        <v>9355</v>
      </c>
      <c r="M1105" s="94" t="s">
        <v>9536</v>
      </c>
      <c r="N1105">
        <v>15</v>
      </c>
      <c r="O1105" t="s">
        <v>7469</v>
      </c>
      <c r="P1105" t="s">
        <v>7469</v>
      </c>
      <c r="Q1105" t="s">
        <v>7470</v>
      </c>
      <c r="R1105">
        <v>21</v>
      </c>
      <c r="S1105" s="35">
        <v>2.6132791095279894E-2</v>
      </c>
      <c r="T1105" s="41">
        <v>0.10526315789473684</v>
      </c>
    </row>
    <row r="1106" spans="1:29" ht="16.5" x14ac:dyDescent="0.25">
      <c r="A1106" s="3">
        <v>29</v>
      </c>
      <c r="C1106" s="21">
        <v>9</v>
      </c>
      <c r="D1106" t="s">
        <v>798</v>
      </c>
      <c r="E1106" s="4" t="s">
        <v>804</v>
      </c>
      <c r="F1106" s="4" t="s">
        <v>804</v>
      </c>
      <c r="G1106" s="3" t="s">
        <v>6992</v>
      </c>
      <c r="H1106" t="s">
        <v>7901</v>
      </c>
      <c r="I1106" s="63">
        <f>ROWS($L$2:L1106)</f>
        <v>1105</v>
      </c>
      <c r="J1106" s="63" t="str">
        <f>IF(L1106=WORKSHEET!$B$1,I1106,"")</f>
        <v/>
      </c>
      <c r="K1106" s="63" t="str">
        <f t="shared" si="18"/>
        <v/>
      </c>
      <c r="L1106" s="93" t="s">
        <v>9355</v>
      </c>
      <c r="M1106" s="94" t="s">
        <v>9828</v>
      </c>
      <c r="N1106">
        <v>116</v>
      </c>
      <c r="O1106">
        <v>17</v>
      </c>
      <c r="P1106">
        <v>46</v>
      </c>
      <c r="Q1106" t="s">
        <v>7469</v>
      </c>
      <c r="R1106">
        <v>183</v>
      </c>
      <c r="S1106" s="35">
        <v>2.6132791095279894E-2</v>
      </c>
      <c r="T1106" s="41">
        <v>0.12857142857142856</v>
      </c>
    </row>
    <row r="1107" spans="1:29" ht="16.5" x14ac:dyDescent="0.25">
      <c r="A1107" s="3">
        <v>272</v>
      </c>
      <c r="C1107" s="21">
        <v>9</v>
      </c>
      <c r="D1107" t="s">
        <v>1840</v>
      </c>
      <c r="E1107" s="4" t="s">
        <v>1849</v>
      </c>
      <c r="F1107" s="4" t="s">
        <v>1849</v>
      </c>
      <c r="G1107" s="3" t="s">
        <v>6941</v>
      </c>
      <c r="H1107" t="s">
        <v>7534</v>
      </c>
      <c r="I1107" s="63">
        <f>ROWS($L$2:L1107)</f>
        <v>1106</v>
      </c>
      <c r="J1107" s="63" t="str">
        <f>IF(L1107=WORKSHEET!$B$1,I1107,"")</f>
        <v/>
      </c>
      <c r="K1107" s="63" t="str">
        <f t="shared" si="18"/>
        <v/>
      </c>
      <c r="L1107" s="93" t="s">
        <v>9355</v>
      </c>
      <c r="M1107" s="94" t="s">
        <v>9481</v>
      </c>
      <c r="N1107">
        <v>16</v>
      </c>
      <c r="O1107" t="s">
        <v>7469</v>
      </c>
      <c r="P1107" t="s">
        <v>7469</v>
      </c>
      <c r="Q1107" t="s">
        <v>7470</v>
      </c>
      <c r="R1107">
        <v>26</v>
      </c>
      <c r="S1107" s="35">
        <v>2.6132791095279894E-2</v>
      </c>
      <c r="T1107" s="41">
        <v>5.7832678270634472E-2</v>
      </c>
    </row>
    <row r="1108" spans="1:29" ht="16.5" x14ac:dyDescent="0.25">
      <c r="A1108" s="3">
        <v>37</v>
      </c>
      <c r="C1108" s="21">
        <v>9</v>
      </c>
      <c r="D1108" t="s">
        <v>850</v>
      </c>
      <c r="E1108" s="4" t="s">
        <v>853</v>
      </c>
      <c r="F1108" s="4" t="s">
        <v>853</v>
      </c>
      <c r="G1108" s="3" t="s">
        <v>6978</v>
      </c>
      <c r="H1108" t="s">
        <v>7902</v>
      </c>
      <c r="I1108" s="63">
        <f>ROWS($L$2:L1108)</f>
        <v>1107</v>
      </c>
      <c r="J1108" s="63" t="str">
        <f>IF(L1108=WORKSHEET!$B$1,I1108,"")</f>
        <v/>
      </c>
      <c r="K1108" s="63" t="str">
        <f t="shared" si="18"/>
        <v/>
      </c>
      <c r="L1108" s="93" t="s">
        <v>9355</v>
      </c>
      <c r="M1108" s="94" t="s">
        <v>9829</v>
      </c>
      <c r="N1108">
        <v>19</v>
      </c>
      <c r="O1108" t="s">
        <v>7469</v>
      </c>
      <c r="P1108" t="s">
        <v>7469</v>
      </c>
      <c r="Q1108" t="s">
        <v>7470</v>
      </c>
      <c r="R1108">
        <v>30</v>
      </c>
      <c r="S1108" s="35">
        <v>2.6132791095279894E-2</v>
      </c>
      <c r="T1108" s="41">
        <v>8.5106382978723402E-2</v>
      </c>
    </row>
    <row r="1109" spans="1:29" ht="16.5" x14ac:dyDescent="0.25">
      <c r="A1109" s="3">
        <v>45</v>
      </c>
      <c r="C1109" s="21">
        <v>9</v>
      </c>
      <c r="D1109" t="s">
        <v>885</v>
      </c>
      <c r="E1109" s="4" t="s">
        <v>892</v>
      </c>
      <c r="F1109" s="4" t="s">
        <v>892</v>
      </c>
      <c r="G1109" s="3" t="s">
        <v>6894</v>
      </c>
      <c r="H1109" t="s">
        <v>7903</v>
      </c>
      <c r="I1109" s="63">
        <f>ROWS($L$2:L1109)</f>
        <v>1108</v>
      </c>
      <c r="J1109" s="63" t="str">
        <f>IF(L1109=WORKSHEET!$B$1,I1109,"")</f>
        <v/>
      </c>
      <c r="K1109" s="63" t="str">
        <f t="shared" si="18"/>
        <v/>
      </c>
      <c r="L1109" s="93" t="s">
        <v>9355</v>
      </c>
      <c r="M1109" s="94" t="s">
        <v>9830</v>
      </c>
      <c r="N1109">
        <v>21</v>
      </c>
      <c r="O1109" t="s">
        <v>7469</v>
      </c>
      <c r="P1109" t="s">
        <v>7469</v>
      </c>
      <c r="Q1109" t="s">
        <v>7470</v>
      </c>
      <c r="R1109">
        <v>26</v>
      </c>
      <c r="S1109" s="35">
        <v>2.6132791095279894E-2</v>
      </c>
      <c r="T1109" s="41">
        <v>9.7701149425287362E-2</v>
      </c>
    </row>
    <row r="1110" spans="1:29" ht="16.5" x14ac:dyDescent="0.25">
      <c r="A1110" s="3">
        <v>51</v>
      </c>
      <c r="C1110" s="21">
        <v>9</v>
      </c>
      <c r="D1110" t="s">
        <v>914</v>
      </c>
      <c r="E1110" s="4" t="s">
        <v>918</v>
      </c>
      <c r="F1110" s="4" t="s">
        <v>918</v>
      </c>
      <c r="G1110" s="3" t="s">
        <v>6951</v>
      </c>
      <c r="H1110" t="s">
        <v>8042</v>
      </c>
      <c r="I1110" s="63">
        <f>ROWS($L$2:L1110)</f>
        <v>1109</v>
      </c>
      <c r="J1110" s="63" t="str">
        <f>IF(L1110=WORKSHEET!$B$1,I1110,"")</f>
        <v/>
      </c>
      <c r="K1110" s="63" t="str">
        <f t="shared" si="18"/>
        <v/>
      </c>
      <c r="L1110" s="93" t="s">
        <v>9355</v>
      </c>
      <c r="M1110" s="94" t="s">
        <v>10014</v>
      </c>
      <c r="N1110">
        <v>61</v>
      </c>
      <c r="O1110">
        <f>+R1110-N1110-P1110</f>
        <v>8</v>
      </c>
      <c r="P1110">
        <v>19</v>
      </c>
      <c r="Q1110" t="s">
        <v>7469</v>
      </c>
      <c r="R1110">
        <v>88</v>
      </c>
      <c r="S1110" s="25">
        <v>2.6132791095279894E-2</v>
      </c>
      <c r="T1110" s="41">
        <v>0.12994350282485875</v>
      </c>
    </row>
    <row r="1111" spans="1:29" s="64" customFormat="1" ht="16.5" x14ac:dyDescent="0.25">
      <c r="A1111" s="63">
        <v>18</v>
      </c>
      <c r="C1111" s="63">
        <v>9</v>
      </c>
      <c r="D1111" s="64" t="s">
        <v>736</v>
      </c>
      <c r="E1111" s="65" t="s">
        <v>748</v>
      </c>
      <c r="F1111" s="65" t="s">
        <v>748</v>
      </c>
      <c r="G1111" s="63" t="s">
        <v>6913</v>
      </c>
      <c r="H1111" s="64" t="s">
        <v>8212</v>
      </c>
      <c r="I1111" s="63">
        <f>ROWS($L$2:L1111)</f>
        <v>1110</v>
      </c>
      <c r="J1111" s="63" t="str">
        <f>IF(L1111=WORKSHEET!$B$1,I1111,"")</f>
        <v/>
      </c>
      <c r="K1111" s="63" t="str">
        <f t="shared" si="18"/>
        <v/>
      </c>
      <c r="L1111" s="93" t="s">
        <v>9355</v>
      </c>
      <c r="M1111" s="94" t="s">
        <v>10136</v>
      </c>
      <c r="N1111" s="64" t="s">
        <v>7469</v>
      </c>
      <c r="O1111" s="64" t="s">
        <v>7469</v>
      </c>
      <c r="P1111" s="64" t="s">
        <v>7469</v>
      </c>
      <c r="Q1111" s="64" t="s">
        <v>7469</v>
      </c>
      <c r="R1111" s="64">
        <v>14</v>
      </c>
      <c r="S1111" s="66">
        <v>2.6132791095279894E-2</v>
      </c>
      <c r="T1111" s="67">
        <v>0.13811420982735723</v>
      </c>
      <c r="W1111"/>
      <c r="X1111"/>
      <c r="Y1111"/>
      <c r="Z1111"/>
      <c r="AA1111"/>
      <c r="AB1111"/>
      <c r="AC1111"/>
    </row>
    <row r="1112" spans="1:29" ht="16.5" x14ac:dyDescent="0.25">
      <c r="A1112" s="3">
        <v>18</v>
      </c>
      <c r="C1112" s="21">
        <v>9</v>
      </c>
      <c r="D1112" t="s">
        <v>736</v>
      </c>
      <c r="E1112" s="4" t="s">
        <v>749</v>
      </c>
      <c r="F1112" s="4" t="s">
        <v>749</v>
      </c>
      <c r="G1112" s="3" t="s">
        <v>6914</v>
      </c>
      <c r="H1112" t="s">
        <v>8001</v>
      </c>
      <c r="I1112" s="63">
        <f>ROWS($L$2:L1112)</f>
        <v>1111</v>
      </c>
      <c r="J1112" s="63" t="str">
        <f>IF(L1112=WORKSHEET!$B$1,I1112,"")</f>
        <v/>
      </c>
      <c r="K1112" s="63" t="str">
        <f t="shared" si="18"/>
        <v/>
      </c>
      <c r="L1112" s="93" t="s">
        <v>9355</v>
      </c>
      <c r="M1112" s="94" t="s">
        <v>9974</v>
      </c>
      <c r="N1112">
        <v>30</v>
      </c>
      <c r="O1112">
        <f>+R1112-N1112-P1112</f>
        <v>1</v>
      </c>
      <c r="P1112">
        <v>13</v>
      </c>
      <c r="Q1112" t="s">
        <v>7470</v>
      </c>
      <c r="R1112">
        <v>44</v>
      </c>
      <c r="S1112" s="25">
        <v>2.6132791095279894E-2</v>
      </c>
      <c r="T1112" s="41">
        <v>0.13811420982735723</v>
      </c>
    </row>
    <row r="1113" spans="1:29" ht="16.5" x14ac:dyDescent="0.25">
      <c r="A1113" s="3">
        <v>424</v>
      </c>
      <c r="C1113" s="21">
        <v>13</v>
      </c>
      <c r="D1113" t="s">
        <v>503</v>
      </c>
      <c r="E1113" s="4" t="s">
        <v>504</v>
      </c>
      <c r="F1113" s="4" t="s">
        <v>504</v>
      </c>
      <c r="G1113" s="3" t="s">
        <v>7014</v>
      </c>
      <c r="H1113" t="s">
        <v>8213</v>
      </c>
      <c r="I1113" s="63">
        <f>ROWS($L$2:L1113)</f>
        <v>1112</v>
      </c>
      <c r="J1113" s="63" t="str">
        <f>IF(L1113=WORKSHEET!$B$1,I1113,"")</f>
        <v/>
      </c>
      <c r="K1113" s="63" t="str">
        <f t="shared" si="18"/>
        <v/>
      </c>
      <c r="L1113" s="93" t="s">
        <v>9356</v>
      </c>
      <c r="M1113" s="94" t="s">
        <v>10137</v>
      </c>
      <c r="N1113">
        <v>98</v>
      </c>
      <c r="O1113">
        <f>+R1113-N1113-P1113</f>
        <v>7</v>
      </c>
      <c r="P1113">
        <v>20</v>
      </c>
      <c r="Q1113" t="s">
        <v>7469</v>
      </c>
      <c r="R1113">
        <v>125</v>
      </c>
      <c r="S1113" s="25">
        <v>3.0345406699707339E-2</v>
      </c>
      <c r="T1113" s="41">
        <v>5.6818181818181816E-2</v>
      </c>
    </row>
    <row r="1114" spans="1:29" ht="16.5" x14ac:dyDescent="0.25">
      <c r="A1114" s="3">
        <v>450</v>
      </c>
      <c r="C1114" s="21">
        <v>13</v>
      </c>
      <c r="D1114" t="s">
        <v>2690</v>
      </c>
      <c r="E1114" s="4" t="s">
        <v>2691</v>
      </c>
      <c r="F1114" s="4" t="s">
        <v>2691</v>
      </c>
      <c r="G1114" s="3" t="s">
        <v>7037</v>
      </c>
      <c r="H1114" t="s">
        <v>8002</v>
      </c>
      <c r="I1114" s="63">
        <f>ROWS($L$2:L1114)</f>
        <v>1113</v>
      </c>
      <c r="J1114" s="63" t="str">
        <f>IF(L1114=WORKSHEET!$B$1,I1114,"")</f>
        <v/>
      </c>
      <c r="K1114" s="63" t="str">
        <f t="shared" si="18"/>
        <v/>
      </c>
      <c r="L1114" s="93" t="s">
        <v>9356</v>
      </c>
      <c r="M1114" s="94" t="s">
        <v>10138</v>
      </c>
      <c r="N1114">
        <v>44</v>
      </c>
      <c r="O1114">
        <f>+R1114-N1114-P1114</f>
        <v>1</v>
      </c>
      <c r="P1114">
        <v>11</v>
      </c>
      <c r="Q1114" t="s">
        <v>7470</v>
      </c>
      <c r="R1114">
        <v>56</v>
      </c>
      <c r="S1114" s="25">
        <v>3.0345406699707339E-2</v>
      </c>
      <c r="T1114" s="41">
        <v>4.7191011235955059E-2</v>
      </c>
    </row>
    <row r="1115" spans="1:29" ht="16.5" x14ac:dyDescent="0.25">
      <c r="A1115" s="3">
        <v>419</v>
      </c>
      <c r="C1115" s="21">
        <v>13</v>
      </c>
      <c r="D1115" t="s">
        <v>472</v>
      </c>
      <c r="E1115" s="4" t="s">
        <v>473</v>
      </c>
      <c r="F1115" s="4" t="s">
        <v>473</v>
      </c>
      <c r="G1115" s="3" t="s">
        <v>7006</v>
      </c>
      <c r="H1115" t="s">
        <v>8214</v>
      </c>
      <c r="I1115" s="63">
        <f>ROWS($L$2:L1115)</f>
        <v>1114</v>
      </c>
      <c r="J1115" s="63" t="str">
        <f>IF(L1115=WORKSHEET!$B$1,I1115,"")</f>
        <v/>
      </c>
      <c r="K1115" s="63" t="str">
        <f t="shared" si="18"/>
        <v/>
      </c>
      <c r="L1115" s="93" t="s">
        <v>9356</v>
      </c>
      <c r="M1115" s="94" t="s">
        <v>10139</v>
      </c>
      <c r="N1115">
        <v>146</v>
      </c>
      <c r="O1115">
        <v>24</v>
      </c>
      <c r="P1115">
        <v>71</v>
      </c>
      <c r="Q1115" t="s">
        <v>7470</v>
      </c>
      <c r="R1115">
        <v>241</v>
      </c>
      <c r="S1115" s="25">
        <v>3.0345406699707339E-2</v>
      </c>
      <c r="T1115" s="41">
        <v>7.3493975903614464E-2</v>
      </c>
    </row>
    <row r="1116" spans="1:29" ht="16.5" x14ac:dyDescent="0.25">
      <c r="A1116" s="3">
        <v>467</v>
      </c>
      <c r="C1116" s="21">
        <v>13</v>
      </c>
      <c r="D1116" t="s">
        <v>2773</v>
      </c>
      <c r="E1116" s="4" t="s">
        <v>2774</v>
      </c>
      <c r="F1116" s="4" t="s">
        <v>2774</v>
      </c>
      <c r="G1116" s="3" t="s">
        <v>7051</v>
      </c>
      <c r="H1116" t="s">
        <v>8215</v>
      </c>
      <c r="I1116" s="63">
        <f>ROWS($L$2:L1116)</f>
        <v>1115</v>
      </c>
      <c r="J1116" s="63" t="str">
        <f>IF(L1116=WORKSHEET!$B$1,I1116,"")</f>
        <v/>
      </c>
      <c r="K1116" s="63" t="str">
        <f t="shared" si="18"/>
        <v/>
      </c>
      <c r="L1116" s="93" t="s">
        <v>9356</v>
      </c>
      <c r="M1116" s="94" t="s">
        <v>10140</v>
      </c>
      <c r="N1116">
        <v>43</v>
      </c>
      <c r="O1116">
        <f>+R1116-N1116-P1116</f>
        <v>3</v>
      </c>
      <c r="P1116">
        <v>17</v>
      </c>
      <c r="Q1116" t="s">
        <v>7470</v>
      </c>
      <c r="R1116">
        <v>63</v>
      </c>
      <c r="S1116" s="25">
        <v>3.0345406699707339E-2</v>
      </c>
      <c r="T1116" s="41">
        <v>0.12994350282485875</v>
      </c>
    </row>
    <row r="1117" spans="1:29" ht="16.5" x14ac:dyDescent="0.25">
      <c r="A1117" s="3">
        <v>450</v>
      </c>
      <c r="C1117" s="21">
        <v>13</v>
      </c>
      <c r="D1117" t="s">
        <v>2690</v>
      </c>
      <c r="E1117" s="4" t="s">
        <v>2692</v>
      </c>
      <c r="F1117" s="4" t="s">
        <v>2692</v>
      </c>
      <c r="G1117" s="3" t="s">
        <v>7038</v>
      </c>
      <c r="H1117" t="s">
        <v>8216</v>
      </c>
      <c r="I1117" s="63">
        <f>ROWS($L$2:L1117)</f>
        <v>1116</v>
      </c>
      <c r="J1117" s="63" t="str">
        <f>IF(L1117=WORKSHEET!$B$1,I1117,"")</f>
        <v/>
      </c>
      <c r="K1117" s="63" t="str">
        <f t="shared" si="18"/>
        <v/>
      </c>
      <c r="L1117" s="93" t="s">
        <v>9356</v>
      </c>
      <c r="M1117" s="94" t="s">
        <v>10141</v>
      </c>
      <c r="N1117">
        <v>72</v>
      </c>
      <c r="O1117">
        <f>+R1117-N1117-P1117</f>
        <v>4</v>
      </c>
      <c r="P1117">
        <v>21</v>
      </c>
      <c r="Q1117" t="s">
        <v>7470</v>
      </c>
      <c r="R1117">
        <v>97</v>
      </c>
      <c r="S1117" s="25">
        <v>3.0345406699707339E-2</v>
      </c>
      <c r="T1117" s="41">
        <v>4.7191011235955059E-2</v>
      </c>
    </row>
    <row r="1118" spans="1:29" ht="16.5" x14ac:dyDescent="0.25">
      <c r="A1118" s="3">
        <v>470</v>
      </c>
      <c r="C1118" s="21">
        <v>13</v>
      </c>
      <c r="D1118" t="s">
        <v>2787</v>
      </c>
      <c r="E1118" s="4" t="s">
        <v>2788</v>
      </c>
      <c r="F1118" s="4" t="s">
        <v>2788</v>
      </c>
      <c r="G1118" s="3" t="s">
        <v>7000</v>
      </c>
      <c r="H1118" t="s">
        <v>8217</v>
      </c>
      <c r="I1118" s="63">
        <f>ROWS($L$2:L1118)</f>
        <v>1117</v>
      </c>
      <c r="J1118" s="63" t="str">
        <f>IF(L1118=WORKSHEET!$B$1,I1118,"")</f>
        <v/>
      </c>
      <c r="K1118" s="63" t="str">
        <f t="shared" si="18"/>
        <v/>
      </c>
      <c r="L1118" s="93" t="s">
        <v>9356</v>
      </c>
      <c r="M1118" s="94" t="s">
        <v>10142</v>
      </c>
      <c r="N1118">
        <v>58</v>
      </c>
      <c r="O1118">
        <f>+R1118-N1118-P1118</f>
        <v>5</v>
      </c>
      <c r="P1118">
        <v>19</v>
      </c>
      <c r="Q1118" t="s">
        <v>7470</v>
      </c>
      <c r="R1118">
        <v>82</v>
      </c>
      <c r="S1118" s="25">
        <v>3.0345406699707339E-2</v>
      </c>
      <c r="T1118" s="41">
        <v>0.12754158964879853</v>
      </c>
    </row>
    <row r="1119" spans="1:29" ht="16.5" x14ac:dyDescent="0.25">
      <c r="A1119" s="3">
        <v>439</v>
      </c>
      <c r="C1119" s="21">
        <v>13</v>
      </c>
      <c r="D1119" t="s">
        <v>600</v>
      </c>
      <c r="E1119" s="4" t="s">
        <v>601</v>
      </c>
      <c r="F1119" s="4" t="s">
        <v>601</v>
      </c>
      <c r="G1119" s="3" t="s">
        <v>7019</v>
      </c>
      <c r="H1119" t="s">
        <v>8218</v>
      </c>
      <c r="I1119" s="63">
        <f>ROWS($L$2:L1119)</f>
        <v>1118</v>
      </c>
      <c r="J1119" s="63" t="str">
        <f>IF(L1119=WORKSHEET!$B$1,I1119,"")</f>
        <v/>
      </c>
      <c r="K1119" s="63" t="str">
        <f t="shared" si="18"/>
        <v/>
      </c>
      <c r="L1119" s="93" t="s">
        <v>9356</v>
      </c>
      <c r="M1119" s="94" t="s">
        <v>10143</v>
      </c>
      <c r="N1119">
        <v>37</v>
      </c>
      <c r="O1119">
        <f>+R1119-N1119-P1119</f>
        <v>2</v>
      </c>
      <c r="P1119">
        <v>14</v>
      </c>
      <c r="Q1119" t="s">
        <v>7470</v>
      </c>
      <c r="R1119">
        <v>53</v>
      </c>
      <c r="S1119" s="25">
        <v>3.0345406699707339E-2</v>
      </c>
      <c r="T1119" s="41">
        <v>7.6923076923076927E-2</v>
      </c>
    </row>
    <row r="1120" spans="1:29" ht="16.5" x14ac:dyDescent="0.25">
      <c r="A1120" s="3">
        <v>416</v>
      </c>
      <c r="C1120" s="21">
        <v>13</v>
      </c>
      <c r="D1120" t="s">
        <v>452</v>
      </c>
      <c r="E1120" s="4" t="s">
        <v>453</v>
      </c>
      <c r="F1120" s="4" t="s">
        <v>453</v>
      </c>
      <c r="G1120" s="3" t="s">
        <v>6993</v>
      </c>
      <c r="H1120" t="s">
        <v>8219</v>
      </c>
      <c r="I1120" s="63">
        <f>ROWS($L$2:L1120)</f>
        <v>1119</v>
      </c>
      <c r="J1120" s="63" t="str">
        <f>IF(L1120=WORKSHEET!$B$1,I1120,"")</f>
        <v/>
      </c>
      <c r="K1120" s="63" t="str">
        <f t="shared" si="18"/>
        <v/>
      </c>
      <c r="L1120" s="93" t="s">
        <v>9356</v>
      </c>
      <c r="M1120" s="94" t="s">
        <v>10144</v>
      </c>
      <c r="N1120">
        <v>195</v>
      </c>
      <c r="O1120">
        <v>13</v>
      </c>
      <c r="P1120">
        <v>60</v>
      </c>
      <c r="Q1120" t="s">
        <v>7469</v>
      </c>
      <c r="R1120">
        <v>269</v>
      </c>
      <c r="S1120" s="25">
        <v>3.0345406699707339E-2</v>
      </c>
      <c r="T1120" s="41">
        <v>6.1016949152542375E-2</v>
      </c>
    </row>
    <row r="1121" spans="1:29" ht="16.5" x14ac:dyDescent="0.25">
      <c r="A1121" s="3">
        <v>416</v>
      </c>
      <c r="C1121" s="21">
        <v>13</v>
      </c>
      <c r="D1121" t="s">
        <v>452</v>
      </c>
      <c r="E1121" s="4" t="s">
        <v>454</v>
      </c>
      <c r="F1121" s="4" t="s">
        <v>454</v>
      </c>
      <c r="G1121" s="3" t="s">
        <v>6994</v>
      </c>
      <c r="H1121" t="s">
        <v>8220</v>
      </c>
      <c r="I1121" s="63">
        <f>ROWS($L$2:L1121)</f>
        <v>1120</v>
      </c>
      <c r="J1121" s="63" t="str">
        <f>IF(L1121=WORKSHEET!$B$1,I1121,"")</f>
        <v/>
      </c>
      <c r="K1121" s="63" t="str">
        <f t="shared" si="18"/>
        <v/>
      </c>
      <c r="L1121" s="93" t="s">
        <v>9356</v>
      </c>
      <c r="M1121" s="94" t="s">
        <v>10145</v>
      </c>
      <c r="N1121">
        <v>839</v>
      </c>
      <c r="O1121">
        <v>51</v>
      </c>
      <c r="P1121">
        <v>162</v>
      </c>
      <c r="Q1121" t="s">
        <v>7469</v>
      </c>
      <c r="R1121" s="9">
        <v>1054</v>
      </c>
      <c r="S1121" s="25">
        <v>3.0345406699707339E-2</v>
      </c>
      <c r="T1121" s="41">
        <v>6.1016949152542375E-2</v>
      </c>
    </row>
    <row r="1122" spans="1:29" ht="16.5" x14ac:dyDescent="0.25">
      <c r="A1122" s="3">
        <v>470</v>
      </c>
      <c r="C1122" s="21">
        <v>13</v>
      </c>
      <c r="D1122" t="s">
        <v>2787</v>
      </c>
      <c r="E1122" s="4" t="s">
        <v>2789</v>
      </c>
      <c r="F1122" s="4" t="s">
        <v>2789</v>
      </c>
      <c r="G1122" s="3" t="s">
        <v>7001</v>
      </c>
      <c r="H1122" t="s">
        <v>8221</v>
      </c>
      <c r="I1122" s="63">
        <f>ROWS($L$2:L1122)</f>
        <v>1121</v>
      </c>
      <c r="J1122" s="63" t="str">
        <f>IF(L1122=WORKSHEET!$B$1,I1122,"")</f>
        <v/>
      </c>
      <c r="K1122" s="63" t="str">
        <f t="shared" si="18"/>
        <v/>
      </c>
      <c r="L1122" s="93" t="s">
        <v>9356</v>
      </c>
      <c r="M1122" s="94" t="s">
        <v>10146</v>
      </c>
      <c r="N1122">
        <v>301</v>
      </c>
      <c r="O1122">
        <v>46</v>
      </c>
      <c r="P1122">
        <v>82</v>
      </c>
      <c r="Q1122" t="s">
        <v>7470</v>
      </c>
      <c r="R1122">
        <v>429</v>
      </c>
      <c r="S1122" s="25">
        <v>3.0345406699707339E-2</v>
      </c>
      <c r="T1122" s="41">
        <v>0.12754158964879853</v>
      </c>
    </row>
    <row r="1123" spans="1:29" ht="16.5" x14ac:dyDescent="0.25">
      <c r="A1123" s="3">
        <v>443</v>
      </c>
      <c r="C1123" s="21">
        <v>13</v>
      </c>
      <c r="D1123" t="s">
        <v>616</v>
      </c>
      <c r="E1123" s="4" t="s">
        <v>617</v>
      </c>
      <c r="F1123" s="4" t="s">
        <v>617</v>
      </c>
      <c r="G1123" s="3" t="s">
        <v>7030</v>
      </c>
      <c r="H1123" t="s">
        <v>8168</v>
      </c>
      <c r="I1123" s="63">
        <f>ROWS($L$2:L1123)</f>
        <v>1122</v>
      </c>
      <c r="J1123" s="63" t="str">
        <f>IF(L1123=WORKSHEET!$B$1,I1123,"")</f>
        <v/>
      </c>
      <c r="K1123" s="63" t="str">
        <f t="shared" si="18"/>
        <v/>
      </c>
      <c r="L1123" s="93" t="s">
        <v>9356</v>
      </c>
      <c r="M1123" s="94" t="s">
        <v>10147</v>
      </c>
      <c r="N1123">
        <v>14</v>
      </c>
      <c r="O1123" t="s">
        <v>7469</v>
      </c>
      <c r="P1123" t="s">
        <v>7469</v>
      </c>
      <c r="Q1123" t="s">
        <v>7470</v>
      </c>
      <c r="R1123">
        <v>18</v>
      </c>
      <c r="S1123" s="25">
        <v>3.0345406699707339E-2</v>
      </c>
      <c r="T1123" s="41">
        <v>6.3953488372093026E-2</v>
      </c>
    </row>
    <row r="1124" spans="1:29" s="64" customFormat="1" ht="16.5" x14ac:dyDescent="0.25">
      <c r="A1124" s="63">
        <v>470</v>
      </c>
      <c r="C1124" s="63">
        <v>13</v>
      </c>
      <c r="D1124" s="64" t="s">
        <v>2787</v>
      </c>
      <c r="E1124" s="65" t="s">
        <v>2790</v>
      </c>
      <c r="F1124" s="65" t="s">
        <v>2790</v>
      </c>
      <c r="G1124" s="63" t="s">
        <v>7002</v>
      </c>
      <c r="H1124" s="64" t="s">
        <v>8222</v>
      </c>
      <c r="I1124" s="63">
        <f>ROWS($L$2:L1124)</f>
        <v>1123</v>
      </c>
      <c r="J1124" s="63" t="str">
        <f>IF(L1124=WORKSHEET!$B$1,I1124,"")</f>
        <v/>
      </c>
      <c r="K1124" s="63" t="str">
        <f t="shared" si="18"/>
        <v/>
      </c>
      <c r="L1124" s="93" t="s">
        <v>9356</v>
      </c>
      <c r="M1124" s="94" t="s">
        <v>10148</v>
      </c>
      <c r="N1124" s="64" t="s">
        <v>7469</v>
      </c>
      <c r="O1124" s="64" t="s">
        <v>7469</v>
      </c>
      <c r="P1124" s="64" t="s">
        <v>7469</v>
      </c>
      <c r="Q1124" s="64" t="s">
        <v>7470</v>
      </c>
      <c r="R1124" s="64" t="s">
        <v>7469</v>
      </c>
      <c r="S1124" s="66">
        <v>3.0345406699707339E-2</v>
      </c>
      <c r="T1124" s="67">
        <v>0.12754158964879853</v>
      </c>
      <c r="W1124"/>
      <c r="X1124"/>
      <c r="Y1124"/>
      <c r="Z1124"/>
      <c r="AA1124"/>
      <c r="AB1124"/>
      <c r="AC1124"/>
    </row>
    <row r="1125" spans="1:29" ht="16.5" x14ac:dyDescent="0.25">
      <c r="A1125" s="3">
        <v>450</v>
      </c>
      <c r="C1125" s="21">
        <v>13</v>
      </c>
      <c r="D1125" t="s">
        <v>2690</v>
      </c>
      <c r="E1125" s="4" t="s">
        <v>2693</v>
      </c>
      <c r="F1125" s="4" t="s">
        <v>2693</v>
      </c>
      <c r="G1125" s="3" t="s">
        <v>7039</v>
      </c>
      <c r="H1125" t="s">
        <v>8223</v>
      </c>
      <c r="I1125" s="63">
        <f>ROWS($L$2:L1125)</f>
        <v>1124</v>
      </c>
      <c r="J1125" s="63" t="str">
        <f>IF(L1125=WORKSHEET!$B$1,I1125,"")</f>
        <v/>
      </c>
      <c r="K1125" s="63" t="str">
        <f t="shared" si="18"/>
        <v/>
      </c>
      <c r="L1125" s="93" t="s">
        <v>9356</v>
      </c>
      <c r="M1125" s="94" t="s">
        <v>10149</v>
      </c>
      <c r="N1125">
        <v>15</v>
      </c>
      <c r="O1125" t="s">
        <v>7470</v>
      </c>
      <c r="P1125" t="s">
        <v>7469</v>
      </c>
      <c r="Q1125" t="s">
        <v>7470</v>
      </c>
      <c r="R1125">
        <v>21</v>
      </c>
      <c r="S1125" s="25">
        <v>3.0345406699707339E-2</v>
      </c>
      <c r="T1125" s="41">
        <v>4.7191011235955059E-2</v>
      </c>
    </row>
    <row r="1126" spans="1:29" ht="16.5" x14ac:dyDescent="0.25">
      <c r="A1126" s="3">
        <v>523</v>
      </c>
      <c r="C1126" s="21">
        <v>13</v>
      </c>
      <c r="D1126" t="s">
        <v>2986</v>
      </c>
      <c r="E1126" s="4" t="s">
        <v>2987</v>
      </c>
      <c r="F1126" s="4" t="s">
        <v>2987</v>
      </c>
      <c r="G1126" s="3" t="s">
        <v>7005</v>
      </c>
      <c r="H1126" t="s">
        <v>8224</v>
      </c>
      <c r="I1126" s="63">
        <f>ROWS($L$2:L1126)</f>
        <v>1125</v>
      </c>
      <c r="J1126" s="63" t="str">
        <f>IF(L1126=WORKSHEET!$B$1,I1126,"")</f>
        <v/>
      </c>
      <c r="K1126" s="63" t="str">
        <f t="shared" si="18"/>
        <v/>
      </c>
      <c r="L1126" s="93" t="s">
        <v>9356</v>
      </c>
      <c r="M1126" s="94" t="s">
        <v>10150</v>
      </c>
      <c r="N1126">
        <v>56</v>
      </c>
      <c r="O1126" t="s">
        <v>7469</v>
      </c>
      <c r="P1126" t="s">
        <v>7469</v>
      </c>
      <c r="Q1126" t="s">
        <v>7469</v>
      </c>
      <c r="R1126">
        <v>66</v>
      </c>
      <c r="S1126" s="25">
        <v>3.0345406699707339E-2</v>
      </c>
      <c r="T1126" s="41">
        <v>1.7543859649122806E-2</v>
      </c>
    </row>
    <row r="1127" spans="1:29" ht="16.5" x14ac:dyDescent="0.25">
      <c r="A1127" s="3">
        <v>435</v>
      </c>
      <c r="C1127" s="21">
        <v>13</v>
      </c>
      <c r="D1127" t="s">
        <v>2620</v>
      </c>
      <c r="E1127" s="4" t="s">
        <v>2621</v>
      </c>
      <c r="F1127" s="4" t="s">
        <v>2621</v>
      </c>
      <c r="G1127" s="3" t="s">
        <v>7388</v>
      </c>
      <c r="H1127" t="s">
        <v>8225</v>
      </c>
      <c r="I1127" s="63">
        <f>ROWS($L$2:L1127)</f>
        <v>1126</v>
      </c>
      <c r="J1127" s="63" t="str">
        <f>IF(L1127=WORKSHEET!$B$1,I1127,"")</f>
        <v/>
      </c>
      <c r="K1127" s="63" t="str">
        <f t="shared" si="18"/>
        <v/>
      </c>
      <c r="L1127" s="93" t="s">
        <v>9356</v>
      </c>
      <c r="M1127" s="94" t="s">
        <v>10151</v>
      </c>
      <c r="N1127">
        <v>42</v>
      </c>
      <c r="O1127" t="s">
        <v>7469</v>
      </c>
      <c r="P1127" t="s">
        <v>7469</v>
      </c>
      <c r="Q1127" t="s">
        <v>7470</v>
      </c>
      <c r="R1127">
        <v>55</v>
      </c>
      <c r="S1127" s="25">
        <v>3.0345406699707339E-2</v>
      </c>
      <c r="T1127" s="41">
        <v>8.8495575221238937E-2</v>
      </c>
    </row>
    <row r="1128" spans="1:29" ht="16.5" x14ac:dyDescent="0.25">
      <c r="A1128" s="3">
        <v>416</v>
      </c>
      <c r="C1128" s="21">
        <v>13</v>
      </c>
      <c r="D1128" t="s">
        <v>452</v>
      </c>
      <c r="E1128" s="4" t="s">
        <v>455</v>
      </c>
      <c r="F1128" s="4" t="s">
        <v>455</v>
      </c>
      <c r="G1128" s="3" t="s">
        <v>6995</v>
      </c>
      <c r="H1128" t="s">
        <v>7761</v>
      </c>
      <c r="I1128" s="63">
        <f>ROWS($L$2:L1128)</f>
        <v>1127</v>
      </c>
      <c r="J1128" s="63" t="str">
        <f>IF(L1128=WORKSHEET!$B$1,I1128,"")</f>
        <v/>
      </c>
      <c r="K1128" s="63" t="str">
        <f t="shared" si="18"/>
        <v/>
      </c>
      <c r="L1128" s="93" t="s">
        <v>9356</v>
      </c>
      <c r="M1128" s="94" t="s">
        <v>10152</v>
      </c>
      <c r="N1128">
        <v>81</v>
      </c>
      <c r="O1128">
        <f>+R1128-N1128-P1128</f>
        <v>4</v>
      </c>
      <c r="P1128">
        <v>20</v>
      </c>
      <c r="Q1128" t="s">
        <v>7470</v>
      </c>
      <c r="R1128">
        <v>105</v>
      </c>
      <c r="S1128" s="25">
        <v>3.0345406699707339E-2</v>
      </c>
      <c r="T1128" s="41">
        <v>6.1016949152542375E-2</v>
      </c>
    </row>
    <row r="1129" spans="1:29" ht="16.5" x14ac:dyDescent="0.25">
      <c r="A1129" s="3">
        <v>419</v>
      </c>
      <c r="C1129" s="21">
        <v>13</v>
      </c>
      <c r="D1129" t="s">
        <v>472</v>
      </c>
      <c r="E1129" s="4" t="s">
        <v>474</v>
      </c>
      <c r="F1129" s="4" t="s">
        <v>474</v>
      </c>
      <c r="G1129" s="3" t="s">
        <v>7007</v>
      </c>
      <c r="H1129" t="s">
        <v>8226</v>
      </c>
      <c r="I1129" s="63">
        <f>ROWS($L$2:L1129)</f>
        <v>1128</v>
      </c>
      <c r="J1129" s="63" t="str">
        <f>IF(L1129=WORKSHEET!$B$1,I1129,"")</f>
        <v/>
      </c>
      <c r="K1129" s="63" t="str">
        <f t="shared" si="18"/>
        <v/>
      </c>
      <c r="L1129" s="93" t="s">
        <v>9356</v>
      </c>
      <c r="M1129" s="94" t="s">
        <v>10153</v>
      </c>
      <c r="N1129">
        <v>972</v>
      </c>
      <c r="O1129">
        <v>70</v>
      </c>
      <c r="P1129">
        <v>299</v>
      </c>
      <c r="Q1129" t="s">
        <v>7469</v>
      </c>
      <c r="R1129" s="9">
        <v>1345</v>
      </c>
      <c r="S1129" s="25">
        <v>3.0345406699707339E-2</v>
      </c>
      <c r="T1129" s="41">
        <v>7.3493975903614464E-2</v>
      </c>
    </row>
    <row r="1130" spans="1:29" ht="16.5" x14ac:dyDescent="0.25">
      <c r="A1130" s="3">
        <v>443</v>
      </c>
      <c r="C1130" s="21">
        <v>13</v>
      </c>
      <c r="D1130" t="s">
        <v>616</v>
      </c>
      <c r="E1130" s="4" t="s">
        <v>618</v>
      </c>
      <c r="F1130" s="4" t="s">
        <v>618</v>
      </c>
      <c r="G1130" s="3" t="s">
        <v>7031</v>
      </c>
      <c r="H1130" t="s">
        <v>8227</v>
      </c>
      <c r="I1130" s="63">
        <f>ROWS($L$2:L1130)</f>
        <v>1129</v>
      </c>
      <c r="J1130" s="63" t="str">
        <f>IF(L1130=WORKSHEET!$B$1,I1130,"")</f>
        <v/>
      </c>
      <c r="K1130" s="63" t="str">
        <f t="shared" si="18"/>
        <v/>
      </c>
      <c r="L1130" s="93" t="s">
        <v>9356</v>
      </c>
      <c r="M1130" s="94" t="s">
        <v>10154</v>
      </c>
      <c r="N1130">
        <v>43</v>
      </c>
      <c r="O1130" t="s">
        <v>7470</v>
      </c>
      <c r="P1130" t="s">
        <v>7469</v>
      </c>
      <c r="Q1130" t="s">
        <v>7469</v>
      </c>
      <c r="R1130">
        <v>48</v>
      </c>
      <c r="S1130" s="25">
        <v>3.0345406699707339E-2</v>
      </c>
      <c r="T1130" s="41">
        <v>6.3953488372093026E-2</v>
      </c>
    </row>
    <row r="1131" spans="1:29" ht="16.5" x14ac:dyDescent="0.25">
      <c r="A1131" s="3">
        <v>419</v>
      </c>
      <c r="C1131" s="21">
        <v>13</v>
      </c>
      <c r="D1131" t="s">
        <v>472</v>
      </c>
      <c r="E1131" s="4" t="s">
        <v>475</v>
      </c>
      <c r="F1131" s="4" t="s">
        <v>475</v>
      </c>
      <c r="G1131" s="3" t="s">
        <v>7008</v>
      </c>
      <c r="H1131" t="s">
        <v>8228</v>
      </c>
      <c r="I1131" s="63">
        <f>ROWS($L$2:L1131)</f>
        <v>1130</v>
      </c>
      <c r="J1131" s="63" t="str">
        <f>IF(L1131=WORKSHEET!$B$1,I1131,"")</f>
        <v/>
      </c>
      <c r="K1131" s="63" t="str">
        <f t="shared" si="18"/>
        <v/>
      </c>
      <c r="L1131" s="93" t="s">
        <v>9356</v>
      </c>
      <c r="M1131" s="94" t="s">
        <v>10155</v>
      </c>
      <c r="N1131">
        <v>101</v>
      </c>
      <c r="O1131">
        <f>+R1131-N1131-P1131</f>
        <v>7</v>
      </c>
      <c r="P1131">
        <v>16</v>
      </c>
      <c r="Q1131" t="s">
        <v>7469</v>
      </c>
      <c r="R1131">
        <v>124</v>
      </c>
      <c r="S1131" s="25">
        <v>3.0345406699707339E-2</v>
      </c>
      <c r="T1131" s="41">
        <v>7.3493975903614464E-2</v>
      </c>
    </row>
    <row r="1132" spans="1:29" ht="16.5" x14ac:dyDescent="0.25">
      <c r="A1132" s="3">
        <v>463</v>
      </c>
      <c r="C1132" s="21">
        <v>13</v>
      </c>
      <c r="D1132" t="s">
        <v>2755</v>
      </c>
      <c r="E1132" s="4" t="s">
        <v>2756</v>
      </c>
      <c r="F1132" s="4" t="s">
        <v>2756</v>
      </c>
      <c r="G1132" s="3" t="s">
        <v>7043</v>
      </c>
      <c r="H1132" t="s">
        <v>8229</v>
      </c>
      <c r="I1132" s="63">
        <f>ROWS($L$2:L1132)</f>
        <v>1131</v>
      </c>
      <c r="J1132" s="63" t="str">
        <f>IF(L1132=WORKSHEET!$B$1,I1132,"")</f>
        <v/>
      </c>
      <c r="K1132" s="63" t="str">
        <f t="shared" si="18"/>
        <v/>
      </c>
      <c r="L1132" s="93" t="s">
        <v>9356</v>
      </c>
      <c r="M1132" s="94" t="s">
        <v>10156</v>
      </c>
      <c r="N1132">
        <v>52</v>
      </c>
      <c r="O1132">
        <f>+R1132-N1132-P1132</f>
        <v>2</v>
      </c>
      <c r="P1132">
        <v>27</v>
      </c>
      <c r="Q1132" t="s">
        <v>7470</v>
      </c>
      <c r="R1132">
        <v>81</v>
      </c>
      <c r="S1132" s="25">
        <v>3.0345406699707339E-2</v>
      </c>
      <c r="T1132" s="41">
        <v>7.2649572649572655E-2</v>
      </c>
    </row>
    <row r="1133" spans="1:29" ht="16.5" x14ac:dyDescent="0.25">
      <c r="A1133" s="3">
        <v>443</v>
      </c>
      <c r="C1133" s="21">
        <v>13</v>
      </c>
      <c r="D1133" t="s">
        <v>616</v>
      </c>
      <c r="E1133" s="4" t="s">
        <v>619</v>
      </c>
      <c r="F1133" s="4" t="s">
        <v>619</v>
      </c>
      <c r="G1133" s="3" t="s">
        <v>7032</v>
      </c>
      <c r="H1133" t="s">
        <v>7499</v>
      </c>
      <c r="I1133" s="63">
        <f>ROWS($L$2:L1133)</f>
        <v>1132</v>
      </c>
      <c r="J1133" s="63" t="str">
        <f>IF(L1133=WORKSHEET!$B$1,I1133,"")</f>
        <v/>
      </c>
      <c r="K1133" s="63" t="str">
        <f t="shared" si="18"/>
        <v/>
      </c>
      <c r="L1133" s="93" t="s">
        <v>9356</v>
      </c>
      <c r="M1133" s="94" t="s">
        <v>10157</v>
      </c>
      <c r="N1133">
        <v>38</v>
      </c>
      <c r="O1133" t="s">
        <v>7469</v>
      </c>
      <c r="P1133" t="s">
        <v>7469</v>
      </c>
      <c r="Q1133" t="s">
        <v>7470</v>
      </c>
      <c r="R1133">
        <v>45</v>
      </c>
      <c r="S1133" s="25">
        <v>3.0345406699707339E-2</v>
      </c>
      <c r="T1133" s="41">
        <v>6.3953488372093026E-2</v>
      </c>
    </row>
    <row r="1134" spans="1:29" ht="16.5" x14ac:dyDescent="0.25">
      <c r="A1134" s="3">
        <v>450</v>
      </c>
      <c r="C1134" s="21">
        <v>13</v>
      </c>
      <c r="D1134" t="s">
        <v>2690</v>
      </c>
      <c r="E1134" s="4" t="s">
        <v>2694</v>
      </c>
      <c r="F1134" s="4" t="s">
        <v>2694</v>
      </c>
      <c r="G1134" s="3" t="s">
        <v>7040</v>
      </c>
      <c r="H1134" t="s">
        <v>7596</v>
      </c>
      <c r="I1134" s="63">
        <f>ROWS($L$2:L1134)</f>
        <v>1133</v>
      </c>
      <c r="J1134" s="63" t="str">
        <f>IF(L1134=WORKSHEET!$B$1,I1134,"")</f>
        <v/>
      </c>
      <c r="K1134" s="63" t="str">
        <f t="shared" si="18"/>
        <v/>
      </c>
      <c r="L1134" s="93" t="s">
        <v>9356</v>
      </c>
      <c r="M1134" s="94" t="s">
        <v>10158</v>
      </c>
      <c r="N1134">
        <v>33</v>
      </c>
      <c r="O1134" t="s">
        <v>7469</v>
      </c>
      <c r="P1134" t="s">
        <v>7469</v>
      </c>
      <c r="Q1134" t="s">
        <v>7470</v>
      </c>
      <c r="R1134">
        <v>42</v>
      </c>
      <c r="S1134" s="25">
        <v>3.0345406699707339E-2</v>
      </c>
      <c r="T1134" s="41">
        <v>4.7191011235955059E-2</v>
      </c>
    </row>
    <row r="1135" spans="1:29" ht="16.5" x14ac:dyDescent="0.25">
      <c r="A1135" s="3">
        <v>424</v>
      </c>
      <c r="C1135" s="21">
        <v>13</v>
      </c>
      <c r="D1135" t="s">
        <v>503</v>
      </c>
      <c r="E1135" s="4" t="s">
        <v>505</v>
      </c>
      <c r="F1135" s="4" t="s">
        <v>505</v>
      </c>
      <c r="G1135" s="3" t="s">
        <v>7015</v>
      </c>
      <c r="H1135" t="s">
        <v>8230</v>
      </c>
      <c r="I1135" s="63">
        <f>ROWS($L$2:L1135)</f>
        <v>1134</v>
      </c>
      <c r="J1135" s="63" t="str">
        <f>IF(L1135=WORKSHEET!$B$1,I1135,"")</f>
        <v/>
      </c>
      <c r="K1135" s="63" t="str">
        <f t="shared" si="18"/>
        <v/>
      </c>
      <c r="L1135" s="93" t="s">
        <v>9356</v>
      </c>
      <c r="M1135" s="94" t="s">
        <v>10159</v>
      </c>
      <c r="N1135">
        <v>168</v>
      </c>
      <c r="O1135">
        <v>15</v>
      </c>
      <c r="P1135">
        <v>30</v>
      </c>
      <c r="Q1135" t="s">
        <v>7470</v>
      </c>
      <c r="R1135">
        <v>213</v>
      </c>
      <c r="S1135" s="25">
        <v>3.0345406699707339E-2</v>
      </c>
      <c r="T1135" s="41">
        <v>5.6818181818181816E-2</v>
      </c>
    </row>
    <row r="1136" spans="1:29" ht="16.5" x14ac:dyDescent="0.25">
      <c r="A1136" s="3">
        <v>419</v>
      </c>
      <c r="C1136" s="21">
        <v>13</v>
      </c>
      <c r="D1136" t="s">
        <v>472</v>
      </c>
      <c r="E1136" s="4" t="s">
        <v>476</v>
      </c>
      <c r="F1136" s="4" t="s">
        <v>476</v>
      </c>
      <c r="G1136" s="3" t="s">
        <v>7009</v>
      </c>
      <c r="H1136" t="s">
        <v>8231</v>
      </c>
      <c r="I1136" s="63">
        <f>ROWS($L$2:L1136)</f>
        <v>1135</v>
      </c>
      <c r="J1136" s="63" t="str">
        <f>IF(L1136=WORKSHEET!$B$1,I1136,"")</f>
        <v/>
      </c>
      <c r="K1136" s="63" t="str">
        <f t="shared" si="18"/>
        <v/>
      </c>
      <c r="L1136" s="93" t="s">
        <v>9356</v>
      </c>
      <c r="M1136" s="94" t="s">
        <v>10160</v>
      </c>
      <c r="N1136">
        <v>87</v>
      </c>
      <c r="O1136">
        <f>+R1136-N1136-P1136</f>
        <v>6</v>
      </c>
      <c r="P1136">
        <v>26</v>
      </c>
      <c r="Q1136" t="s">
        <v>7470</v>
      </c>
      <c r="R1136">
        <v>119</v>
      </c>
      <c r="S1136" s="25">
        <v>3.0345406699707339E-2</v>
      </c>
      <c r="T1136" s="41">
        <v>7.3493975903614464E-2</v>
      </c>
    </row>
    <row r="1137" spans="1:20" ht="16.5" x14ac:dyDescent="0.25">
      <c r="A1137" s="3">
        <v>439</v>
      </c>
      <c r="C1137" s="21">
        <v>13</v>
      </c>
      <c r="D1137" t="s">
        <v>600</v>
      </c>
      <c r="E1137" s="4" t="s">
        <v>602</v>
      </c>
      <c r="F1137" s="4" t="s">
        <v>602</v>
      </c>
      <c r="G1137" s="3" t="s">
        <v>7020</v>
      </c>
      <c r="H1137" t="s">
        <v>7505</v>
      </c>
      <c r="I1137" s="63">
        <f>ROWS($L$2:L1137)</f>
        <v>1136</v>
      </c>
      <c r="J1137" s="63" t="str">
        <f>IF(L1137=WORKSHEET!$B$1,I1137,"")</f>
        <v/>
      </c>
      <c r="K1137" s="63" t="str">
        <f t="shared" si="18"/>
        <v/>
      </c>
      <c r="L1137" s="93" t="s">
        <v>9356</v>
      </c>
      <c r="M1137" s="94" t="s">
        <v>10161</v>
      </c>
      <c r="N1137">
        <v>24</v>
      </c>
      <c r="O1137" t="s">
        <v>7470</v>
      </c>
      <c r="P1137" t="s">
        <v>7469</v>
      </c>
      <c r="Q1137" t="s">
        <v>7470</v>
      </c>
      <c r="R1137">
        <v>32</v>
      </c>
      <c r="S1137" s="25">
        <v>3.0345406699707339E-2</v>
      </c>
      <c r="T1137" s="41">
        <v>7.6923076923076927E-2</v>
      </c>
    </row>
    <row r="1138" spans="1:20" ht="16.5" x14ac:dyDescent="0.25">
      <c r="A1138" s="3">
        <v>470</v>
      </c>
      <c r="C1138" s="21">
        <v>13</v>
      </c>
      <c r="D1138" t="s">
        <v>2787</v>
      </c>
      <c r="E1138" s="4" t="s">
        <v>2791</v>
      </c>
      <c r="F1138" s="4" t="s">
        <v>2791</v>
      </c>
      <c r="G1138" s="3" t="s">
        <v>7003</v>
      </c>
      <c r="H1138" t="s">
        <v>7506</v>
      </c>
      <c r="I1138" s="63">
        <f>ROWS($L$2:L1138)</f>
        <v>1137</v>
      </c>
      <c r="J1138" s="63" t="str">
        <f>IF(L1138=WORKSHEET!$B$1,I1138,"")</f>
        <v/>
      </c>
      <c r="K1138" s="63" t="str">
        <f t="shared" si="18"/>
        <v/>
      </c>
      <c r="L1138" s="93" t="s">
        <v>9356</v>
      </c>
      <c r="M1138" s="94" t="s">
        <v>10162</v>
      </c>
      <c r="N1138">
        <v>773</v>
      </c>
      <c r="O1138">
        <v>69</v>
      </c>
      <c r="P1138">
        <v>313</v>
      </c>
      <c r="Q1138" t="s">
        <v>7469</v>
      </c>
      <c r="R1138" s="9">
        <v>1158</v>
      </c>
      <c r="S1138" s="25">
        <v>3.0345406699707339E-2</v>
      </c>
      <c r="T1138" s="41">
        <v>0.12754158964879853</v>
      </c>
    </row>
    <row r="1139" spans="1:20" ht="16.5" x14ac:dyDescent="0.25">
      <c r="A1139" s="3">
        <v>403</v>
      </c>
      <c r="C1139" s="21">
        <v>13</v>
      </c>
      <c r="D1139" t="s">
        <v>2374</v>
      </c>
      <c r="E1139" s="4" t="s">
        <v>2375</v>
      </c>
      <c r="F1139" s="4" t="s">
        <v>2375</v>
      </c>
      <c r="G1139" s="3" t="s">
        <v>7023</v>
      </c>
      <c r="H1139" t="s">
        <v>8232</v>
      </c>
      <c r="I1139" s="63">
        <f>ROWS($L$2:L1139)</f>
        <v>1138</v>
      </c>
      <c r="J1139" s="63" t="str">
        <f>IF(L1139=WORKSHEET!$B$1,I1139,"")</f>
        <v/>
      </c>
      <c r="K1139" s="63" t="str">
        <f t="shared" si="18"/>
        <v/>
      </c>
      <c r="L1139" s="93" t="s">
        <v>9356</v>
      </c>
      <c r="M1139" s="94" t="s">
        <v>10163</v>
      </c>
      <c r="N1139">
        <v>57</v>
      </c>
      <c r="O1139">
        <f>+R1139-N1139-P1139</f>
        <v>8</v>
      </c>
      <c r="P1139">
        <v>17</v>
      </c>
      <c r="Q1139" t="s">
        <v>7470</v>
      </c>
      <c r="R1139">
        <v>82</v>
      </c>
      <c r="S1139" s="25">
        <v>3.0345406699707339E-2</v>
      </c>
      <c r="T1139" s="41">
        <v>9.0212765957446803E-2</v>
      </c>
    </row>
    <row r="1140" spans="1:20" ht="16.5" x14ac:dyDescent="0.25">
      <c r="A1140" s="3">
        <v>450</v>
      </c>
      <c r="C1140" s="21">
        <v>13</v>
      </c>
      <c r="D1140" t="s">
        <v>2690</v>
      </c>
      <c r="E1140" s="4" t="s">
        <v>2695</v>
      </c>
      <c r="F1140" s="4" t="s">
        <v>2695</v>
      </c>
      <c r="G1140" s="3" t="s">
        <v>7041</v>
      </c>
      <c r="H1140" t="s">
        <v>7974</v>
      </c>
      <c r="I1140" s="63">
        <f>ROWS($L$2:L1140)</f>
        <v>1139</v>
      </c>
      <c r="J1140" s="63" t="str">
        <f>IF(L1140=WORKSHEET!$B$1,I1140,"")</f>
        <v/>
      </c>
      <c r="K1140" s="63" t="str">
        <f t="shared" si="18"/>
        <v/>
      </c>
      <c r="L1140" s="93" t="s">
        <v>9356</v>
      </c>
      <c r="M1140" s="94" t="s">
        <v>10164</v>
      </c>
      <c r="N1140">
        <v>14</v>
      </c>
      <c r="O1140" t="s">
        <v>7469</v>
      </c>
      <c r="P1140" t="s">
        <v>7469</v>
      </c>
      <c r="Q1140" t="s">
        <v>7470</v>
      </c>
      <c r="R1140">
        <v>23</v>
      </c>
      <c r="S1140" s="25">
        <v>3.0345406699707339E-2</v>
      </c>
      <c r="T1140" s="41">
        <v>4.7191011235955059E-2</v>
      </c>
    </row>
    <row r="1141" spans="1:20" ht="16.5" x14ac:dyDescent="0.25">
      <c r="A1141" s="3">
        <v>424</v>
      </c>
      <c r="C1141" s="21">
        <v>13</v>
      </c>
      <c r="D1141" t="s">
        <v>503</v>
      </c>
      <c r="E1141" s="4" t="s">
        <v>506</v>
      </c>
      <c r="F1141" s="4" t="s">
        <v>506</v>
      </c>
      <c r="G1141" s="3" t="s">
        <v>7016</v>
      </c>
      <c r="H1141" t="s">
        <v>7603</v>
      </c>
      <c r="I1141" s="63">
        <f>ROWS($L$2:L1141)</f>
        <v>1140</v>
      </c>
      <c r="J1141" s="63" t="str">
        <f>IF(L1141=WORKSHEET!$B$1,I1141,"")</f>
        <v/>
      </c>
      <c r="K1141" s="63" t="str">
        <f t="shared" si="18"/>
        <v/>
      </c>
      <c r="L1141" s="93" t="s">
        <v>9356</v>
      </c>
      <c r="M1141" s="94" t="s">
        <v>10165</v>
      </c>
      <c r="N1141">
        <v>317</v>
      </c>
      <c r="O1141">
        <v>15</v>
      </c>
      <c r="P1141">
        <v>119</v>
      </c>
      <c r="Q1141" t="s">
        <v>7469</v>
      </c>
      <c r="R1141">
        <v>452</v>
      </c>
      <c r="S1141" s="25">
        <v>3.0345406699707339E-2</v>
      </c>
      <c r="T1141" s="41">
        <v>5.6818181818181816E-2</v>
      </c>
    </row>
    <row r="1142" spans="1:20" ht="16.5" x14ac:dyDescent="0.25">
      <c r="A1142" s="3">
        <v>467</v>
      </c>
      <c r="C1142" s="21">
        <v>13</v>
      </c>
      <c r="D1142" t="s">
        <v>2773</v>
      </c>
      <c r="E1142" s="4" t="s">
        <v>2775</v>
      </c>
      <c r="F1142" s="4" t="s">
        <v>2775</v>
      </c>
      <c r="G1142" s="3" t="s">
        <v>7052</v>
      </c>
      <c r="H1142" t="s">
        <v>8233</v>
      </c>
      <c r="I1142" s="63">
        <f>ROWS($L$2:L1142)</f>
        <v>1141</v>
      </c>
      <c r="J1142" s="63" t="str">
        <f>IF(L1142=WORKSHEET!$B$1,I1142,"")</f>
        <v/>
      </c>
      <c r="K1142" s="63" t="str">
        <f t="shared" si="18"/>
        <v/>
      </c>
      <c r="L1142" s="93" t="s">
        <v>9356</v>
      </c>
      <c r="M1142" s="94" t="s">
        <v>10166</v>
      </c>
      <c r="N1142">
        <v>112</v>
      </c>
      <c r="O1142">
        <v>22</v>
      </c>
      <c r="P1142">
        <v>53</v>
      </c>
      <c r="Q1142" t="s">
        <v>7470</v>
      </c>
      <c r="R1142">
        <v>187</v>
      </c>
      <c r="S1142" s="25">
        <v>3.0345406699707339E-2</v>
      </c>
      <c r="T1142" s="41">
        <v>0.12994350282485875</v>
      </c>
    </row>
    <row r="1143" spans="1:20" ht="16.5" x14ac:dyDescent="0.25">
      <c r="A1143" s="3">
        <v>439</v>
      </c>
      <c r="C1143" s="21">
        <v>13</v>
      </c>
      <c r="D1143" t="s">
        <v>600</v>
      </c>
      <c r="E1143" s="4" t="s">
        <v>603</v>
      </c>
      <c r="F1143" s="4" t="s">
        <v>603</v>
      </c>
      <c r="G1143" s="3" t="s">
        <v>7021</v>
      </c>
      <c r="H1143" t="s">
        <v>7604</v>
      </c>
      <c r="I1143" s="63">
        <f>ROWS($L$2:L1143)</f>
        <v>1142</v>
      </c>
      <c r="J1143" s="63" t="str">
        <f>IF(L1143=WORKSHEET!$B$1,I1143,"")</f>
        <v/>
      </c>
      <c r="K1143" s="63" t="str">
        <f t="shared" si="18"/>
        <v/>
      </c>
      <c r="L1143" s="93" t="s">
        <v>9356</v>
      </c>
      <c r="M1143" s="94" t="s">
        <v>10167</v>
      </c>
      <c r="N1143">
        <v>91</v>
      </c>
      <c r="O1143">
        <v>12</v>
      </c>
      <c r="P1143">
        <v>24</v>
      </c>
      <c r="Q1143" t="s">
        <v>7469</v>
      </c>
      <c r="R1143">
        <v>128</v>
      </c>
      <c r="S1143" s="25">
        <v>3.0345406699707339E-2</v>
      </c>
      <c r="T1143" s="41">
        <v>7.6923076923076927E-2</v>
      </c>
    </row>
    <row r="1144" spans="1:20" ht="16.5" x14ac:dyDescent="0.25">
      <c r="A1144" s="3">
        <v>419</v>
      </c>
      <c r="C1144" s="21">
        <v>13</v>
      </c>
      <c r="D1144" t="s">
        <v>472</v>
      </c>
      <c r="E1144" s="4" t="s">
        <v>477</v>
      </c>
      <c r="F1144" s="4" t="s">
        <v>477</v>
      </c>
      <c r="G1144" s="3" t="s">
        <v>7010</v>
      </c>
      <c r="H1144" t="s">
        <v>7975</v>
      </c>
      <c r="I1144" s="63">
        <f>ROWS($L$2:L1144)</f>
        <v>1143</v>
      </c>
      <c r="J1144" s="63" t="str">
        <f>IF(L1144=WORKSHEET!$B$1,I1144,"")</f>
        <v/>
      </c>
      <c r="K1144" s="63" t="str">
        <f t="shared" si="18"/>
        <v/>
      </c>
      <c r="L1144" s="93" t="s">
        <v>9356</v>
      </c>
      <c r="M1144" s="94" t="s">
        <v>10168</v>
      </c>
      <c r="N1144">
        <v>103</v>
      </c>
      <c r="O1144">
        <f>+R1144-N1144-P1144</f>
        <v>11</v>
      </c>
      <c r="P1144">
        <v>49</v>
      </c>
      <c r="Q1144" t="s">
        <v>7469</v>
      </c>
      <c r="R1144">
        <v>163</v>
      </c>
      <c r="S1144" s="25">
        <v>3.0345406699707339E-2</v>
      </c>
      <c r="T1144" s="41">
        <v>7.3493975903614464E-2</v>
      </c>
    </row>
    <row r="1145" spans="1:20" ht="16.5" x14ac:dyDescent="0.25">
      <c r="A1145" s="3">
        <v>431</v>
      </c>
      <c r="C1145" s="21">
        <v>13</v>
      </c>
      <c r="D1145" t="s">
        <v>2594</v>
      </c>
      <c r="E1145" s="4" t="s">
        <v>2595</v>
      </c>
      <c r="F1145" s="4" t="s">
        <v>2595</v>
      </c>
      <c r="G1145" s="3" t="s">
        <v>7461</v>
      </c>
      <c r="H1145" t="s">
        <v>7514</v>
      </c>
      <c r="I1145" s="63">
        <f>ROWS($L$2:L1145)</f>
        <v>1144</v>
      </c>
      <c r="J1145" s="63" t="str">
        <f>IF(L1145=WORKSHEET!$B$1,I1145,"")</f>
        <v/>
      </c>
      <c r="K1145" s="63" t="str">
        <f t="shared" si="18"/>
        <v/>
      </c>
      <c r="L1145" s="93" t="s">
        <v>9356</v>
      </c>
      <c r="M1145" s="94" t="s">
        <v>10169</v>
      </c>
      <c r="N1145">
        <v>34</v>
      </c>
      <c r="O1145" t="s">
        <v>7469</v>
      </c>
      <c r="P1145" t="s">
        <v>7469</v>
      </c>
      <c r="Q1145" t="s">
        <v>7469</v>
      </c>
      <c r="R1145">
        <v>37</v>
      </c>
      <c r="S1145" s="25">
        <v>3.0345406699707339E-2</v>
      </c>
      <c r="T1145" s="41">
        <v>0.10628019323671498</v>
      </c>
    </row>
    <row r="1146" spans="1:20" ht="16.5" x14ac:dyDescent="0.25">
      <c r="A1146" s="3">
        <v>443</v>
      </c>
      <c r="C1146" s="21">
        <v>13</v>
      </c>
      <c r="D1146" t="s">
        <v>616</v>
      </c>
      <c r="E1146" s="4" t="s">
        <v>620</v>
      </c>
      <c r="F1146" s="4" t="s">
        <v>620</v>
      </c>
      <c r="G1146" s="3" t="s">
        <v>7033</v>
      </c>
      <c r="H1146" t="s">
        <v>8234</v>
      </c>
      <c r="I1146" s="63">
        <f>ROWS($L$2:L1146)</f>
        <v>1145</v>
      </c>
      <c r="J1146" s="63" t="str">
        <f>IF(L1146=WORKSHEET!$B$1,I1146,"")</f>
        <v/>
      </c>
      <c r="K1146" s="63" t="str">
        <f t="shared" si="18"/>
        <v/>
      </c>
      <c r="L1146" s="93" t="s">
        <v>9356</v>
      </c>
      <c r="M1146" s="94" t="s">
        <v>10170</v>
      </c>
      <c r="N1146">
        <v>107</v>
      </c>
      <c r="O1146">
        <f>+R1146-N1146-P1146</f>
        <v>4</v>
      </c>
      <c r="P1146">
        <v>16</v>
      </c>
      <c r="Q1146" t="s">
        <v>7470</v>
      </c>
      <c r="R1146">
        <v>127</v>
      </c>
      <c r="S1146" s="25">
        <v>3.0345406699707339E-2</v>
      </c>
      <c r="T1146" s="41">
        <v>6.3953488372093026E-2</v>
      </c>
    </row>
    <row r="1147" spans="1:20" ht="16.5" x14ac:dyDescent="0.25">
      <c r="A1147" s="3">
        <v>416</v>
      </c>
      <c r="C1147" s="21">
        <v>13</v>
      </c>
      <c r="D1147" t="s">
        <v>452</v>
      </c>
      <c r="E1147" s="4" t="s">
        <v>456</v>
      </c>
      <c r="F1147" s="4" t="s">
        <v>456</v>
      </c>
      <c r="G1147" s="3" t="s">
        <v>6996</v>
      </c>
      <c r="H1147" t="s">
        <v>8235</v>
      </c>
      <c r="I1147" s="63">
        <f>ROWS($L$2:L1147)</f>
        <v>1146</v>
      </c>
      <c r="J1147" s="63" t="str">
        <f>IF(L1147=WORKSHEET!$B$1,I1147,"")</f>
        <v/>
      </c>
      <c r="K1147" s="63" t="str">
        <f t="shared" si="18"/>
        <v/>
      </c>
      <c r="L1147" s="93" t="s">
        <v>9356</v>
      </c>
      <c r="M1147" s="94" t="s">
        <v>10171</v>
      </c>
      <c r="N1147">
        <v>88</v>
      </c>
      <c r="O1147">
        <f>+R1147-N1147-P1147</f>
        <v>4</v>
      </c>
      <c r="P1147">
        <v>21</v>
      </c>
      <c r="Q1147" t="s">
        <v>7470</v>
      </c>
      <c r="R1147">
        <v>113</v>
      </c>
      <c r="S1147" s="25">
        <v>3.0345406699707339E-2</v>
      </c>
      <c r="T1147" s="41">
        <v>6.1016949152542375E-2</v>
      </c>
    </row>
    <row r="1148" spans="1:20" ht="16.5" x14ac:dyDescent="0.25">
      <c r="A1148" s="3">
        <v>403</v>
      </c>
      <c r="C1148" s="21">
        <v>13</v>
      </c>
      <c r="D1148" t="s">
        <v>2374</v>
      </c>
      <c r="E1148" s="4" t="s">
        <v>2376</v>
      </c>
      <c r="F1148" s="4" t="s">
        <v>2376</v>
      </c>
      <c r="G1148" s="3" t="s">
        <v>7024</v>
      </c>
      <c r="H1148" t="s">
        <v>8236</v>
      </c>
      <c r="I1148" s="63">
        <f>ROWS($L$2:L1148)</f>
        <v>1147</v>
      </c>
      <c r="J1148" s="63" t="str">
        <f>IF(L1148=WORKSHEET!$B$1,I1148,"")</f>
        <v/>
      </c>
      <c r="K1148" s="63" t="str">
        <f t="shared" si="18"/>
        <v/>
      </c>
      <c r="L1148" s="93" t="s">
        <v>9356</v>
      </c>
      <c r="M1148" s="94" t="s">
        <v>10172</v>
      </c>
      <c r="N1148" s="9">
        <v>1030</v>
      </c>
      <c r="O1148">
        <v>106</v>
      </c>
      <c r="P1148">
        <v>246</v>
      </c>
      <c r="Q1148" t="s">
        <v>7469</v>
      </c>
      <c r="R1148" s="9">
        <v>1383</v>
      </c>
      <c r="S1148" s="25">
        <v>3.0345406699707339E-2</v>
      </c>
      <c r="T1148" s="41">
        <v>9.0212765957446803E-2</v>
      </c>
    </row>
    <row r="1149" spans="1:20" ht="16.5" x14ac:dyDescent="0.25">
      <c r="A1149" s="3">
        <v>443</v>
      </c>
      <c r="C1149" s="21">
        <v>13</v>
      </c>
      <c r="D1149" t="s">
        <v>616</v>
      </c>
      <c r="E1149" s="4" t="s">
        <v>621</v>
      </c>
      <c r="F1149" s="4" t="s">
        <v>621</v>
      </c>
      <c r="G1149" s="3" t="s">
        <v>7034</v>
      </c>
      <c r="H1149" t="s">
        <v>7612</v>
      </c>
      <c r="I1149" s="63">
        <f>ROWS($L$2:L1149)</f>
        <v>1148</v>
      </c>
      <c r="J1149" s="63" t="str">
        <f>IF(L1149=WORKSHEET!$B$1,I1149,"")</f>
        <v/>
      </c>
      <c r="K1149" s="63" t="str">
        <f t="shared" si="18"/>
        <v/>
      </c>
      <c r="L1149" s="93" t="s">
        <v>9356</v>
      </c>
      <c r="M1149" s="94" t="s">
        <v>10173</v>
      </c>
      <c r="N1149">
        <v>362</v>
      </c>
      <c r="O1149">
        <v>33</v>
      </c>
      <c r="P1149">
        <v>66</v>
      </c>
      <c r="Q1149" t="s">
        <v>7469</v>
      </c>
      <c r="R1149">
        <v>462</v>
      </c>
      <c r="S1149" s="25">
        <v>3.0345406699707339E-2</v>
      </c>
      <c r="T1149" s="41">
        <v>6.3953488372093026E-2</v>
      </c>
    </row>
    <row r="1150" spans="1:20" ht="16.5" x14ac:dyDescent="0.25">
      <c r="A1150" s="3">
        <v>403</v>
      </c>
      <c r="C1150" s="21">
        <v>13</v>
      </c>
      <c r="D1150" t="s">
        <v>2374</v>
      </c>
      <c r="E1150" s="4" t="s">
        <v>2377</v>
      </c>
      <c r="F1150" s="4" t="s">
        <v>2377</v>
      </c>
      <c r="G1150" s="3" t="s">
        <v>7025</v>
      </c>
      <c r="H1150" t="s">
        <v>8237</v>
      </c>
      <c r="I1150" s="63">
        <f>ROWS($L$2:L1150)</f>
        <v>1149</v>
      </c>
      <c r="J1150" s="63" t="str">
        <f>IF(L1150=WORKSHEET!$B$1,I1150,"")</f>
        <v/>
      </c>
      <c r="K1150" s="63" t="str">
        <f t="shared" si="18"/>
        <v/>
      </c>
      <c r="L1150" s="93" t="s">
        <v>9356</v>
      </c>
      <c r="M1150" s="94" t="s">
        <v>10174</v>
      </c>
      <c r="N1150">
        <v>28</v>
      </c>
      <c r="O1150">
        <f>+R1150-N1150-P1150</f>
        <v>6</v>
      </c>
      <c r="P1150">
        <v>16</v>
      </c>
      <c r="Q1150" t="s">
        <v>7470</v>
      </c>
      <c r="R1150">
        <v>50</v>
      </c>
      <c r="S1150" s="25">
        <v>3.0345406699707339E-2</v>
      </c>
      <c r="T1150" s="41">
        <v>9.0212765957446803E-2</v>
      </c>
    </row>
    <row r="1151" spans="1:20" ht="16.5" x14ac:dyDescent="0.25">
      <c r="A1151" s="3">
        <v>419</v>
      </c>
      <c r="C1151" s="21">
        <v>13</v>
      </c>
      <c r="D1151" t="s">
        <v>472</v>
      </c>
      <c r="E1151" s="4" t="s">
        <v>478</v>
      </c>
      <c r="F1151" s="4" t="s">
        <v>478</v>
      </c>
      <c r="G1151" s="3" t="s">
        <v>7011</v>
      </c>
      <c r="H1151" t="s">
        <v>8238</v>
      </c>
      <c r="I1151" s="63">
        <f>ROWS($L$2:L1151)</f>
        <v>1150</v>
      </c>
      <c r="J1151" s="63" t="str">
        <f>IF(L1151=WORKSHEET!$B$1,I1151,"")</f>
        <v/>
      </c>
      <c r="K1151" s="63" t="str">
        <f t="shared" si="18"/>
        <v/>
      </c>
      <c r="L1151" s="93" t="s">
        <v>9356</v>
      </c>
      <c r="M1151" s="94" t="s">
        <v>10175</v>
      </c>
      <c r="N1151">
        <v>39</v>
      </c>
      <c r="O1151">
        <f>+R1151-N1151-P1151</f>
        <v>4</v>
      </c>
      <c r="P1151">
        <v>13</v>
      </c>
      <c r="Q1151" t="s">
        <v>7469</v>
      </c>
      <c r="R1151">
        <v>56</v>
      </c>
      <c r="S1151" s="25">
        <v>3.0345406699707339E-2</v>
      </c>
      <c r="T1151" s="41">
        <v>7.3493975903614464E-2</v>
      </c>
    </row>
    <row r="1152" spans="1:20" ht="16.5" x14ac:dyDescent="0.25">
      <c r="A1152" s="3">
        <v>450</v>
      </c>
      <c r="C1152" s="21">
        <v>13</v>
      </c>
      <c r="D1152" t="s">
        <v>2690</v>
      </c>
      <c r="E1152" s="4" t="s">
        <v>2696</v>
      </c>
      <c r="F1152" s="4" t="s">
        <v>2696</v>
      </c>
      <c r="G1152" s="3" t="s">
        <v>7042</v>
      </c>
      <c r="H1152" t="s">
        <v>8239</v>
      </c>
      <c r="I1152" s="63">
        <f>ROWS($L$2:L1152)</f>
        <v>1151</v>
      </c>
      <c r="J1152" s="63" t="str">
        <f>IF(L1152=WORKSHEET!$B$1,I1152,"")</f>
        <v/>
      </c>
      <c r="K1152" s="63" t="str">
        <f t="shared" si="18"/>
        <v/>
      </c>
      <c r="L1152" s="93" t="s">
        <v>9356</v>
      </c>
      <c r="M1152" s="94" t="s">
        <v>10176</v>
      </c>
      <c r="N1152">
        <v>246</v>
      </c>
      <c r="O1152">
        <v>13</v>
      </c>
      <c r="P1152">
        <v>52</v>
      </c>
      <c r="Q1152" t="s">
        <v>7469</v>
      </c>
      <c r="R1152">
        <v>312</v>
      </c>
      <c r="S1152" s="25">
        <v>3.0345406699707339E-2</v>
      </c>
      <c r="T1152" s="41">
        <v>4.7191011235955059E-2</v>
      </c>
    </row>
    <row r="1153" spans="1:20" ht="16.5" x14ac:dyDescent="0.25">
      <c r="A1153" s="3">
        <v>416</v>
      </c>
      <c r="C1153" s="21">
        <v>13</v>
      </c>
      <c r="D1153" t="s">
        <v>452</v>
      </c>
      <c r="E1153" s="4" t="s">
        <v>457</v>
      </c>
      <c r="F1153" s="4" t="s">
        <v>457</v>
      </c>
      <c r="G1153" s="3" t="s">
        <v>6997</v>
      </c>
      <c r="H1153" t="s">
        <v>8240</v>
      </c>
      <c r="I1153" s="63">
        <f>ROWS($L$2:L1153)</f>
        <v>1152</v>
      </c>
      <c r="J1153" s="63" t="str">
        <f>IF(L1153=WORKSHEET!$B$1,I1153,"")</f>
        <v/>
      </c>
      <c r="K1153" s="63" t="str">
        <f t="shared" si="18"/>
        <v/>
      </c>
      <c r="L1153" s="93" t="s">
        <v>9356</v>
      </c>
      <c r="M1153" s="94" t="s">
        <v>10177</v>
      </c>
      <c r="N1153">
        <v>26</v>
      </c>
      <c r="O1153" t="s">
        <v>7469</v>
      </c>
      <c r="P1153" t="s">
        <v>7469</v>
      </c>
      <c r="Q1153" t="s">
        <v>7470</v>
      </c>
      <c r="R1153">
        <v>31</v>
      </c>
      <c r="S1153" s="25">
        <v>3.0345406699707339E-2</v>
      </c>
      <c r="T1153" s="41">
        <v>6.1016949152542375E-2</v>
      </c>
    </row>
    <row r="1154" spans="1:20" ht="16.5" x14ac:dyDescent="0.25">
      <c r="A1154" s="3">
        <v>443</v>
      </c>
      <c r="C1154" s="21">
        <v>13</v>
      </c>
      <c r="D1154" t="s">
        <v>616</v>
      </c>
      <c r="E1154" s="4" t="s">
        <v>622</v>
      </c>
      <c r="F1154" s="4" t="s">
        <v>622</v>
      </c>
      <c r="G1154" s="3" t="s">
        <v>7035</v>
      </c>
      <c r="H1154" t="s">
        <v>7988</v>
      </c>
      <c r="I1154" s="63">
        <f>ROWS($L$2:L1154)</f>
        <v>1153</v>
      </c>
      <c r="J1154" s="63" t="str">
        <f>IF(L1154=WORKSHEET!$B$1,I1154,"")</f>
        <v/>
      </c>
      <c r="K1154" s="63" t="str">
        <f t="shared" si="18"/>
        <v/>
      </c>
      <c r="L1154" s="93" t="s">
        <v>9356</v>
      </c>
      <c r="M1154" s="94" t="s">
        <v>10178</v>
      </c>
      <c r="N1154">
        <v>58</v>
      </c>
      <c r="O1154" t="s">
        <v>7469</v>
      </c>
      <c r="P1154" t="s">
        <v>7469</v>
      </c>
      <c r="Q1154" t="s">
        <v>7470</v>
      </c>
      <c r="R1154">
        <v>70</v>
      </c>
      <c r="S1154" s="25">
        <v>3.0345406699707339E-2</v>
      </c>
      <c r="T1154" s="41">
        <v>6.3953488372093026E-2</v>
      </c>
    </row>
    <row r="1155" spans="1:20" ht="16.5" x14ac:dyDescent="0.25">
      <c r="A1155" s="3">
        <v>416</v>
      </c>
      <c r="C1155" s="21">
        <v>13</v>
      </c>
      <c r="D1155" t="s">
        <v>452</v>
      </c>
      <c r="E1155" s="4" t="s">
        <v>458</v>
      </c>
      <c r="F1155" s="4" t="s">
        <v>458</v>
      </c>
      <c r="G1155" s="3" t="s">
        <v>6998</v>
      </c>
      <c r="H1155" t="s">
        <v>8241</v>
      </c>
      <c r="I1155" s="63">
        <f>ROWS($L$2:L1155)</f>
        <v>1154</v>
      </c>
      <c r="J1155" s="63" t="str">
        <f>IF(L1155=WORKSHEET!$B$1,I1155,"")</f>
        <v/>
      </c>
      <c r="K1155" s="63" t="str">
        <f t="shared" ref="K1155:K1218" si="19">IFERROR(SMALL($J$2:$J$3142,I1155),"")</f>
        <v/>
      </c>
      <c r="L1155" s="93" t="s">
        <v>9356</v>
      </c>
      <c r="M1155" s="94" t="s">
        <v>10179</v>
      </c>
      <c r="N1155">
        <v>42</v>
      </c>
      <c r="O1155">
        <f>+R1155-N1155-P1155</f>
        <v>4</v>
      </c>
      <c r="P1155">
        <v>11</v>
      </c>
      <c r="Q1155" t="s">
        <v>7470</v>
      </c>
      <c r="R1155">
        <v>57</v>
      </c>
      <c r="S1155" s="25">
        <v>3.0345406699707339E-2</v>
      </c>
      <c r="T1155" s="41">
        <v>6.1016949152542375E-2</v>
      </c>
    </row>
    <row r="1156" spans="1:20" ht="16.5" x14ac:dyDescent="0.25">
      <c r="A1156" s="3">
        <v>403</v>
      </c>
      <c r="C1156" s="21">
        <v>13</v>
      </c>
      <c r="D1156" t="s">
        <v>2374</v>
      </c>
      <c r="E1156" s="4" t="s">
        <v>2378</v>
      </c>
      <c r="F1156" s="4" t="s">
        <v>2378</v>
      </c>
      <c r="G1156" s="3" t="s">
        <v>7026</v>
      </c>
      <c r="H1156" t="s">
        <v>8242</v>
      </c>
      <c r="I1156" s="63">
        <f>ROWS($L$2:L1156)</f>
        <v>1155</v>
      </c>
      <c r="J1156" s="63" t="str">
        <f>IF(L1156=WORKSHEET!$B$1,I1156,"")</f>
        <v/>
      </c>
      <c r="K1156" s="63" t="str">
        <f t="shared" si="19"/>
        <v/>
      </c>
      <c r="L1156" s="93" t="s">
        <v>9356</v>
      </c>
      <c r="M1156" s="94" t="s">
        <v>10180</v>
      </c>
      <c r="N1156">
        <v>37</v>
      </c>
      <c r="O1156">
        <v>11</v>
      </c>
      <c r="P1156">
        <v>17</v>
      </c>
      <c r="Q1156" t="s">
        <v>7470</v>
      </c>
      <c r="R1156">
        <v>65</v>
      </c>
      <c r="S1156" s="25">
        <v>3.0345406699707339E-2</v>
      </c>
      <c r="T1156" s="41">
        <v>9.0212765957446803E-2</v>
      </c>
    </row>
    <row r="1157" spans="1:20" ht="16.5" x14ac:dyDescent="0.25">
      <c r="A1157" s="3">
        <v>403</v>
      </c>
      <c r="C1157" s="21">
        <v>13</v>
      </c>
      <c r="D1157" t="s">
        <v>2374</v>
      </c>
      <c r="E1157" s="4" t="s">
        <v>2379</v>
      </c>
      <c r="F1157" s="4" t="s">
        <v>2379</v>
      </c>
      <c r="G1157" s="3" t="s">
        <v>7027</v>
      </c>
      <c r="H1157" t="s">
        <v>8243</v>
      </c>
      <c r="I1157" s="63">
        <f>ROWS($L$2:L1157)</f>
        <v>1156</v>
      </c>
      <c r="J1157" s="63" t="str">
        <f>IF(L1157=WORKSHEET!$B$1,I1157,"")</f>
        <v/>
      </c>
      <c r="K1157" s="63" t="str">
        <f t="shared" si="19"/>
        <v/>
      </c>
      <c r="L1157" s="93" t="s">
        <v>9356</v>
      </c>
      <c r="M1157" s="94" t="s">
        <v>10181</v>
      </c>
      <c r="N1157">
        <v>77</v>
      </c>
      <c r="O1157">
        <f>+R1157-N1157-P1157</f>
        <v>7</v>
      </c>
      <c r="P1157">
        <v>36</v>
      </c>
      <c r="Q1157" t="s">
        <v>7469</v>
      </c>
      <c r="R1157">
        <v>120</v>
      </c>
      <c r="S1157" s="25">
        <v>3.0345406699707339E-2</v>
      </c>
      <c r="T1157" s="41">
        <v>9.0212765957446803E-2</v>
      </c>
    </row>
    <row r="1158" spans="1:20" ht="16.5" x14ac:dyDescent="0.25">
      <c r="A1158" s="3">
        <v>423</v>
      </c>
      <c r="C1158" s="21">
        <v>13</v>
      </c>
      <c r="D1158" t="s">
        <v>500</v>
      </c>
      <c r="E1158" s="4" t="s">
        <v>501</v>
      </c>
      <c r="F1158" s="4" t="s">
        <v>501</v>
      </c>
      <c r="G1158" s="3" t="s">
        <v>7049</v>
      </c>
      <c r="H1158" t="s">
        <v>8244</v>
      </c>
      <c r="I1158" s="63">
        <f>ROWS($L$2:L1158)</f>
        <v>1157</v>
      </c>
      <c r="J1158" s="63" t="str">
        <f>IF(L1158=WORKSHEET!$B$1,I1158,"")</f>
        <v/>
      </c>
      <c r="K1158" s="63" t="str">
        <f t="shared" si="19"/>
        <v/>
      </c>
      <c r="L1158" s="93" t="s">
        <v>9356</v>
      </c>
      <c r="M1158" s="94" t="s">
        <v>10182</v>
      </c>
      <c r="N1158">
        <v>16</v>
      </c>
      <c r="O1158" t="s">
        <v>7469</v>
      </c>
      <c r="P1158" t="s">
        <v>7469</v>
      </c>
      <c r="Q1158" t="s">
        <v>7470</v>
      </c>
      <c r="R1158">
        <v>24</v>
      </c>
      <c r="S1158" s="25">
        <v>3.0345406699707339E-2</v>
      </c>
      <c r="T1158" s="41">
        <v>7.6677316293929709E-2</v>
      </c>
    </row>
    <row r="1159" spans="1:20" ht="16.5" x14ac:dyDescent="0.25">
      <c r="A1159" s="3">
        <v>403</v>
      </c>
      <c r="C1159" s="21">
        <v>13</v>
      </c>
      <c r="D1159" t="s">
        <v>2374</v>
      </c>
      <c r="E1159" s="4" t="s">
        <v>2380</v>
      </c>
      <c r="F1159" s="4" t="s">
        <v>2380</v>
      </c>
      <c r="G1159" s="3" t="s">
        <v>7028</v>
      </c>
      <c r="H1159" t="s">
        <v>8245</v>
      </c>
      <c r="I1159" s="63">
        <f>ROWS($L$2:L1159)</f>
        <v>1158</v>
      </c>
      <c r="J1159" s="63" t="str">
        <f>IF(L1159=WORKSHEET!$B$1,I1159,"")</f>
        <v/>
      </c>
      <c r="K1159" s="63" t="str">
        <f t="shared" si="19"/>
        <v/>
      </c>
      <c r="L1159" s="93" t="s">
        <v>9356</v>
      </c>
      <c r="M1159" s="94" t="s">
        <v>10183</v>
      </c>
      <c r="N1159">
        <v>67</v>
      </c>
      <c r="O1159">
        <f>+R1159-N1159-P1159</f>
        <v>4</v>
      </c>
      <c r="P1159">
        <v>20</v>
      </c>
      <c r="Q1159" t="s">
        <v>7470</v>
      </c>
      <c r="R1159">
        <v>91</v>
      </c>
      <c r="S1159" s="25">
        <v>3.0345406699707339E-2</v>
      </c>
      <c r="T1159" s="41">
        <v>9.0212765957446803E-2</v>
      </c>
    </row>
    <row r="1160" spans="1:20" ht="16.5" x14ac:dyDescent="0.25">
      <c r="A1160" s="3">
        <v>403</v>
      </c>
      <c r="C1160" s="21">
        <v>13</v>
      </c>
      <c r="D1160" t="s">
        <v>2374</v>
      </c>
      <c r="E1160" s="4" t="s">
        <v>2381</v>
      </c>
      <c r="F1160" s="4" t="s">
        <v>2381</v>
      </c>
      <c r="G1160" s="3" t="s">
        <v>7029</v>
      </c>
      <c r="H1160" t="s">
        <v>8246</v>
      </c>
      <c r="I1160" s="63">
        <f>ROWS($L$2:L1160)</f>
        <v>1159</v>
      </c>
      <c r="J1160" s="63" t="str">
        <f>IF(L1160=WORKSHEET!$B$1,I1160,"")</f>
        <v/>
      </c>
      <c r="K1160" s="63" t="str">
        <f t="shared" si="19"/>
        <v/>
      </c>
      <c r="L1160" s="93" t="s">
        <v>9356</v>
      </c>
      <c r="M1160" s="94" t="s">
        <v>10184</v>
      </c>
      <c r="N1160">
        <v>126</v>
      </c>
      <c r="O1160">
        <f>+R1160-N1160-P1160</f>
        <v>10</v>
      </c>
      <c r="P1160">
        <v>35</v>
      </c>
      <c r="Q1160" t="s">
        <v>7470</v>
      </c>
      <c r="R1160">
        <v>171</v>
      </c>
      <c r="S1160" s="25">
        <v>3.0345406699707339E-2</v>
      </c>
      <c r="T1160" s="41">
        <v>9.0212765957446803E-2</v>
      </c>
    </row>
    <row r="1161" spans="1:20" ht="16.5" x14ac:dyDescent="0.25">
      <c r="A1161" s="3">
        <v>463</v>
      </c>
      <c r="C1161" s="21">
        <v>13</v>
      </c>
      <c r="D1161" t="s">
        <v>2755</v>
      </c>
      <c r="E1161" s="4" t="s">
        <v>2757</v>
      </c>
      <c r="F1161" s="4" t="s">
        <v>2757</v>
      </c>
      <c r="G1161" s="3" t="s">
        <v>7044</v>
      </c>
      <c r="H1161" t="s">
        <v>8247</v>
      </c>
      <c r="I1161" s="63">
        <f>ROWS($L$2:L1161)</f>
        <v>1160</v>
      </c>
      <c r="J1161" s="63" t="str">
        <f>IF(L1161=WORKSHEET!$B$1,I1161,"")</f>
        <v/>
      </c>
      <c r="K1161" s="63" t="str">
        <f t="shared" si="19"/>
        <v/>
      </c>
      <c r="L1161" s="93" t="s">
        <v>9356</v>
      </c>
      <c r="M1161" s="94" t="s">
        <v>10185</v>
      </c>
      <c r="N1161">
        <v>165</v>
      </c>
      <c r="O1161">
        <v>15</v>
      </c>
      <c r="P1161">
        <v>57</v>
      </c>
      <c r="Q1161" t="s">
        <v>7469</v>
      </c>
      <c r="R1161">
        <v>238</v>
      </c>
      <c r="S1161" s="25">
        <v>3.0345406699707339E-2</v>
      </c>
      <c r="T1161" s="41">
        <v>7.2649572649572655E-2</v>
      </c>
    </row>
    <row r="1162" spans="1:20" ht="16.5" x14ac:dyDescent="0.25">
      <c r="A1162" s="3">
        <v>424</v>
      </c>
      <c r="C1162" s="21">
        <v>13</v>
      </c>
      <c r="D1162" t="s">
        <v>503</v>
      </c>
      <c r="E1162" s="4" t="s">
        <v>507</v>
      </c>
      <c r="F1162" s="4" t="s">
        <v>507</v>
      </c>
      <c r="G1162" s="3" t="s">
        <v>7017</v>
      </c>
      <c r="H1162" t="s">
        <v>8248</v>
      </c>
      <c r="I1162" s="63">
        <f>ROWS($L$2:L1162)</f>
        <v>1161</v>
      </c>
      <c r="J1162" s="63" t="str">
        <f>IF(L1162=WORKSHEET!$B$1,I1162,"")</f>
        <v/>
      </c>
      <c r="K1162" s="63" t="str">
        <f t="shared" si="19"/>
        <v/>
      </c>
      <c r="L1162" s="93" t="s">
        <v>9356</v>
      </c>
      <c r="M1162" s="94" t="s">
        <v>10186</v>
      </c>
      <c r="N1162">
        <v>87</v>
      </c>
      <c r="O1162">
        <f>+R1162-N1162-P1162</f>
        <v>3</v>
      </c>
      <c r="P1162">
        <v>26</v>
      </c>
      <c r="Q1162" t="s">
        <v>7470</v>
      </c>
      <c r="R1162">
        <v>116</v>
      </c>
      <c r="S1162" s="25">
        <v>3.0345406699707339E-2</v>
      </c>
      <c r="T1162" s="41">
        <v>5.6818181818181816E-2</v>
      </c>
    </row>
    <row r="1163" spans="1:20" ht="16.5" x14ac:dyDescent="0.25">
      <c r="A1163" s="3">
        <v>528</v>
      </c>
      <c r="C1163" s="21">
        <v>13</v>
      </c>
      <c r="D1163" t="s">
        <v>2999</v>
      </c>
      <c r="E1163" s="4" t="s">
        <v>3000</v>
      </c>
      <c r="F1163" s="4" t="s">
        <v>3000</v>
      </c>
      <c r="G1163" s="3" t="s">
        <v>7045</v>
      </c>
      <c r="H1163" t="s">
        <v>8249</v>
      </c>
      <c r="I1163" s="63">
        <f>ROWS($L$2:L1163)</f>
        <v>1162</v>
      </c>
      <c r="J1163" s="63" t="str">
        <f>IF(L1163=WORKSHEET!$B$1,I1163,"")</f>
        <v/>
      </c>
      <c r="K1163" s="63" t="str">
        <f t="shared" si="19"/>
        <v/>
      </c>
      <c r="L1163" s="93" t="s">
        <v>9356</v>
      </c>
      <c r="M1163" s="94" t="s">
        <v>10187</v>
      </c>
      <c r="N1163">
        <v>84</v>
      </c>
      <c r="O1163">
        <v>14</v>
      </c>
      <c r="P1163">
        <v>31</v>
      </c>
      <c r="Q1163" t="s">
        <v>7470</v>
      </c>
      <c r="R1163">
        <v>129</v>
      </c>
      <c r="S1163" s="25">
        <v>3.0345406699707339E-2</v>
      </c>
      <c r="T1163" s="41">
        <v>0.14285714285714285</v>
      </c>
    </row>
    <row r="1164" spans="1:20" ht="16.5" x14ac:dyDescent="0.25">
      <c r="A1164" s="3">
        <v>500</v>
      </c>
      <c r="C1164" s="21">
        <v>13</v>
      </c>
      <c r="D1164" t="s">
        <v>2911</v>
      </c>
      <c r="E1164" s="4" t="s">
        <v>2912</v>
      </c>
      <c r="F1164" s="4" t="s">
        <v>2912</v>
      </c>
      <c r="G1164" s="3" t="s">
        <v>7046</v>
      </c>
      <c r="H1164" t="s">
        <v>8250</v>
      </c>
      <c r="I1164" s="63">
        <f>ROWS($L$2:L1164)</f>
        <v>1163</v>
      </c>
      <c r="J1164" s="63" t="str">
        <f>IF(L1164=WORKSHEET!$B$1,I1164,"")</f>
        <v/>
      </c>
      <c r="K1164" s="63" t="str">
        <f t="shared" si="19"/>
        <v/>
      </c>
      <c r="L1164" s="93" t="s">
        <v>9356</v>
      </c>
      <c r="M1164" s="94" t="s">
        <v>10188</v>
      </c>
      <c r="N1164">
        <v>308</v>
      </c>
      <c r="O1164">
        <v>31</v>
      </c>
      <c r="P1164">
        <v>142</v>
      </c>
      <c r="Q1164" t="s">
        <v>7469</v>
      </c>
      <c r="R1164">
        <v>483</v>
      </c>
      <c r="S1164" s="25">
        <v>3.0345406699707339E-2</v>
      </c>
      <c r="T1164" s="41">
        <v>6.4347826086956522E-2</v>
      </c>
    </row>
    <row r="1165" spans="1:20" ht="16.5" x14ac:dyDescent="0.25">
      <c r="A1165" s="3">
        <v>423</v>
      </c>
      <c r="C1165" s="21">
        <v>13</v>
      </c>
      <c r="D1165" t="s">
        <v>500</v>
      </c>
      <c r="E1165" s="4" t="s">
        <v>502</v>
      </c>
      <c r="F1165" s="4" t="s">
        <v>502</v>
      </c>
      <c r="G1165" s="3" t="s">
        <v>7050</v>
      </c>
      <c r="H1165" t="s">
        <v>8251</v>
      </c>
      <c r="I1165" s="63">
        <f>ROWS($L$2:L1165)</f>
        <v>1164</v>
      </c>
      <c r="J1165" s="63" t="str">
        <f>IF(L1165=WORKSHEET!$B$1,I1165,"")</f>
        <v/>
      </c>
      <c r="K1165" s="63" t="str">
        <f t="shared" si="19"/>
        <v/>
      </c>
      <c r="L1165" s="93" t="s">
        <v>9356</v>
      </c>
      <c r="M1165" s="94" t="s">
        <v>10189</v>
      </c>
      <c r="N1165">
        <v>273</v>
      </c>
      <c r="O1165">
        <v>21</v>
      </c>
      <c r="P1165">
        <v>78</v>
      </c>
      <c r="Q1165" t="s">
        <v>7469</v>
      </c>
      <c r="R1165">
        <v>374</v>
      </c>
      <c r="S1165" s="25">
        <v>3.0345406699707339E-2</v>
      </c>
      <c r="T1165" s="41">
        <v>7.6677316293929709E-2</v>
      </c>
    </row>
    <row r="1166" spans="1:20" ht="16.5" x14ac:dyDescent="0.25">
      <c r="A1166" s="3">
        <v>435</v>
      </c>
      <c r="C1166" s="21">
        <v>13</v>
      </c>
      <c r="D1166" t="s">
        <v>2620</v>
      </c>
      <c r="E1166" s="4" t="s">
        <v>2622</v>
      </c>
      <c r="F1166" s="4" t="s">
        <v>2622</v>
      </c>
      <c r="G1166" s="3" t="s">
        <v>7389</v>
      </c>
      <c r="H1166" t="s">
        <v>8252</v>
      </c>
      <c r="I1166" s="63">
        <f>ROWS($L$2:L1166)</f>
        <v>1165</v>
      </c>
      <c r="J1166" s="63" t="str">
        <f>IF(L1166=WORKSHEET!$B$1,I1166,"")</f>
        <v/>
      </c>
      <c r="K1166" s="63" t="str">
        <f t="shared" si="19"/>
        <v/>
      </c>
      <c r="L1166" s="93" t="s">
        <v>9356</v>
      </c>
      <c r="M1166" s="94" t="s">
        <v>10190</v>
      </c>
      <c r="N1166">
        <v>20</v>
      </c>
      <c r="O1166" t="s">
        <v>7469</v>
      </c>
      <c r="P1166" t="s">
        <v>7469</v>
      </c>
      <c r="Q1166" t="s">
        <v>7470</v>
      </c>
      <c r="R1166">
        <v>22</v>
      </c>
      <c r="S1166" s="25">
        <v>3.0345406699707339E-2</v>
      </c>
      <c r="T1166" s="41">
        <v>8.8495575221238937E-2</v>
      </c>
    </row>
    <row r="1167" spans="1:20" ht="16.5" x14ac:dyDescent="0.25">
      <c r="A1167" s="3">
        <v>467</v>
      </c>
      <c r="C1167" s="21">
        <v>13</v>
      </c>
      <c r="D1167" t="s">
        <v>2773</v>
      </c>
      <c r="E1167" s="4" t="s">
        <v>2776</v>
      </c>
      <c r="F1167" s="4" t="s">
        <v>2776</v>
      </c>
      <c r="G1167" s="3" t="s">
        <v>7053</v>
      </c>
      <c r="H1167" t="s">
        <v>8253</v>
      </c>
      <c r="I1167" s="63">
        <f>ROWS($L$2:L1167)</f>
        <v>1166</v>
      </c>
      <c r="J1167" s="63" t="str">
        <f>IF(L1167=WORKSHEET!$B$1,I1167,"")</f>
        <v/>
      </c>
      <c r="K1167" s="63" t="str">
        <f t="shared" si="19"/>
        <v/>
      </c>
      <c r="L1167" s="93" t="s">
        <v>9356</v>
      </c>
      <c r="M1167" s="94" t="s">
        <v>10191</v>
      </c>
      <c r="N1167">
        <v>153</v>
      </c>
      <c r="O1167">
        <v>21</v>
      </c>
      <c r="P1167">
        <v>77</v>
      </c>
      <c r="Q1167" t="s">
        <v>7469</v>
      </c>
      <c r="R1167">
        <v>253</v>
      </c>
      <c r="S1167" s="25">
        <v>3.0345406699707339E-2</v>
      </c>
      <c r="T1167" s="41">
        <v>0.12994350282485875</v>
      </c>
    </row>
    <row r="1168" spans="1:20" ht="16.5" x14ac:dyDescent="0.25">
      <c r="A1168" s="3">
        <v>439</v>
      </c>
      <c r="C1168" s="21">
        <v>13</v>
      </c>
      <c r="D1168" t="s">
        <v>600</v>
      </c>
      <c r="E1168" s="4" t="s">
        <v>604</v>
      </c>
      <c r="F1168" s="4" t="s">
        <v>604</v>
      </c>
      <c r="G1168" s="3" t="s">
        <v>7022</v>
      </c>
      <c r="H1168" t="s">
        <v>7627</v>
      </c>
      <c r="I1168" s="63">
        <f>ROWS($L$2:L1168)</f>
        <v>1167</v>
      </c>
      <c r="J1168" s="63" t="str">
        <f>IF(L1168=WORKSHEET!$B$1,I1168,"")</f>
        <v/>
      </c>
      <c r="K1168" s="63" t="str">
        <f t="shared" si="19"/>
        <v/>
      </c>
      <c r="L1168" s="93" t="s">
        <v>9356</v>
      </c>
      <c r="M1168" s="94" t="s">
        <v>10192</v>
      </c>
      <c r="N1168">
        <v>64</v>
      </c>
      <c r="O1168" t="s">
        <v>7469</v>
      </c>
      <c r="P1168" t="s">
        <v>7469</v>
      </c>
      <c r="Q1168" t="s">
        <v>7470</v>
      </c>
      <c r="R1168">
        <v>77</v>
      </c>
      <c r="S1168" s="25">
        <v>3.0345406699707339E-2</v>
      </c>
      <c r="T1168" s="41">
        <v>7.6923076923076927E-2</v>
      </c>
    </row>
    <row r="1169" spans="1:29" ht="16.5" x14ac:dyDescent="0.25">
      <c r="A1169" s="3">
        <v>424</v>
      </c>
      <c r="C1169" s="21">
        <v>13</v>
      </c>
      <c r="D1169" t="s">
        <v>503</v>
      </c>
      <c r="E1169" s="4" t="s">
        <v>508</v>
      </c>
      <c r="F1169" s="4" t="s">
        <v>508</v>
      </c>
      <c r="G1169" s="3" t="s">
        <v>7018</v>
      </c>
      <c r="H1169" t="s">
        <v>7995</v>
      </c>
      <c r="I1169" s="63">
        <f>ROWS($L$2:L1169)</f>
        <v>1168</v>
      </c>
      <c r="J1169" s="63" t="str">
        <f>IF(L1169=WORKSHEET!$B$1,I1169,"")</f>
        <v/>
      </c>
      <c r="K1169" s="63" t="str">
        <f t="shared" si="19"/>
        <v/>
      </c>
      <c r="L1169" s="93" t="s">
        <v>9356</v>
      </c>
      <c r="M1169" s="94" t="s">
        <v>10193</v>
      </c>
      <c r="N1169">
        <v>77</v>
      </c>
      <c r="O1169">
        <f>+R1169-N1169-P1169</f>
        <v>7</v>
      </c>
      <c r="P1169">
        <v>25</v>
      </c>
      <c r="Q1169" t="s">
        <v>7469</v>
      </c>
      <c r="R1169">
        <v>109</v>
      </c>
      <c r="S1169" s="25">
        <v>3.0345406699707339E-2</v>
      </c>
      <c r="T1169" s="41">
        <v>5.6818181818181816E-2</v>
      </c>
    </row>
    <row r="1170" spans="1:29" ht="16.5" x14ac:dyDescent="0.25">
      <c r="A1170" s="3">
        <v>470</v>
      </c>
      <c r="C1170" s="21">
        <v>13</v>
      </c>
      <c r="D1170" t="s">
        <v>2787</v>
      </c>
      <c r="E1170" s="4" t="s">
        <v>2792</v>
      </c>
      <c r="F1170" s="4" t="s">
        <v>2792</v>
      </c>
      <c r="G1170" s="3" t="s">
        <v>7004</v>
      </c>
      <c r="H1170" t="s">
        <v>8254</v>
      </c>
      <c r="I1170" s="63">
        <f>ROWS($L$2:L1170)</f>
        <v>1169</v>
      </c>
      <c r="J1170" s="63" t="str">
        <f>IF(L1170=WORKSHEET!$B$1,I1170,"")</f>
        <v/>
      </c>
      <c r="K1170" s="63" t="str">
        <f t="shared" si="19"/>
        <v/>
      </c>
      <c r="L1170" s="93" t="s">
        <v>9356</v>
      </c>
      <c r="M1170" s="94" t="s">
        <v>10194</v>
      </c>
      <c r="N1170">
        <v>53</v>
      </c>
      <c r="O1170">
        <f>+R1170-N1170-P1170</f>
        <v>9</v>
      </c>
      <c r="P1170">
        <v>18</v>
      </c>
      <c r="Q1170" t="s">
        <v>7470</v>
      </c>
      <c r="R1170">
        <v>80</v>
      </c>
      <c r="S1170" s="25">
        <v>3.0345406699707339E-2</v>
      </c>
      <c r="T1170" s="41">
        <v>0.12754158964879853</v>
      </c>
    </row>
    <row r="1171" spans="1:29" ht="16.5" x14ac:dyDescent="0.25">
      <c r="A1171" s="3">
        <v>500</v>
      </c>
      <c r="C1171" s="21">
        <v>13</v>
      </c>
      <c r="D1171" t="s">
        <v>2911</v>
      </c>
      <c r="E1171" s="4" t="s">
        <v>2913</v>
      </c>
      <c r="F1171" s="4" t="s">
        <v>2913</v>
      </c>
      <c r="G1171" s="3" t="s">
        <v>7047</v>
      </c>
      <c r="H1171" t="s">
        <v>8255</v>
      </c>
      <c r="I1171" s="63">
        <f>ROWS($L$2:L1171)</f>
        <v>1170</v>
      </c>
      <c r="J1171" s="63" t="str">
        <f>IF(L1171=WORKSHEET!$B$1,I1171,"")</f>
        <v/>
      </c>
      <c r="K1171" s="63" t="str">
        <f t="shared" si="19"/>
        <v/>
      </c>
      <c r="L1171" s="93" t="s">
        <v>9356</v>
      </c>
      <c r="M1171" s="94" t="s">
        <v>10195</v>
      </c>
      <c r="N1171">
        <v>53</v>
      </c>
      <c r="O1171">
        <f>+R1171-N1171-P1171</f>
        <v>3</v>
      </c>
      <c r="P1171">
        <v>17</v>
      </c>
      <c r="Q1171" t="s">
        <v>7469</v>
      </c>
      <c r="R1171">
        <v>73</v>
      </c>
      <c r="S1171" s="25">
        <v>3.0345406699707339E-2</v>
      </c>
      <c r="T1171" s="41">
        <v>6.4347826086956522E-2</v>
      </c>
    </row>
    <row r="1172" spans="1:29" ht="16.5" x14ac:dyDescent="0.25">
      <c r="A1172" s="3">
        <v>416</v>
      </c>
      <c r="C1172" s="21">
        <v>13</v>
      </c>
      <c r="D1172" t="s">
        <v>452</v>
      </c>
      <c r="E1172" s="4" t="s">
        <v>459</v>
      </c>
      <c r="F1172" s="4" t="s">
        <v>459</v>
      </c>
      <c r="G1172" s="3" t="s">
        <v>6999</v>
      </c>
      <c r="H1172" t="s">
        <v>7534</v>
      </c>
      <c r="I1172" s="63">
        <f>ROWS($L$2:L1172)</f>
        <v>1171</v>
      </c>
      <c r="J1172" s="63" t="str">
        <f>IF(L1172=WORKSHEET!$B$1,I1172,"")</f>
        <v/>
      </c>
      <c r="K1172" s="63" t="str">
        <f t="shared" si="19"/>
        <v/>
      </c>
      <c r="L1172" s="93" t="s">
        <v>9356</v>
      </c>
      <c r="M1172" s="94" t="s">
        <v>10196</v>
      </c>
      <c r="N1172">
        <v>118</v>
      </c>
      <c r="O1172">
        <f>+R1172-N1172-P1172</f>
        <v>3</v>
      </c>
      <c r="P1172">
        <v>35</v>
      </c>
      <c r="Q1172" t="s">
        <v>7470</v>
      </c>
      <c r="R1172">
        <v>156</v>
      </c>
      <c r="S1172" s="25">
        <v>3.0345406699707339E-2</v>
      </c>
      <c r="T1172" s="41">
        <v>6.1016949152542375E-2</v>
      </c>
    </row>
    <row r="1173" spans="1:29" ht="16.5" x14ac:dyDescent="0.25">
      <c r="A1173" s="3">
        <v>419</v>
      </c>
      <c r="C1173" s="21">
        <v>13</v>
      </c>
      <c r="D1173" t="s">
        <v>472</v>
      </c>
      <c r="E1173" s="4" t="s">
        <v>479</v>
      </c>
      <c r="F1173" s="4" t="s">
        <v>479</v>
      </c>
      <c r="G1173" s="3" t="s">
        <v>7012</v>
      </c>
      <c r="H1173" t="s">
        <v>7903</v>
      </c>
      <c r="I1173" s="63">
        <f>ROWS($L$2:L1173)</f>
        <v>1172</v>
      </c>
      <c r="J1173" s="63" t="str">
        <f>IF(L1173=WORKSHEET!$B$1,I1173,"")</f>
        <v/>
      </c>
      <c r="K1173" s="63" t="str">
        <f t="shared" si="19"/>
        <v/>
      </c>
      <c r="L1173" s="93" t="s">
        <v>9356</v>
      </c>
      <c r="M1173" s="94" t="s">
        <v>10197</v>
      </c>
      <c r="N1173">
        <v>114</v>
      </c>
      <c r="O1173">
        <v>12</v>
      </c>
      <c r="P1173">
        <v>21</v>
      </c>
      <c r="Q1173" t="s">
        <v>7470</v>
      </c>
      <c r="R1173">
        <v>147</v>
      </c>
      <c r="S1173" s="25">
        <v>3.0345406699707339E-2</v>
      </c>
      <c r="T1173" s="41">
        <v>7.3493975903614464E-2</v>
      </c>
    </row>
    <row r="1174" spans="1:29" ht="16.5" x14ac:dyDescent="0.25">
      <c r="A1174" s="3">
        <v>443</v>
      </c>
      <c r="C1174" s="21">
        <v>13</v>
      </c>
      <c r="D1174" t="s">
        <v>616</v>
      </c>
      <c r="E1174" s="4" t="s">
        <v>623</v>
      </c>
      <c r="F1174" s="4" t="s">
        <v>623</v>
      </c>
      <c r="G1174" s="3" t="s">
        <v>7036</v>
      </c>
      <c r="H1174" t="s">
        <v>8256</v>
      </c>
      <c r="I1174" s="63">
        <f>ROWS($L$2:L1174)</f>
        <v>1173</v>
      </c>
      <c r="J1174" s="63" t="str">
        <f>IF(L1174=WORKSHEET!$B$1,I1174,"")</f>
        <v/>
      </c>
      <c r="K1174" s="63" t="str">
        <f t="shared" si="19"/>
        <v/>
      </c>
      <c r="L1174" s="93" t="s">
        <v>9356</v>
      </c>
      <c r="M1174" s="94" t="s">
        <v>10198</v>
      </c>
      <c r="N1174">
        <v>22</v>
      </c>
      <c r="O1174" t="s">
        <v>7469</v>
      </c>
      <c r="P1174" t="s">
        <v>7469</v>
      </c>
      <c r="Q1174" t="s">
        <v>7470</v>
      </c>
      <c r="R1174">
        <v>28</v>
      </c>
      <c r="S1174" s="27">
        <v>3.0345406699707339E-2</v>
      </c>
      <c r="T1174" s="41">
        <v>6.3953488372093026E-2</v>
      </c>
    </row>
    <row r="1175" spans="1:29" ht="16.5" x14ac:dyDescent="0.25">
      <c r="A1175" s="3">
        <v>419</v>
      </c>
      <c r="C1175" s="21">
        <v>13</v>
      </c>
      <c r="D1175" t="s">
        <v>472</v>
      </c>
      <c r="E1175" s="4" t="s">
        <v>480</v>
      </c>
      <c r="F1175" s="4" t="s">
        <v>480</v>
      </c>
      <c r="G1175" s="3" t="s">
        <v>7013</v>
      </c>
      <c r="H1175" t="s">
        <v>8257</v>
      </c>
      <c r="I1175" s="63">
        <f>ROWS($L$2:L1175)</f>
        <v>1174</v>
      </c>
      <c r="J1175" s="63" t="str">
        <f>IF(L1175=WORKSHEET!$B$1,I1175,"")</f>
        <v/>
      </c>
      <c r="K1175" s="63" t="str">
        <f t="shared" si="19"/>
        <v/>
      </c>
      <c r="L1175" s="93" t="s">
        <v>9356</v>
      </c>
      <c r="M1175" s="94" t="s">
        <v>10199</v>
      </c>
      <c r="N1175">
        <v>37</v>
      </c>
      <c r="O1175" t="s">
        <v>7469</v>
      </c>
      <c r="P1175" t="s">
        <v>7469</v>
      </c>
      <c r="Q1175" t="s">
        <v>7470</v>
      </c>
      <c r="R1175">
        <v>43</v>
      </c>
      <c r="S1175" s="27">
        <v>3.0345406699707339E-2</v>
      </c>
      <c r="T1175" s="41">
        <v>7.3493975903614464E-2</v>
      </c>
    </row>
    <row r="1176" spans="1:29" ht="16.5" x14ac:dyDescent="0.25">
      <c r="A1176" s="3">
        <v>530</v>
      </c>
      <c r="C1176" s="21">
        <v>13</v>
      </c>
      <c r="D1176" t="s">
        <v>3004</v>
      </c>
      <c r="E1176" s="4" t="s">
        <v>3005</v>
      </c>
      <c r="F1176" s="4" t="s">
        <v>3005</v>
      </c>
      <c r="G1176" s="3" t="s">
        <v>7054</v>
      </c>
      <c r="H1176" t="s">
        <v>8258</v>
      </c>
      <c r="I1176" s="63">
        <f>ROWS($L$2:L1176)</f>
        <v>1175</v>
      </c>
      <c r="J1176" s="63" t="str">
        <f>IF(L1176=WORKSHEET!$B$1,I1176,"")</f>
        <v/>
      </c>
      <c r="K1176" s="63" t="str">
        <f t="shared" si="19"/>
        <v/>
      </c>
      <c r="L1176" s="93" t="s">
        <v>9356</v>
      </c>
      <c r="M1176" s="94" t="s">
        <v>10200</v>
      </c>
      <c r="N1176">
        <v>19</v>
      </c>
      <c r="O1176" t="s">
        <v>7469</v>
      </c>
      <c r="P1176" t="s">
        <v>7469</v>
      </c>
      <c r="Q1176" t="s">
        <v>7470</v>
      </c>
      <c r="R1176">
        <v>34</v>
      </c>
      <c r="S1176" s="27">
        <v>3.0345406699707339E-2</v>
      </c>
      <c r="T1176" s="41">
        <v>0.20833333333333334</v>
      </c>
    </row>
    <row r="1177" spans="1:29" ht="16.5" x14ac:dyDescent="0.25">
      <c r="A1177" s="3">
        <v>22</v>
      </c>
      <c r="C1177" s="21">
        <v>1</v>
      </c>
      <c r="D1177" t="s">
        <v>760</v>
      </c>
      <c r="E1177" s="4" t="s">
        <v>761</v>
      </c>
      <c r="F1177" s="4" t="s">
        <v>761</v>
      </c>
      <c r="G1177" s="3" t="s">
        <v>7064</v>
      </c>
      <c r="H1177" t="s">
        <v>8259</v>
      </c>
      <c r="I1177" s="63">
        <f>ROWS($L$2:L1177)</f>
        <v>1176</v>
      </c>
      <c r="J1177" s="63" t="str">
        <f>IF(L1177=WORKSHEET!$B$1,I1177,"")</f>
        <v/>
      </c>
      <c r="K1177" s="63" t="str">
        <f t="shared" si="19"/>
        <v/>
      </c>
      <c r="L1177" s="93" t="s">
        <v>9357</v>
      </c>
      <c r="M1177" s="94" t="s">
        <v>10201</v>
      </c>
      <c r="N1177">
        <v>146</v>
      </c>
      <c r="O1177">
        <v>21</v>
      </c>
      <c r="P1177">
        <v>144</v>
      </c>
      <c r="Q1177" t="s">
        <v>7469</v>
      </c>
      <c r="R1177">
        <v>313</v>
      </c>
      <c r="S1177" s="27">
        <v>2.1156934020173799E-2</v>
      </c>
      <c r="T1177" s="41">
        <v>8.6248982912937353E-2</v>
      </c>
    </row>
    <row r="1178" spans="1:29" ht="16.5" x14ac:dyDescent="0.25">
      <c r="A1178" s="3">
        <v>112</v>
      </c>
      <c r="C1178" s="21">
        <v>1</v>
      </c>
      <c r="D1178" t="s">
        <v>19</v>
      </c>
      <c r="E1178" s="4" t="s">
        <v>20</v>
      </c>
      <c r="F1178" s="4" t="s">
        <v>20</v>
      </c>
      <c r="G1178" s="3" t="s">
        <v>7055</v>
      </c>
      <c r="H1178" t="s">
        <v>8260</v>
      </c>
      <c r="I1178" s="63">
        <f>ROWS($L$2:L1178)</f>
        <v>1177</v>
      </c>
      <c r="J1178" s="63" t="str">
        <f>IF(L1178=WORKSHEET!$B$1,I1178,"")</f>
        <v/>
      </c>
      <c r="K1178" s="63" t="str">
        <f t="shared" si="19"/>
        <v/>
      </c>
      <c r="L1178" s="93" t="s">
        <v>9357</v>
      </c>
      <c r="M1178" s="94" t="s">
        <v>10202</v>
      </c>
      <c r="N1178">
        <v>129</v>
      </c>
      <c r="O1178">
        <v>17</v>
      </c>
      <c r="P1178">
        <v>94</v>
      </c>
      <c r="Q1178" t="s">
        <v>7469</v>
      </c>
      <c r="R1178">
        <v>241</v>
      </c>
      <c r="S1178" s="27">
        <v>2.1156934020173799E-2</v>
      </c>
      <c r="T1178" s="41">
        <v>0.11986301369863013</v>
      </c>
    </row>
    <row r="1179" spans="1:29" ht="16.5" x14ac:dyDescent="0.25">
      <c r="A1179" s="3">
        <v>68</v>
      </c>
      <c r="C1179" s="21">
        <v>1</v>
      </c>
      <c r="D1179" t="s">
        <v>993</v>
      </c>
      <c r="E1179" s="4" t="s">
        <v>994</v>
      </c>
      <c r="F1179" s="4" t="s">
        <v>994</v>
      </c>
      <c r="G1179" s="3" t="s">
        <v>7058</v>
      </c>
      <c r="H1179" t="s">
        <v>8261</v>
      </c>
      <c r="I1179" s="63">
        <f>ROWS($L$2:L1179)</f>
        <v>1178</v>
      </c>
      <c r="J1179" s="63" t="str">
        <f>IF(L1179=WORKSHEET!$B$1,I1179,"")</f>
        <v/>
      </c>
      <c r="K1179" s="63" t="str">
        <f t="shared" si="19"/>
        <v/>
      </c>
      <c r="L1179" s="93" t="s">
        <v>9357</v>
      </c>
      <c r="M1179" s="94" t="s">
        <v>10203</v>
      </c>
      <c r="N1179">
        <v>557</v>
      </c>
      <c r="O1179">
        <v>45</v>
      </c>
      <c r="P1179">
        <v>356</v>
      </c>
      <c r="Q1179" t="s">
        <v>7469</v>
      </c>
      <c r="R1179">
        <v>964</v>
      </c>
      <c r="S1179" s="27">
        <v>2.1156934020173799E-2</v>
      </c>
      <c r="T1179" s="41">
        <v>7.2485207100591711E-2</v>
      </c>
    </row>
    <row r="1180" spans="1:29" s="64" customFormat="1" ht="16.5" x14ac:dyDescent="0.25">
      <c r="A1180" s="63">
        <v>22</v>
      </c>
      <c r="C1180" s="63">
        <v>1</v>
      </c>
      <c r="D1180" s="64" t="s">
        <v>760</v>
      </c>
      <c r="E1180" s="65" t="s">
        <v>762</v>
      </c>
      <c r="F1180" s="65" t="s">
        <v>762</v>
      </c>
      <c r="G1180" s="63" t="s">
        <v>7065</v>
      </c>
      <c r="H1180" s="64" t="s">
        <v>8262</v>
      </c>
      <c r="I1180" s="63">
        <f>ROWS($L$2:L1180)</f>
        <v>1179</v>
      </c>
      <c r="J1180" s="63" t="str">
        <f>IF(L1180=WORKSHEET!$B$1,I1180,"")</f>
        <v/>
      </c>
      <c r="K1180" s="63" t="str">
        <f t="shared" si="19"/>
        <v/>
      </c>
      <c r="L1180" s="93" t="s">
        <v>9357</v>
      </c>
      <c r="M1180" s="94" t="s">
        <v>10204</v>
      </c>
      <c r="N1180" s="64" t="s">
        <v>7469</v>
      </c>
      <c r="O1180" s="64" t="s">
        <v>7470</v>
      </c>
      <c r="P1180" s="64" t="s">
        <v>7469</v>
      </c>
      <c r="Q1180" s="64" t="s">
        <v>7470</v>
      </c>
      <c r="R1180" s="64">
        <v>14</v>
      </c>
      <c r="S1180" s="66">
        <v>2.1156934020173799E-2</v>
      </c>
      <c r="T1180" s="67">
        <v>8.6248982912937353E-2</v>
      </c>
      <c r="W1180"/>
      <c r="X1180"/>
      <c r="Y1180"/>
      <c r="Z1180"/>
      <c r="AA1180"/>
      <c r="AB1180"/>
      <c r="AC1180"/>
    </row>
    <row r="1181" spans="1:29" ht="16.5" x14ac:dyDescent="0.25">
      <c r="A1181" s="3">
        <v>74</v>
      </c>
      <c r="C1181" s="21">
        <v>1</v>
      </c>
      <c r="D1181" t="s">
        <v>1017</v>
      </c>
      <c r="E1181" s="4" t="s">
        <v>1018</v>
      </c>
      <c r="F1181" s="4" t="s">
        <v>1018</v>
      </c>
      <c r="G1181" s="3" t="s">
        <v>7060</v>
      </c>
      <c r="H1181" t="s">
        <v>8263</v>
      </c>
      <c r="I1181" s="63">
        <f>ROWS($L$2:L1181)</f>
        <v>1180</v>
      </c>
      <c r="J1181" s="63" t="str">
        <f>IF(L1181=WORKSHEET!$B$1,I1181,"")</f>
        <v/>
      </c>
      <c r="K1181" s="63" t="str">
        <f t="shared" si="19"/>
        <v/>
      </c>
      <c r="L1181" s="93" t="s">
        <v>9357</v>
      </c>
      <c r="M1181" s="94" t="s">
        <v>10205</v>
      </c>
      <c r="N1181">
        <v>767</v>
      </c>
      <c r="O1181">
        <v>60</v>
      </c>
      <c r="P1181">
        <v>565</v>
      </c>
      <c r="Q1181" t="s">
        <v>7469</v>
      </c>
      <c r="R1181" s="9">
        <v>1396</v>
      </c>
      <c r="S1181" s="27">
        <v>2.1156934020173799E-2</v>
      </c>
      <c r="T1181" s="41">
        <v>7.7526987242394499E-2</v>
      </c>
    </row>
    <row r="1182" spans="1:29" ht="16.5" x14ac:dyDescent="0.25">
      <c r="A1182" s="3">
        <v>101</v>
      </c>
      <c r="C1182" s="21">
        <v>1</v>
      </c>
      <c r="D1182" t="s">
        <v>1140</v>
      </c>
      <c r="E1182" s="4" t="s">
        <v>1141</v>
      </c>
      <c r="F1182" s="4" t="s">
        <v>1141</v>
      </c>
      <c r="G1182" s="3" t="s">
        <v>7071</v>
      </c>
      <c r="H1182" t="s">
        <v>7499</v>
      </c>
      <c r="I1182" s="63">
        <f>ROWS($L$2:L1182)</f>
        <v>1181</v>
      </c>
      <c r="J1182" s="63" t="str">
        <f>IF(L1182=WORKSHEET!$B$1,I1182,"")</f>
        <v/>
      </c>
      <c r="K1182" s="63" t="str">
        <f t="shared" si="19"/>
        <v/>
      </c>
      <c r="L1182" s="93" t="s">
        <v>9357</v>
      </c>
      <c r="M1182" s="94" t="s">
        <v>9446</v>
      </c>
      <c r="N1182">
        <v>50</v>
      </c>
      <c r="O1182">
        <f>+R1182-N1182-P1182</f>
        <v>4</v>
      </c>
      <c r="P1182">
        <v>48</v>
      </c>
      <c r="Q1182" t="s">
        <v>7470</v>
      </c>
      <c r="R1182">
        <v>102</v>
      </c>
      <c r="S1182" s="27">
        <v>2.1156934020173799E-2</v>
      </c>
      <c r="T1182" s="41">
        <v>0.11773472429210134</v>
      </c>
    </row>
    <row r="1183" spans="1:29" ht="16.5" x14ac:dyDescent="0.25">
      <c r="A1183" s="3">
        <v>32</v>
      </c>
      <c r="C1183" s="21">
        <v>1</v>
      </c>
      <c r="D1183" t="s">
        <v>815</v>
      </c>
      <c r="E1183" s="4" t="s">
        <v>816</v>
      </c>
      <c r="F1183" s="4" t="s">
        <v>816</v>
      </c>
      <c r="G1183" s="3" t="s">
        <v>7062</v>
      </c>
      <c r="H1183" t="s">
        <v>8264</v>
      </c>
      <c r="I1183" s="63">
        <f>ROWS($L$2:L1183)</f>
        <v>1182</v>
      </c>
      <c r="J1183" s="63" t="str">
        <f>IF(L1183=WORKSHEET!$B$1,I1183,"")</f>
        <v/>
      </c>
      <c r="K1183" s="63" t="str">
        <f t="shared" si="19"/>
        <v/>
      </c>
      <c r="L1183" s="93" t="s">
        <v>9357</v>
      </c>
      <c r="M1183" s="94" t="s">
        <v>10206</v>
      </c>
      <c r="N1183">
        <v>650</v>
      </c>
      <c r="O1183">
        <v>30</v>
      </c>
      <c r="P1183">
        <v>324</v>
      </c>
      <c r="Q1183" t="s">
        <v>7469</v>
      </c>
      <c r="R1183" s="9">
        <v>1008</v>
      </c>
      <c r="S1183" s="27">
        <v>2.1156934020173799E-2</v>
      </c>
      <c r="T1183" s="41">
        <v>4.3984476067270378E-2</v>
      </c>
    </row>
    <row r="1184" spans="1:29" ht="16.5" x14ac:dyDescent="0.25">
      <c r="A1184" s="3">
        <v>32</v>
      </c>
      <c r="C1184" s="21">
        <v>1</v>
      </c>
      <c r="D1184" t="s">
        <v>815</v>
      </c>
      <c r="E1184" s="4" t="s">
        <v>817</v>
      </c>
      <c r="F1184" s="4" t="s">
        <v>817</v>
      </c>
      <c r="G1184" s="3" t="s">
        <v>7063</v>
      </c>
      <c r="H1184" t="s">
        <v>8265</v>
      </c>
      <c r="I1184" s="63">
        <f>ROWS($L$2:L1184)</f>
        <v>1183</v>
      </c>
      <c r="J1184" s="63" t="str">
        <f>IF(L1184=WORKSHEET!$B$1,I1184,"")</f>
        <v/>
      </c>
      <c r="K1184" s="63" t="str">
        <f t="shared" si="19"/>
        <v/>
      </c>
      <c r="L1184" s="93" t="s">
        <v>9357</v>
      </c>
      <c r="M1184" s="94" t="s">
        <v>10207</v>
      </c>
      <c r="N1184">
        <v>89</v>
      </c>
      <c r="O1184">
        <f>+R1184-N1184-P1184</f>
        <v>5</v>
      </c>
      <c r="P1184">
        <v>98</v>
      </c>
      <c r="Q1184" t="s">
        <v>7469</v>
      </c>
      <c r="R1184">
        <v>192</v>
      </c>
      <c r="S1184" s="27">
        <v>2.1156934020173799E-2</v>
      </c>
      <c r="T1184" s="41">
        <v>4.3984476067270378E-2</v>
      </c>
    </row>
    <row r="1185" spans="1:29" ht="16.5" x14ac:dyDescent="0.25">
      <c r="A1185" s="3">
        <v>22</v>
      </c>
      <c r="C1185" s="21">
        <v>1</v>
      </c>
      <c r="D1185" t="s">
        <v>760</v>
      </c>
      <c r="E1185" s="4" t="s">
        <v>763</v>
      </c>
      <c r="F1185" s="4" t="s">
        <v>763</v>
      </c>
      <c r="G1185" s="3" t="s">
        <v>7066</v>
      </c>
      <c r="H1185" t="s">
        <v>7743</v>
      </c>
      <c r="I1185" s="63">
        <f>ROWS($L$2:L1185)</f>
        <v>1184</v>
      </c>
      <c r="J1185" s="63" t="str">
        <f>IF(L1185=WORKSHEET!$B$1,I1185,"")</f>
        <v/>
      </c>
      <c r="K1185" s="63" t="str">
        <f t="shared" si="19"/>
        <v/>
      </c>
      <c r="L1185" s="93" t="s">
        <v>9357</v>
      </c>
      <c r="M1185" s="94" t="s">
        <v>9670</v>
      </c>
      <c r="N1185" s="9">
        <v>1172</v>
      </c>
      <c r="O1185">
        <v>118</v>
      </c>
      <c r="P1185">
        <v>993</v>
      </c>
      <c r="Q1185" t="s">
        <v>7469</v>
      </c>
      <c r="R1185" s="9">
        <v>2289</v>
      </c>
      <c r="S1185" s="27">
        <v>2.1156934020173799E-2</v>
      </c>
      <c r="T1185" s="41">
        <v>8.6248982912937353E-2</v>
      </c>
    </row>
    <row r="1186" spans="1:29" s="64" customFormat="1" ht="16.5" x14ac:dyDescent="0.25">
      <c r="A1186" s="63">
        <v>22</v>
      </c>
      <c r="C1186" s="63">
        <v>1</v>
      </c>
      <c r="D1186" s="64" t="s">
        <v>760</v>
      </c>
      <c r="E1186" s="65" t="s">
        <v>764</v>
      </c>
      <c r="F1186" s="65" t="s">
        <v>764</v>
      </c>
      <c r="G1186" s="63" t="s">
        <v>7067</v>
      </c>
      <c r="H1186" s="64" t="s">
        <v>8266</v>
      </c>
      <c r="I1186" s="63">
        <f>ROWS($L$2:L1186)</f>
        <v>1185</v>
      </c>
      <c r="J1186" s="63" t="str">
        <f>IF(L1186=WORKSHEET!$B$1,I1186,"")</f>
        <v/>
      </c>
      <c r="K1186" s="63" t="str">
        <f t="shared" si="19"/>
        <v/>
      </c>
      <c r="L1186" s="93" t="s">
        <v>9357</v>
      </c>
      <c r="M1186" s="94" t="s">
        <v>10208</v>
      </c>
      <c r="N1186" s="64" t="s">
        <v>7469</v>
      </c>
      <c r="O1186" s="64" t="s">
        <v>7469</v>
      </c>
      <c r="P1186" s="64" t="s">
        <v>7469</v>
      </c>
      <c r="Q1186" s="64" t="s">
        <v>7470</v>
      </c>
      <c r="R1186" s="64" t="s">
        <v>7469</v>
      </c>
      <c r="S1186" s="66">
        <v>2.1156934020173799E-2</v>
      </c>
      <c r="T1186" s="67">
        <v>8.6248982912937353E-2</v>
      </c>
      <c r="W1186"/>
      <c r="X1186"/>
      <c r="Y1186"/>
      <c r="Z1186"/>
      <c r="AA1186"/>
      <c r="AB1186"/>
      <c r="AC1186"/>
    </row>
    <row r="1187" spans="1:29" ht="16.5" x14ac:dyDescent="0.25">
      <c r="A1187" s="3">
        <v>22</v>
      </c>
      <c r="C1187" s="21">
        <v>1</v>
      </c>
      <c r="D1187" t="s">
        <v>760</v>
      </c>
      <c r="E1187" s="4" t="s">
        <v>765</v>
      </c>
      <c r="F1187" s="4" t="s">
        <v>765</v>
      </c>
      <c r="G1187" s="3" t="s">
        <v>7068</v>
      </c>
      <c r="H1187" t="s">
        <v>8267</v>
      </c>
      <c r="I1187" s="63">
        <f>ROWS($L$2:L1187)</f>
        <v>1186</v>
      </c>
      <c r="J1187" s="63" t="str">
        <f>IF(L1187=WORKSHEET!$B$1,I1187,"")</f>
        <v/>
      </c>
      <c r="K1187" s="63" t="str">
        <f t="shared" si="19"/>
        <v/>
      </c>
      <c r="L1187" s="93" t="s">
        <v>9357</v>
      </c>
      <c r="M1187" s="94" t="s">
        <v>10209</v>
      </c>
      <c r="N1187">
        <v>526</v>
      </c>
      <c r="O1187">
        <v>43</v>
      </c>
      <c r="P1187">
        <v>429</v>
      </c>
      <c r="Q1187" t="s">
        <v>7469</v>
      </c>
      <c r="R1187" s="9">
        <v>1003</v>
      </c>
      <c r="S1187" s="27">
        <v>2.1156934020173799E-2</v>
      </c>
      <c r="T1187" s="41">
        <v>8.6248982912937353E-2</v>
      </c>
    </row>
    <row r="1188" spans="1:29" ht="16.5" x14ac:dyDescent="0.25">
      <c r="A1188" s="3">
        <v>22</v>
      </c>
      <c r="C1188" s="21">
        <v>1</v>
      </c>
      <c r="D1188" t="s">
        <v>760</v>
      </c>
      <c r="E1188" s="4" t="s">
        <v>766</v>
      </c>
      <c r="F1188" s="4" t="s">
        <v>766</v>
      </c>
      <c r="G1188" s="3" t="s">
        <v>7069</v>
      </c>
      <c r="H1188" t="s">
        <v>8075</v>
      </c>
      <c r="I1188" s="63">
        <f>ROWS($L$2:L1188)</f>
        <v>1187</v>
      </c>
      <c r="J1188" s="63" t="str">
        <f>IF(L1188=WORKSHEET!$B$1,I1188,"")</f>
        <v/>
      </c>
      <c r="K1188" s="63" t="str">
        <f t="shared" si="19"/>
        <v/>
      </c>
      <c r="L1188" s="93" t="s">
        <v>9357</v>
      </c>
      <c r="M1188" s="94" t="s">
        <v>9879</v>
      </c>
      <c r="N1188">
        <v>462</v>
      </c>
      <c r="O1188">
        <v>39</v>
      </c>
      <c r="P1188">
        <v>313</v>
      </c>
      <c r="Q1188" t="s">
        <v>7470</v>
      </c>
      <c r="R1188">
        <v>814</v>
      </c>
      <c r="S1188" s="28">
        <v>2.1156934020173799E-2</v>
      </c>
      <c r="T1188" s="41">
        <v>8.6248982912937353E-2</v>
      </c>
    </row>
    <row r="1189" spans="1:29" ht="16.5" x14ac:dyDescent="0.25">
      <c r="A1189" s="3">
        <v>22</v>
      </c>
      <c r="C1189" s="21">
        <v>1</v>
      </c>
      <c r="D1189" t="s">
        <v>760</v>
      </c>
      <c r="E1189" s="4" t="s">
        <v>767</v>
      </c>
      <c r="F1189" s="4" t="s">
        <v>767</v>
      </c>
      <c r="G1189" s="3" t="s">
        <v>7070</v>
      </c>
      <c r="H1189" t="s">
        <v>8268</v>
      </c>
      <c r="I1189" s="63">
        <f>ROWS($L$2:L1189)</f>
        <v>1188</v>
      </c>
      <c r="J1189" s="63" t="str">
        <f>IF(L1189=WORKSHEET!$B$1,I1189,"")</f>
        <v/>
      </c>
      <c r="K1189" s="63" t="str">
        <f t="shared" si="19"/>
        <v/>
      </c>
      <c r="L1189" s="93" t="s">
        <v>9357</v>
      </c>
      <c r="M1189" s="94" t="s">
        <v>10210</v>
      </c>
      <c r="N1189" s="9">
        <v>1051</v>
      </c>
      <c r="O1189">
        <v>96</v>
      </c>
      <c r="P1189">
        <v>591</v>
      </c>
      <c r="Q1189" t="s">
        <v>7469</v>
      </c>
      <c r="R1189" s="9">
        <v>1747</v>
      </c>
      <c r="S1189" s="28">
        <v>2.1156934020173799E-2</v>
      </c>
      <c r="T1189" s="41">
        <v>8.6248982912937353E-2</v>
      </c>
    </row>
    <row r="1190" spans="1:29" ht="16.5" x14ac:dyDescent="0.25">
      <c r="A1190" s="3">
        <v>101</v>
      </c>
      <c r="C1190" s="21">
        <v>1</v>
      </c>
      <c r="D1190" t="s">
        <v>1140</v>
      </c>
      <c r="E1190" s="4" t="s">
        <v>1142</v>
      </c>
      <c r="F1190" s="4" t="s">
        <v>1142</v>
      </c>
      <c r="G1190" s="3" t="s">
        <v>7072</v>
      </c>
      <c r="H1190" t="s">
        <v>8269</v>
      </c>
      <c r="I1190" s="63">
        <f>ROWS($L$2:L1190)</f>
        <v>1189</v>
      </c>
      <c r="J1190" s="63" t="str">
        <f>IF(L1190=WORKSHEET!$B$1,I1190,"")</f>
        <v/>
      </c>
      <c r="K1190" s="63" t="str">
        <f t="shared" si="19"/>
        <v/>
      </c>
      <c r="L1190" s="93" t="s">
        <v>9357</v>
      </c>
      <c r="M1190" s="94" t="s">
        <v>10211</v>
      </c>
      <c r="N1190">
        <v>542</v>
      </c>
      <c r="O1190">
        <v>75</v>
      </c>
      <c r="P1190">
        <v>573</v>
      </c>
      <c r="Q1190" t="s">
        <v>7469</v>
      </c>
      <c r="R1190" s="9">
        <v>1191</v>
      </c>
      <c r="S1190" s="28">
        <v>2.1156934020173799E-2</v>
      </c>
      <c r="T1190" s="41">
        <v>0.11773472429210134</v>
      </c>
    </row>
    <row r="1191" spans="1:29" ht="16.5" x14ac:dyDescent="0.25">
      <c r="A1191" s="3">
        <v>1</v>
      </c>
      <c r="B1191" s="10"/>
      <c r="C1191" s="21">
        <v>5</v>
      </c>
      <c r="D1191" t="s">
        <v>647</v>
      </c>
      <c r="E1191" s="4" t="s">
        <v>648</v>
      </c>
      <c r="F1191" s="4" t="s">
        <v>648</v>
      </c>
      <c r="G1191" s="3" t="s">
        <v>7073</v>
      </c>
      <c r="H1191" t="s">
        <v>8270</v>
      </c>
      <c r="I1191" s="63">
        <f>ROWS($L$2:L1191)</f>
        <v>1190</v>
      </c>
      <c r="J1191" s="63" t="str">
        <f>IF(L1191=WORKSHEET!$B$1,I1191,"")</f>
        <v/>
      </c>
      <c r="K1191" s="63" t="str">
        <f t="shared" si="19"/>
        <v/>
      </c>
      <c r="L1191" s="93" t="s">
        <v>9358</v>
      </c>
      <c r="M1191" s="94" t="s">
        <v>10212</v>
      </c>
      <c r="N1191">
        <v>109</v>
      </c>
      <c r="O1191">
        <f>+R1191-N1191-P1191</f>
        <v>9</v>
      </c>
      <c r="P1191">
        <v>40</v>
      </c>
      <c r="Q1191" t="s">
        <v>7469</v>
      </c>
      <c r="R1191">
        <v>158</v>
      </c>
      <c r="S1191" s="28">
        <v>2.9657918208264081E-2</v>
      </c>
      <c r="T1191" s="41">
        <v>7.6555023923444973E-2</v>
      </c>
      <c r="V1191" s="10"/>
      <c r="W1191" s="10"/>
      <c r="X1191" s="10"/>
      <c r="Y1191" s="10"/>
      <c r="Z1191" s="10"/>
      <c r="AA1191" s="10"/>
      <c r="AB1191" s="10"/>
      <c r="AC1191" s="10"/>
    </row>
    <row r="1192" spans="1:29" ht="16.5" x14ac:dyDescent="0.25">
      <c r="A1192" s="3">
        <v>16</v>
      </c>
      <c r="C1192" s="21">
        <v>5</v>
      </c>
      <c r="D1192" t="s">
        <v>724</v>
      </c>
      <c r="E1192" s="4" t="s">
        <v>725</v>
      </c>
      <c r="F1192" s="4" t="s">
        <v>725</v>
      </c>
      <c r="G1192" s="3" t="s">
        <v>7078</v>
      </c>
      <c r="H1192" t="s">
        <v>8271</v>
      </c>
      <c r="I1192" s="63">
        <f>ROWS($L$2:L1192)</f>
        <v>1191</v>
      </c>
      <c r="J1192" s="63" t="str">
        <f>IF(L1192=WORKSHEET!$B$1,I1192,"")</f>
        <v/>
      </c>
      <c r="K1192" s="63" t="str">
        <f t="shared" si="19"/>
        <v/>
      </c>
      <c r="L1192" s="93" t="s">
        <v>9358</v>
      </c>
      <c r="M1192" s="94" t="s">
        <v>10213</v>
      </c>
      <c r="N1192">
        <v>608</v>
      </c>
      <c r="O1192">
        <v>46</v>
      </c>
      <c r="P1192">
        <v>423</v>
      </c>
      <c r="Q1192" t="s">
        <v>7469</v>
      </c>
      <c r="R1192" s="9">
        <v>1081</v>
      </c>
      <c r="S1192" s="28">
        <v>2.9657918208264081E-2</v>
      </c>
      <c r="T1192" s="41">
        <v>6.5690461663616029E-2</v>
      </c>
    </row>
    <row r="1193" spans="1:29" ht="16.5" x14ac:dyDescent="0.25">
      <c r="A1193" s="3">
        <v>16</v>
      </c>
      <c r="C1193" s="21">
        <v>5</v>
      </c>
      <c r="D1193" t="s">
        <v>724</v>
      </c>
      <c r="E1193" s="4" t="s">
        <v>730</v>
      </c>
      <c r="F1193" s="4" t="s">
        <v>730</v>
      </c>
      <c r="G1193" s="3" t="s">
        <v>7079</v>
      </c>
      <c r="H1193" t="s">
        <v>8272</v>
      </c>
      <c r="I1193" s="63">
        <f>ROWS($L$2:L1193)</f>
        <v>1192</v>
      </c>
      <c r="J1193" s="63" t="str">
        <f>IF(L1193=WORKSHEET!$B$1,I1193,"")</f>
        <v/>
      </c>
      <c r="K1193" s="63" t="str">
        <f t="shared" si="19"/>
        <v/>
      </c>
      <c r="L1193" s="93" t="s">
        <v>9358</v>
      </c>
      <c r="M1193" s="94" t="s">
        <v>10214</v>
      </c>
      <c r="N1193" s="9">
        <v>1328</v>
      </c>
      <c r="O1193">
        <v>114</v>
      </c>
      <c r="P1193">
        <v>696</v>
      </c>
      <c r="Q1193" t="s">
        <v>7469</v>
      </c>
      <c r="R1193" s="9">
        <v>2143</v>
      </c>
      <c r="S1193" s="28">
        <v>2.9657918208264081E-2</v>
      </c>
      <c r="T1193" s="41">
        <v>6.5690461663616029E-2</v>
      </c>
    </row>
    <row r="1194" spans="1:29" ht="16.5" x14ac:dyDescent="0.25">
      <c r="A1194" s="3">
        <v>16</v>
      </c>
      <c r="C1194" s="21">
        <v>5</v>
      </c>
      <c r="D1194" t="s">
        <v>724</v>
      </c>
      <c r="E1194" s="4" t="s">
        <v>726</v>
      </c>
      <c r="F1194" s="4" t="s">
        <v>726</v>
      </c>
      <c r="G1194" s="3" t="s">
        <v>7080</v>
      </c>
      <c r="H1194" t="s">
        <v>8273</v>
      </c>
      <c r="I1194" s="63">
        <f>ROWS($L$2:L1194)</f>
        <v>1193</v>
      </c>
      <c r="J1194" s="63" t="str">
        <f>IF(L1194=WORKSHEET!$B$1,I1194,"")</f>
        <v/>
      </c>
      <c r="K1194" s="63" t="str">
        <f t="shared" si="19"/>
        <v/>
      </c>
      <c r="L1194" s="93" t="s">
        <v>9358</v>
      </c>
      <c r="M1194" s="94" t="s">
        <v>10215</v>
      </c>
      <c r="N1194" s="9">
        <v>2234</v>
      </c>
      <c r="O1194">
        <v>108</v>
      </c>
      <c r="P1194">
        <v>703</v>
      </c>
      <c r="Q1194">
        <v>11</v>
      </c>
      <c r="R1194" s="9">
        <v>3056</v>
      </c>
      <c r="S1194" s="28">
        <v>2.9657918208264081E-2</v>
      </c>
      <c r="T1194" s="41">
        <v>6.5690461663616029E-2</v>
      </c>
    </row>
    <row r="1195" spans="1:29" ht="16.5" x14ac:dyDescent="0.25">
      <c r="A1195" s="3">
        <v>16</v>
      </c>
      <c r="C1195" s="21">
        <v>5</v>
      </c>
      <c r="D1195" t="s">
        <v>724</v>
      </c>
      <c r="E1195" s="4" t="s">
        <v>727</v>
      </c>
      <c r="F1195" s="4" t="s">
        <v>727</v>
      </c>
      <c r="G1195" s="3" t="s">
        <v>7081</v>
      </c>
      <c r="H1195" t="s">
        <v>8274</v>
      </c>
      <c r="I1195" s="63">
        <f>ROWS($L$2:L1195)</f>
        <v>1194</v>
      </c>
      <c r="J1195" s="63" t="str">
        <f>IF(L1195=WORKSHEET!$B$1,I1195,"")</f>
        <v/>
      </c>
      <c r="K1195" s="63" t="str">
        <f t="shared" si="19"/>
        <v/>
      </c>
      <c r="L1195" s="93" t="s">
        <v>9358</v>
      </c>
      <c r="M1195" s="94" t="s">
        <v>10216</v>
      </c>
      <c r="N1195">
        <v>108</v>
      </c>
      <c r="O1195">
        <f>+R1195-N1195-P1195</f>
        <v>6</v>
      </c>
      <c r="P1195">
        <v>72</v>
      </c>
      <c r="Q1195" t="s">
        <v>7470</v>
      </c>
      <c r="R1195">
        <v>186</v>
      </c>
      <c r="S1195" s="28">
        <v>2.9657918208264081E-2</v>
      </c>
      <c r="T1195" s="41">
        <v>6.5690461663616029E-2</v>
      </c>
    </row>
    <row r="1196" spans="1:29" ht="16.5" x14ac:dyDescent="0.25">
      <c r="A1196" s="3">
        <v>107</v>
      </c>
      <c r="C1196" s="21">
        <v>5</v>
      </c>
      <c r="D1196" t="s">
        <v>1</v>
      </c>
      <c r="E1196" s="4" t="s">
        <v>2</v>
      </c>
      <c r="F1196" s="4" t="s">
        <v>2</v>
      </c>
      <c r="G1196" s="3" t="s">
        <v>7090</v>
      </c>
      <c r="H1196" t="s">
        <v>8275</v>
      </c>
      <c r="I1196" s="63">
        <f>ROWS($L$2:L1196)</f>
        <v>1195</v>
      </c>
      <c r="J1196" s="63" t="str">
        <f>IF(L1196=WORKSHEET!$B$1,I1196,"")</f>
        <v/>
      </c>
      <c r="K1196" s="63" t="str">
        <f t="shared" si="19"/>
        <v/>
      </c>
      <c r="L1196" s="93" t="s">
        <v>9358</v>
      </c>
      <c r="M1196" s="94" t="s">
        <v>10217</v>
      </c>
      <c r="N1196">
        <v>32</v>
      </c>
      <c r="O1196">
        <v>12</v>
      </c>
      <c r="P1196">
        <v>25</v>
      </c>
      <c r="Q1196" t="s">
        <v>7470</v>
      </c>
      <c r="R1196">
        <v>69</v>
      </c>
      <c r="S1196" s="28">
        <v>2.9657918208264081E-2</v>
      </c>
      <c r="T1196" s="41">
        <v>0.21973094170403587</v>
      </c>
    </row>
    <row r="1197" spans="1:29" ht="16.5" x14ac:dyDescent="0.25">
      <c r="A1197" s="3">
        <v>16</v>
      </c>
      <c r="C1197" s="21">
        <v>5</v>
      </c>
      <c r="D1197" t="s">
        <v>724</v>
      </c>
      <c r="E1197" s="4" t="s">
        <v>728</v>
      </c>
      <c r="F1197" s="4" t="s">
        <v>728</v>
      </c>
      <c r="G1197" s="3" t="s">
        <v>7082</v>
      </c>
      <c r="H1197" t="s">
        <v>7581</v>
      </c>
      <c r="I1197" s="63">
        <f>ROWS($L$2:L1197)</f>
        <v>1196</v>
      </c>
      <c r="J1197" s="63" t="str">
        <f>IF(L1197=WORKSHEET!$B$1,I1197,"")</f>
        <v/>
      </c>
      <c r="K1197" s="63" t="str">
        <f t="shared" si="19"/>
        <v/>
      </c>
      <c r="L1197" s="93" t="s">
        <v>9358</v>
      </c>
      <c r="M1197" s="94" t="s">
        <v>9490</v>
      </c>
      <c r="N1197">
        <v>91</v>
      </c>
      <c r="O1197">
        <v>15</v>
      </c>
      <c r="P1197">
        <v>113</v>
      </c>
      <c r="Q1197" t="s">
        <v>7470</v>
      </c>
      <c r="R1197">
        <v>219</v>
      </c>
      <c r="S1197" s="28">
        <v>2.9657918208264081E-2</v>
      </c>
      <c r="T1197" s="41">
        <v>6.5690461663616029E-2</v>
      </c>
    </row>
    <row r="1198" spans="1:29" ht="16.5" x14ac:dyDescent="0.25">
      <c r="A1198" s="3">
        <v>875</v>
      </c>
      <c r="B1198">
        <v>75</v>
      </c>
      <c r="C1198" s="21">
        <v>5</v>
      </c>
      <c r="D1198" t="s">
        <v>2278</v>
      </c>
      <c r="E1198" s="4" t="s">
        <v>2279</v>
      </c>
      <c r="F1198" s="4" t="s">
        <v>2279</v>
      </c>
      <c r="G1198" s="3" t="s">
        <v>6193</v>
      </c>
      <c r="H1198" t="s">
        <v>8276</v>
      </c>
      <c r="I1198" s="63">
        <f>ROWS($L$2:L1198)</f>
        <v>1197</v>
      </c>
      <c r="J1198" s="63" t="str">
        <f>IF(L1198=WORKSHEET!$B$1,I1198,"")</f>
        <v/>
      </c>
      <c r="K1198" s="63" t="str">
        <f t="shared" si="19"/>
        <v/>
      </c>
      <c r="L1198" s="93" t="s">
        <v>9358</v>
      </c>
      <c r="M1198" s="94" t="s">
        <v>10218</v>
      </c>
      <c r="N1198">
        <v>91</v>
      </c>
      <c r="O1198">
        <v>13</v>
      </c>
      <c r="P1198">
        <v>61</v>
      </c>
      <c r="Q1198" t="s">
        <v>7470</v>
      </c>
      <c r="R1198">
        <v>165</v>
      </c>
      <c r="S1198" s="28">
        <v>2.9657918208264081E-2</v>
      </c>
      <c r="T1198" s="55">
        <v>0.11607142857142858</v>
      </c>
    </row>
    <row r="1199" spans="1:29" ht="16.5" x14ac:dyDescent="0.25">
      <c r="A1199" s="3">
        <v>869</v>
      </c>
      <c r="B1199">
        <v>61</v>
      </c>
      <c r="C1199" s="21">
        <v>5</v>
      </c>
      <c r="D1199" t="s">
        <v>2260</v>
      </c>
      <c r="E1199" s="4" t="s">
        <v>2261</v>
      </c>
      <c r="F1199" s="4" t="s">
        <v>2261</v>
      </c>
      <c r="G1199" s="3" t="s">
        <v>7086</v>
      </c>
      <c r="H1199" t="s">
        <v>8277</v>
      </c>
      <c r="I1199" s="63">
        <f>ROWS($L$2:L1199)</f>
        <v>1198</v>
      </c>
      <c r="J1199" s="63" t="str">
        <f>IF(L1199=WORKSHEET!$B$1,I1199,"")</f>
        <v/>
      </c>
      <c r="K1199" s="63" t="str">
        <f t="shared" si="19"/>
        <v/>
      </c>
      <c r="L1199" s="93" t="s">
        <v>9358</v>
      </c>
      <c r="M1199" s="94" t="s">
        <v>10219</v>
      </c>
      <c r="N1199">
        <v>266</v>
      </c>
      <c r="O1199">
        <v>29</v>
      </c>
      <c r="P1199">
        <v>115</v>
      </c>
      <c r="Q1199" t="s">
        <v>7469</v>
      </c>
      <c r="R1199">
        <v>412</v>
      </c>
      <c r="S1199" s="28">
        <v>2.9657918208264081E-2</v>
      </c>
      <c r="T1199" s="55">
        <v>6.4977973568281902E-2</v>
      </c>
    </row>
    <row r="1200" spans="1:29" ht="16.5" x14ac:dyDescent="0.25">
      <c r="A1200" s="3">
        <v>107</v>
      </c>
      <c r="C1200" s="21">
        <v>5</v>
      </c>
      <c r="D1200" t="s">
        <v>1</v>
      </c>
      <c r="E1200" s="4" t="s">
        <v>3</v>
      </c>
      <c r="F1200" s="4" t="s">
        <v>3</v>
      </c>
      <c r="G1200" s="3" t="s">
        <v>7091</v>
      </c>
      <c r="H1200" t="s">
        <v>8278</v>
      </c>
      <c r="I1200" s="63">
        <f>ROWS($L$2:L1200)</f>
        <v>1199</v>
      </c>
      <c r="J1200" s="63" t="str">
        <f>IF(L1200=WORKSHEET!$B$1,I1200,"")</f>
        <v/>
      </c>
      <c r="K1200" s="63" t="str">
        <f t="shared" si="19"/>
        <v/>
      </c>
      <c r="L1200" s="93" t="s">
        <v>9358</v>
      </c>
      <c r="M1200" s="94" t="s">
        <v>10220</v>
      </c>
      <c r="N1200">
        <v>78</v>
      </c>
      <c r="O1200">
        <v>18</v>
      </c>
      <c r="P1200">
        <v>23</v>
      </c>
      <c r="Q1200" t="s">
        <v>7470</v>
      </c>
      <c r="R1200">
        <v>119</v>
      </c>
      <c r="S1200" s="28">
        <v>2.9657918208264081E-2</v>
      </c>
      <c r="T1200" s="41">
        <v>0.21973094170403587</v>
      </c>
    </row>
    <row r="1201" spans="1:20" ht="16.5" x14ac:dyDescent="0.25">
      <c r="A1201" s="3">
        <v>48</v>
      </c>
      <c r="C1201" s="21">
        <v>5</v>
      </c>
      <c r="D1201" t="s">
        <v>902</v>
      </c>
      <c r="E1201" s="4" t="s">
        <v>903</v>
      </c>
      <c r="F1201" s="4" t="s">
        <v>903</v>
      </c>
      <c r="G1201" s="3" t="s">
        <v>5150</v>
      </c>
      <c r="H1201" t="s">
        <v>8279</v>
      </c>
      <c r="I1201" s="63">
        <f>ROWS($L$2:L1201)</f>
        <v>1200</v>
      </c>
      <c r="J1201" s="63" t="str">
        <f>IF(L1201=WORKSHEET!$B$1,I1201,"")</f>
        <v/>
      </c>
      <c r="K1201" s="63" t="str">
        <f t="shared" si="19"/>
        <v/>
      </c>
      <c r="L1201" s="93" t="s">
        <v>9358</v>
      </c>
      <c r="M1201" s="94" t="s">
        <v>10221</v>
      </c>
      <c r="N1201">
        <v>189</v>
      </c>
      <c r="O1201">
        <v>31</v>
      </c>
      <c r="P1201">
        <v>144</v>
      </c>
      <c r="Q1201" t="s">
        <v>7470</v>
      </c>
      <c r="R1201">
        <v>364</v>
      </c>
      <c r="S1201" s="28">
        <v>2.9657918208264081E-2</v>
      </c>
      <c r="T1201" s="41">
        <v>0.12387096774193548</v>
      </c>
    </row>
    <row r="1202" spans="1:20" ht="16.5" x14ac:dyDescent="0.25">
      <c r="A1202" s="3">
        <v>1</v>
      </c>
      <c r="C1202" s="21">
        <v>5</v>
      </c>
      <c r="D1202" t="s">
        <v>647</v>
      </c>
      <c r="E1202" s="4" t="s">
        <v>649</v>
      </c>
      <c r="F1202" s="4" t="s">
        <v>649</v>
      </c>
      <c r="G1202" s="3" t="s">
        <v>7074</v>
      </c>
      <c r="H1202" t="s">
        <v>8280</v>
      </c>
      <c r="I1202" s="63">
        <f>ROWS($L$2:L1202)</f>
        <v>1201</v>
      </c>
      <c r="J1202" s="63" t="str">
        <f>IF(L1202=WORKSHEET!$B$1,I1202,"")</f>
        <v/>
      </c>
      <c r="K1202" s="63" t="str">
        <f t="shared" si="19"/>
        <v/>
      </c>
      <c r="L1202" s="93" t="s">
        <v>9358</v>
      </c>
      <c r="M1202" s="94" t="s">
        <v>10222</v>
      </c>
      <c r="N1202">
        <v>22</v>
      </c>
      <c r="O1202">
        <f>+R1202-N1202-P1202</f>
        <v>4</v>
      </c>
      <c r="P1202">
        <v>16</v>
      </c>
      <c r="Q1202" t="s">
        <v>7470</v>
      </c>
      <c r="R1202">
        <v>42</v>
      </c>
      <c r="S1202" s="28">
        <v>2.9657918208264081E-2</v>
      </c>
      <c r="T1202" s="41">
        <v>7.6555023923444973E-2</v>
      </c>
    </row>
    <row r="1203" spans="1:20" ht="16.5" x14ac:dyDescent="0.25">
      <c r="A1203" s="3">
        <v>875</v>
      </c>
      <c r="B1203">
        <v>75</v>
      </c>
      <c r="C1203" s="21">
        <v>5</v>
      </c>
      <c r="D1203" t="s">
        <v>2278</v>
      </c>
      <c r="E1203" s="4" t="s">
        <v>2280</v>
      </c>
      <c r="F1203" s="4" t="s">
        <v>2280</v>
      </c>
      <c r="G1203" s="3" t="s">
        <v>6194</v>
      </c>
      <c r="H1203" t="s">
        <v>8281</v>
      </c>
      <c r="I1203" s="63">
        <f>ROWS($L$2:L1203)</f>
        <v>1202</v>
      </c>
      <c r="J1203" s="63" t="str">
        <f>IF(L1203=WORKSHEET!$B$1,I1203,"")</f>
        <v/>
      </c>
      <c r="K1203" s="63" t="str">
        <f t="shared" si="19"/>
        <v/>
      </c>
      <c r="L1203" s="93" t="s">
        <v>9358</v>
      </c>
      <c r="M1203" s="94" t="s">
        <v>10223</v>
      </c>
      <c r="N1203">
        <v>240</v>
      </c>
      <c r="O1203">
        <v>22</v>
      </c>
      <c r="P1203">
        <v>160</v>
      </c>
      <c r="Q1203" t="s">
        <v>7469</v>
      </c>
      <c r="R1203">
        <v>423</v>
      </c>
      <c r="S1203" s="28">
        <v>2.9657918208264081E-2</v>
      </c>
      <c r="T1203" s="55">
        <v>0.11607142857142858</v>
      </c>
    </row>
    <row r="1204" spans="1:20" ht="16.5" x14ac:dyDescent="0.25">
      <c r="A1204" s="3">
        <v>16</v>
      </c>
      <c r="C1204" s="21">
        <v>5</v>
      </c>
      <c r="D1204" t="s">
        <v>724</v>
      </c>
      <c r="E1204" s="4" t="s">
        <v>729</v>
      </c>
      <c r="F1204" s="4" t="s">
        <v>729</v>
      </c>
      <c r="G1204" s="3" t="s">
        <v>7083</v>
      </c>
      <c r="H1204" t="s">
        <v>7599</v>
      </c>
      <c r="I1204" s="63">
        <f>ROWS($L$2:L1204)</f>
        <v>1203</v>
      </c>
      <c r="J1204" s="63" t="str">
        <f>IF(L1204=WORKSHEET!$B$1,I1204,"")</f>
        <v/>
      </c>
      <c r="K1204" s="63" t="str">
        <f t="shared" si="19"/>
        <v/>
      </c>
      <c r="L1204" s="93" t="s">
        <v>9358</v>
      </c>
      <c r="M1204" s="94" t="s">
        <v>9508</v>
      </c>
      <c r="N1204">
        <v>225</v>
      </c>
      <c r="O1204">
        <v>34</v>
      </c>
      <c r="P1204">
        <v>208</v>
      </c>
      <c r="Q1204" t="s">
        <v>7469</v>
      </c>
      <c r="R1204">
        <v>468</v>
      </c>
      <c r="S1204" s="28">
        <v>2.9657918208264081E-2</v>
      </c>
      <c r="T1204" s="41">
        <v>6.5690461663616029E-2</v>
      </c>
    </row>
    <row r="1205" spans="1:20" ht="16.5" x14ac:dyDescent="0.25">
      <c r="A1205" s="3">
        <v>124</v>
      </c>
      <c r="C1205" s="21">
        <v>5</v>
      </c>
      <c r="D1205" t="s">
        <v>42</v>
      </c>
      <c r="E1205" s="4" t="s">
        <v>43</v>
      </c>
      <c r="F1205" s="4" t="s">
        <v>43</v>
      </c>
      <c r="G1205" s="3" t="s">
        <v>7084</v>
      </c>
      <c r="H1205" t="s">
        <v>8282</v>
      </c>
      <c r="I1205" s="63">
        <f>ROWS($L$2:L1205)</f>
        <v>1204</v>
      </c>
      <c r="J1205" s="63" t="str">
        <f>IF(L1205=WORKSHEET!$B$1,I1205,"")</f>
        <v/>
      </c>
      <c r="K1205" s="63" t="str">
        <f t="shared" si="19"/>
        <v/>
      </c>
      <c r="L1205" s="93" t="s">
        <v>9358</v>
      </c>
      <c r="M1205" s="94" t="s">
        <v>9676</v>
      </c>
      <c r="N1205">
        <v>33</v>
      </c>
      <c r="O1205">
        <f>+R1205-N1205-P1205</f>
        <v>3</v>
      </c>
      <c r="P1205">
        <v>18</v>
      </c>
      <c r="Q1205" t="s">
        <v>7470</v>
      </c>
      <c r="R1205">
        <v>54</v>
      </c>
      <c r="S1205" s="28">
        <v>2.9657918208264081E-2</v>
      </c>
      <c r="T1205" s="41">
        <v>8.3333333333333329E-2</v>
      </c>
    </row>
    <row r="1206" spans="1:20" ht="16.5" x14ac:dyDescent="0.25">
      <c r="A1206" s="3">
        <v>869</v>
      </c>
      <c r="B1206">
        <v>61</v>
      </c>
      <c r="C1206" s="21">
        <v>5</v>
      </c>
      <c r="D1206" t="s">
        <v>2260</v>
      </c>
      <c r="E1206" s="4" t="s">
        <v>2262</v>
      </c>
      <c r="F1206" s="4" t="s">
        <v>2262</v>
      </c>
      <c r="G1206" s="3" t="s">
        <v>7087</v>
      </c>
      <c r="H1206" t="s">
        <v>7520</v>
      </c>
      <c r="I1206" s="63">
        <f>ROWS($L$2:L1206)</f>
        <v>1205</v>
      </c>
      <c r="J1206" s="63" t="str">
        <f>IF(L1206=WORKSHEET!$B$1,I1206,"")</f>
        <v/>
      </c>
      <c r="K1206" s="63" t="str">
        <f t="shared" si="19"/>
        <v/>
      </c>
      <c r="L1206" s="93" t="s">
        <v>9358</v>
      </c>
      <c r="M1206" s="94" t="s">
        <v>9467</v>
      </c>
      <c r="N1206">
        <v>880</v>
      </c>
      <c r="O1206">
        <v>104</v>
      </c>
      <c r="P1206">
        <v>656</v>
      </c>
      <c r="Q1206" t="s">
        <v>7469</v>
      </c>
      <c r="R1206" s="9">
        <v>1643</v>
      </c>
      <c r="S1206" s="28">
        <v>2.9657918208264081E-2</v>
      </c>
      <c r="T1206" s="55">
        <v>6.4977973568281944E-2</v>
      </c>
    </row>
    <row r="1207" spans="1:20" ht="16.5" x14ac:dyDescent="0.25">
      <c r="A1207" s="3">
        <v>869</v>
      </c>
      <c r="B1207">
        <v>61</v>
      </c>
      <c r="C1207" s="21">
        <v>5</v>
      </c>
      <c r="D1207" t="s">
        <v>2260</v>
      </c>
      <c r="E1207" s="4" t="s">
        <v>2263</v>
      </c>
      <c r="F1207" s="4" t="s">
        <v>2263</v>
      </c>
      <c r="G1207" s="3" t="s">
        <v>7088</v>
      </c>
      <c r="H1207" t="s">
        <v>8283</v>
      </c>
      <c r="I1207" s="63">
        <f>ROWS($L$2:L1207)</f>
        <v>1206</v>
      </c>
      <c r="J1207" s="63" t="str">
        <f>IF(L1207=WORKSHEET!$B$1,I1207,"")</f>
        <v/>
      </c>
      <c r="K1207" s="63" t="str">
        <f t="shared" si="19"/>
        <v/>
      </c>
      <c r="L1207" s="93" t="s">
        <v>9358</v>
      </c>
      <c r="M1207" s="94" t="s">
        <v>10224</v>
      </c>
      <c r="N1207" s="9">
        <v>2574</v>
      </c>
      <c r="O1207">
        <v>188</v>
      </c>
      <c r="P1207" s="9">
        <v>1020</v>
      </c>
      <c r="Q1207" t="s">
        <v>7469</v>
      </c>
      <c r="R1207" s="9">
        <v>3791</v>
      </c>
      <c r="S1207" s="28">
        <v>2.9657918208264081E-2</v>
      </c>
      <c r="T1207" s="55">
        <v>6.4977973568281944E-2</v>
      </c>
    </row>
    <row r="1208" spans="1:20" ht="16.5" x14ac:dyDescent="0.25">
      <c r="A1208" s="3">
        <v>107</v>
      </c>
      <c r="C1208" s="21">
        <v>5</v>
      </c>
      <c r="D1208" t="s">
        <v>1</v>
      </c>
      <c r="E1208" s="4" t="s">
        <v>4</v>
      </c>
      <c r="F1208" s="4" t="s">
        <v>4</v>
      </c>
      <c r="G1208" s="3" t="s">
        <v>7092</v>
      </c>
      <c r="H1208" t="s">
        <v>8284</v>
      </c>
      <c r="I1208" s="63">
        <f>ROWS($L$2:L1208)</f>
        <v>1207</v>
      </c>
      <c r="J1208" s="63" t="str">
        <f>IF(L1208=WORKSHEET!$B$1,I1208,"")</f>
        <v/>
      </c>
      <c r="K1208" s="63" t="str">
        <f t="shared" si="19"/>
        <v/>
      </c>
      <c r="L1208" s="93" t="s">
        <v>9358</v>
      </c>
      <c r="M1208" s="94" t="s">
        <v>10225</v>
      </c>
      <c r="N1208">
        <v>26</v>
      </c>
      <c r="O1208">
        <f>+R1208-N1208-P1208</f>
        <v>9</v>
      </c>
      <c r="P1208">
        <v>30</v>
      </c>
      <c r="Q1208" t="s">
        <v>7469</v>
      </c>
      <c r="R1208">
        <v>65</v>
      </c>
      <c r="S1208" s="28">
        <v>2.9657918208264081E-2</v>
      </c>
      <c r="T1208" s="41">
        <v>0.21973094170403587</v>
      </c>
    </row>
    <row r="1209" spans="1:20" ht="16.5" x14ac:dyDescent="0.25">
      <c r="A1209" s="3">
        <v>852</v>
      </c>
      <c r="B1209">
        <v>3</v>
      </c>
      <c r="C1209" s="21">
        <v>5</v>
      </c>
      <c r="D1209" t="s">
        <v>4817</v>
      </c>
      <c r="E1209" s="4" t="s">
        <v>4818</v>
      </c>
      <c r="F1209" s="4" t="s">
        <v>4818</v>
      </c>
      <c r="G1209" s="3" t="s">
        <v>6197</v>
      </c>
      <c r="H1209" t="s">
        <v>8285</v>
      </c>
      <c r="I1209" s="63">
        <f>ROWS($L$2:L1209)</f>
        <v>1208</v>
      </c>
      <c r="J1209" s="63" t="str">
        <f>IF(L1209=WORKSHEET!$B$1,I1209,"")</f>
        <v/>
      </c>
      <c r="K1209" s="63" t="str">
        <f t="shared" si="19"/>
        <v/>
      </c>
      <c r="L1209" s="93" t="s">
        <v>9358</v>
      </c>
      <c r="M1209" s="94" t="s">
        <v>10226</v>
      </c>
      <c r="N1209">
        <v>54</v>
      </c>
      <c r="O1209">
        <f>+R1209-N1209-P1209</f>
        <v>6</v>
      </c>
      <c r="P1209">
        <v>18</v>
      </c>
      <c r="Q1209" t="s">
        <v>7470</v>
      </c>
      <c r="R1209">
        <v>78</v>
      </c>
      <c r="S1209" s="28">
        <v>2.9657918208264081E-2</v>
      </c>
      <c r="T1209" s="55">
        <v>0.11527904849039342</v>
      </c>
    </row>
    <row r="1210" spans="1:20" ht="16.5" x14ac:dyDescent="0.25">
      <c r="A1210" s="3">
        <v>869</v>
      </c>
      <c r="B1210">
        <v>61</v>
      </c>
      <c r="C1210" s="21">
        <v>5</v>
      </c>
      <c r="D1210" t="s">
        <v>2260</v>
      </c>
      <c r="E1210" s="4" t="s">
        <v>2264</v>
      </c>
      <c r="F1210" s="4" t="s">
        <v>2264</v>
      </c>
      <c r="G1210" s="3" t="s">
        <v>7089</v>
      </c>
      <c r="H1210" t="s">
        <v>8286</v>
      </c>
      <c r="I1210" s="63">
        <f>ROWS($L$2:L1210)</f>
        <v>1209</v>
      </c>
      <c r="J1210" s="63" t="str">
        <f>IF(L1210=WORKSHEET!$B$1,I1210,"")</f>
        <v/>
      </c>
      <c r="K1210" s="63" t="str">
        <f t="shared" si="19"/>
        <v/>
      </c>
      <c r="L1210" s="93" t="s">
        <v>9358</v>
      </c>
      <c r="M1210" s="94" t="s">
        <v>10227</v>
      </c>
      <c r="N1210">
        <v>121</v>
      </c>
      <c r="O1210">
        <v>19</v>
      </c>
      <c r="P1210">
        <v>80</v>
      </c>
      <c r="Q1210" t="s">
        <v>7470</v>
      </c>
      <c r="R1210">
        <v>220</v>
      </c>
      <c r="S1210" s="28">
        <v>2.9657918208264081E-2</v>
      </c>
      <c r="T1210" s="55">
        <v>6.4977973568281944E-2</v>
      </c>
    </row>
    <row r="1211" spans="1:20" ht="16.5" x14ac:dyDescent="0.25">
      <c r="A1211" s="3">
        <v>107</v>
      </c>
      <c r="C1211" s="21">
        <v>5</v>
      </c>
      <c r="D1211" t="s">
        <v>1</v>
      </c>
      <c r="E1211" s="4" t="s">
        <v>5</v>
      </c>
      <c r="F1211" s="4" t="s">
        <v>5</v>
      </c>
      <c r="G1211" s="3" t="s">
        <v>7093</v>
      </c>
      <c r="H1211" t="s">
        <v>7886</v>
      </c>
      <c r="I1211" s="63">
        <f>ROWS($L$2:L1211)</f>
        <v>1210</v>
      </c>
      <c r="J1211" s="63" t="str">
        <f>IF(L1211=WORKSHEET!$B$1,I1211,"")</f>
        <v/>
      </c>
      <c r="K1211" s="63" t="str">
        <f t="shared" si="19"/>
        <v/>
      </c>
      <c r="L1211" s="93" t="s">
        <v>9358</v>
      </c>
      <c r="M1211" s="94" t="s">
        <v>9813</v>
      </c>
      <c r="N1211">
        <v>38</v>
      </c>
      <c r="O1211">
        <v>11</v>
      </c>
      <c r="P1211">
        <v>28</v>
      </c>
      <c r="Q1211" t="s">
        <v>7469</v>
      </c>
      <c r="R1211">
        <v>79</v>
      </c>
      <c r="S1211" s="28">
        <v>2.9657918208264081E-2</v>
      </c>
      <c r="T1211" s="41">
        <v>0.21973094170403587</v>
      </c>
    </row>
    <row r="1212" spans="1:20" ht="16.5" x14ac:dyDescent="0.25">
      <c r="A1212" s="3">
        <v>72</v>
      </c>
      <c r="C1212" s="21">
        <v>5</v>
      </c>
      <c r="D1212" t="s">
        <v>1013</v>
      </c>
      <c r="E1212" s="4" t="s">
        <v>1014</v>
      </c>
      <c r="F1212" s="4" t="s">
        <v>1014</v>
      </c>
      <c r="G1212" s="3" t="s">
        <v>7094</v>
      </c>
      <c r="H1212" t="s">
        <v>7534</v>
      </c>
      <c r="I1212" s="63">
        <f>ROWS($L$2:L1212)</f>
        <v>1211</v>
      </c>
      <c r="J1212" s="63" t="str">
        <f>IF(L1212=WORKSHEET!$B$1,I1212,"")</f>
        <v/>
      </c>
      <c r="K1212" s="63" t="str">
        <f t="shared" si="19"/>
        <v/>
      </c>
      <c r="L1212" s="93" t="s">
        <v>9358</v>
      </c>
      <c r="M1212" s="94" t="s">
        <v>9481</v>
      </c>
      <c r="N1212">
        <v>160</v>
      </c>
      <c r="O1212">
        <v>25</v>
      </c>
      <c r="P1212">
        <v>104</v>
      </c>
      <c r="Q1212" t="s">
        <v>7470</v>
      </c>
      <c r="R1212">
        <v>289</v>
      </c>
      <c r="S1212" s="27">
        <v>2.9657918208264081E-2</v>
      </c>
      <c r="T1212" s="41">
        <v>0.12365591397849462</v>
      </c>
    </row>
    <row r="1213" spans="1:20" ht="16.5" x14ac:dyDescent="0.25">
      <c r="A1213" s="3">
        <v>852</v>
      </c>
      <c r="B1213">
        <v>3</v>
      </c>
      <c r="C1213" s="21">
        <v>5</v>
      </c>
      <c r="D1213" t="s">
        <v>4817</v>
      </c>
      <c r="E1213" s="4" t="s">
        <v>4819</v>
      </c>
      <c r="F1213" s="4" t="s">
        <v>4819</v>
      </c>
      <c r="G1213" s="3" t="s">
        <v>6198</v>
      </c>
      <c r="H1213" t="s">
        <v>8287</v>
      </c>
      <c r="I1213" s="63">
        <f>ROWS($L$2:L1213)</f>
        <v>1212</v>
      </c>
      <c r="J1213" s="63" t="str">
        <f>IF(L1213=WORKSHEET!$B$1,I1213,"")</f>
        <v/>
      </c>
      <c r="K1213" s="63" t="str">
        <f t="shared" si="19"/>
        <v/>
      </c>
      <c r="L1213" s="93" t="s">
        <v>9358</v>
      </c>
      <c r="M1213" s="94" t="s">
        <v>10228</v>
      </c>
      <c r="N1213">
        <v>183</v>
      </c>
      <c r="O1213">
        <v>18</v>
      </c>
      <c r="P1213">
        <v>78</v>
      </c>
      <c r="Q1213" t="s">
        <v>7469</v>
      </c>
      <c r="R1213">
        <v>280</v>
      </c>
      <c r="S1213" s="27">
        <v>2.9657918208264081E-2</v>
      </c>
      <c r="T1213" s="55">
        <v>0.11527904849039342</v>
      </c>
    </row>
    <row r="1214" spans="1:20" ht="16.5" x14ac:dyDescent="0.25">
      <c r="A1214" s="3">
        <v>852</v>
      </c>
      <c r="B1214">
        <v>3</v>
      </c>
      <c r="C1214" s="21">
        <v>5</v>
      </c>
      <c r="D1214" t="s">
        <v>4817</v>
      </c>
      <c r="E1214" s="4" t="s">
        <v>4820</v>
      </c>
      <c r="F1214" s="4" t="s">
        <v>4820</v>
      </c>
      <c r="G1214" s="3" t="s">
        <v>6199</v>
      </c>
      <c r="H1214" t="s">
        <v>8269</v>
      </c>
      <c r="I1214" s="63">
        <f>ROWS($L$2:L1214)</f>
        <v>1213</v>
      </c>
      <c r="J1214" s="63" t="str">
        <f>IF(L1214=WORKSHEET!$B$1,I1214,"")</f>
        <v/>
      </c>
      <c r="K1214" s="63" t="str">
        <f t="shared" si="19"/>
        <v/>
      </c>
      <c r="L1214" s="93" t="s">
        <v>9358</v>
      </c>
      <c r="M1214" s="94" t="s">
        <v>10211</v>
      </c>
      <c r="N1214">
        <v>79</v>
      </c>
      <c r="O1214">
        <v>17</v>
      </c>
      <c r="P1214">
        <v>51</v>
      </c>
      <c r="Q1214" t="s">
        <v>7469</v>
      </c>
      <c r="R1214">
        <v>148</v>
      </c>
      <c r="S1214" s="27">
        <v>2.9657918208264081E-2</v>
      </c>
      <c r="T1214" s="55">
        <v>0.11527904849039342</v>
      </c>
    </row>
    <row r="1215" spans="1:20" ht="16.5" x14ac:dyDescent="0.25">
      <c r="A1215" s="3">
        <v>95</v>
      </c>
      <c r="C1215" s="21">
        <v>1</v>
      </c>
      <c r="D1215" t="s">
        <v>1107</v>
      </c>
      <c r="E1215" s="4" t="s">
        <v>1108</v>
      </c>
      <c r="F1215" s="4" t="s">
        <v>1108</v>
      </c>
      <c r="G1215" s="3" t="s">
        <v>7097</v>
      </c>
      <c r="H1215" t="s">
        <v>8288</v>
      </c>
      <c r="I1215" s="63">
        <f>ROWS($L$2:L1215)</f>
        <v>1214</v>
      </c>
      <c r="J1215" s="63" t="str">
        <f>IF(L1215=WORKSHEET!$B$1,I1215,"")</f>
        <v/>
      </c>
      <c r="K1215" s="63" t="str">
        <f t="shared" si="19"/>
        <v/>
      </c>
      <c r="L1215" s="93" t="s">
        <v>9359</v>
      </c>
      <c r="M1215" s="94" t="s">
        <v>10229</v>
      </c>
      <c r="N1215">
        <v>89</v>
      </c>
      <c r="O1215">
        <f>+R1215-N1215-P1215</f>
        <v>5</v>
      </c>
      <c r="P1215">
        <v>52</v>
      </c>
      <c r="Q1215" t="s">
        <v>7470</v>
      </c>
      <c r="R1215">
        <v>146</v>
      </c>
      <c r="S1215" s="27">
        <v>2.1156934020173799E-2</v>
      </c>
      <c r="T1215" s="41">
        <v>8.0745341614906832E-2</v>
      </c>
    </row>
    <row r="1216" spans="1:20" ht="16.5" x14ac:dyDescent="0.25">
      <c r="A1216" s="3">
        <v>136</v>
      </c>
      <c r="C1216" s="21">
        <v>1</v>
      </c>
      <c r="D1216" t="s">
        <v>70</v>
      </c>
      <c r="E1216" s="4" t="s">
        <v>71</v>
      </c>
      <c r="F1216" s="4" t="s">
        <v>71</v>
      </c>
      <c r="G1216" s="3" t="s">
        <v>7100</v>
      </c>
      <c r="H1216" t="s">
        <v>8289</v>
      </c>
      <c r="I1216" s="63">
        <f>ROWS($L$2:L1216)</f>
        <v>1215</v>
      </c>
      <c r="J1216" s="63" t="str">
        <f>IF(L1216=WORKSHEET!$B$1,I1216,"")</f>
        <v/>
      </c>
      <c r="K1216" s="63" t="str">
        <f t="shared" si="19"/>
        <v/>
      </c>
      <c r="L1216" s="93" t="s">
        <v>9359</v>
      </c>
      <c r="M1216" s="94" t="s">
        <v>10230</v>
      </c>
      <c r="N1216">
        <v>60</v>
      </c>
      <c r="O1216">
        <f>+R1216-N1216-P1216</f>
        <v>6</v>
      </c>
      <c r="P1216">
        <v>26</v>
      </c>
      <c r="Q1216" t="s">
        <v>7470</v>
      </c>
      <c r="R1216">
        <v>92</v>
      </c>
      <c r="S1216" s="27">
        <v>2.1156934020173799E-2</v>
      </c>
      <c r="T1216" s="41">
        <v>9.0909090909090912E-2</v>
      </c>
    </row>
    <row r="1217" spans="1:29" ht="16.5" x14ac:dyDescent="0.25">
      <c r="A1217" s="3">
        <v>9</v>
      </c>
      <c r="C1217" s="21">
        <v>1</v>
      </c>
      <c r="D1217" t="s">
        <v>689</v>
      </c>
      <c r="E1217" s="4" t="s">
        <v>690</v>
      </c>
      <c r="F1217" s="4" t="s">
        <v>690</v>
      </c>
      <c r="G1217" s="3" t="s">
        <v>7101</v>
      </c>
      <c r="H1217" t="s">
        <v>7957</v>
      </c>
      <c r="I1217" s="63">
        <f>ROWS($L$2:L1217)</f>
        <v>1216</v>
      </c>
      <c r="J1217" s="63" t="str">
        <f>IF(L1217=WORKSHEET!$B$1,I1217,"")</f>
        <v/>
      </c>
      <c r="K1217" s="63" t="str">
        <f t="shared" si="19"/>
        <v/>
      </c>
      <c r="L1217" s="93" t="s">
        <v>9359</v>
      </c>
      <c r="M1217" s="94" t="s">
        <v>9933</v>
      </c>
      <c r="N1217">
        <v>187</v>
      </c>
      <c r="O1217">
        <v>23</v>
      </c>
      <c r="P1217">
        <v>165</v>
      </c>
      <c r="Q1217" t="s">
        <v>7469</v>
      </c>
      <c r="R1217">
        <v>378</v>
      </c>
      <c r="S1217" s="27">
        <v>2.1156934020173799E-2</v>
      </c>
      <c r="T1217" s="41">
        <v>9.1228070175438603E-2</v>
      </c>
    </row>
    <row r="1218" spans="1:29" ht="16.5" x14ac:dyDescent="0.25">
      <c r="A1218" s="3">
        <v>95</v>
      </c>
      <c r="C1218" s="21">
        <v>1</v>
      </c>
      <c r="D1218" t="s">
        <v>1107</v>
      </c>
      <c r="E1218" s="4" t="s">
        <v>1109</v>
      </c>
      <c r="F1218" s="4" t="s">
        <v>1109</v>
      </c>
      <c r="G1218" s="3" t="s">
        <v>7098</v>
      </c>
      <c r="H1218" t="s">
        <v>7499</v>
      </c>
      <c r="I1218" s="63">
        <f>ROWS($L$2:L1218)</f>
        <v>1217</v>
      </c>
      <c r="J1218" s="63" t="str">
        <f>IF(L1218=WORKSHEET!$B$1,I1218,"")</f>
        <v/>
      </c>
      <c r="K1218" s="63" t="str">
        <f t="shared" si="19"/>
        <v/>
      </c>
      <c r="L1218" s="93" t="s">
        <v>9359</v>
      </c>
      <c r="M1218" s="94" t="s">
        <v>9446</v>
      </c>
      <c r="N1218">
        <v>12</v>
      </c>
      <c r="O1218">
        <f t="shared" ref="O1218:O1224" si="20">+R1218-N1218-P1218</f>
        <v>2</v>
      </c>
      <c r="P1218">
        <v>16</v>
      </c>
      <c r="Q1218" t="s">
        <v>7470</v>
      </c>
      <c r="R1218">
        <v>30</v>
      </c>
      <c r="S1218" s="27">
        <v>2.1156934020173799E-2</v>
      </c>
      <c r="T1218" s="41">
        <v>8.0745341614906832E-2</v>
      </c>
    </row>
    <row r="1219" spans="1:29" ht="16.5" x14ac:dyDescent="0.25">
      <c r="A1219" s="3">
        <v>17</v>
      </c>
      <c r="C1219" s="21">
        <v>1</v>
      </c>
      <c r="D1219" t="s">
        <v>731</v>
      </c>
      <c r="E1219" s="4" t="s">
        <v>732</v>
      </c>
      <c r="F1219" s="4" t="s">
        <v>732</v>
      </c>
      <c r="G1219" s="3" t="s">
        <v>7108</v>
      </c>
      <c r="H1219" t="s">
        <v>7852</v>
      </c>
      <c r="I1219" s="63">
        <f>ROWS($L$2:L1219)</f>
        <v>1218</v>
      </c>
      <c r="J1219" s="63" t="str">
        <f>IF(L1219=WORKSHEET!$B$1,I1219,"")</f>
        <v/>
      </c>
      <c r="K1219" s="63" t="str">
        <f t="shared" ref="K1219:K1282" si="21">IFERROR(SMALL($J$2:$J$3142,I1219),"")</f>
        <v/>
      </c>
      <c r="L1219" s="93" t="s">
        <v>9359</v>
      </c>
      <c r="M1219" s="94" t="s">
        <v>9779</v>
      </c>
      <c r="N1219">
        <v>47</v>
      </c>
      <c r="O1219">
        <f t="shared" si="20"/>
        <v>6</v>
      </c>
      <c r="P1219">
        <v>36</v>
      </c>
      <c r="Q1219" t="s">
        <v>7469</v>
      </c>
      <c r="R1219">
        <v>89</v>
      </c>
      <c r="S1219" s="27">
        <v>2.1156934020173799E-2</v>
      </c>
      <c r="T1219" s="41">
        <v>8.3682008368200833E-2</v>
      </c>
    </row>
    <row r="1220" spans="1:29" ht="16.5" x14ac:dyDescent="0.25">
      <c r="A1220" s="3">
        <v>38</v>
      </c>
      <c r="C1220" s="21">
        <v>1</v>
      </c>
      <c r="D1220" t="s">
        <v>854</v>
      </c>
      <c r="E1220" s="4" t="s">
        <v>855</v>
      </c>
      <c r="F1220" s="4" t="s">
        <v>855</v>
      </c>
      <c r="G1220" s="3" t="s">
        <v>7105</v>
      </c>
      <c r="H1220" t="s">
        <v>8290</v>
      </c>
      <c r="I1220" s="63">
        <f>ROWS($L$2:L1220)</f>
        <v>1219</v>
      </c>
      <c r="J1220" s="63" t="str">
        <f>IF(L1220=WORKSHEET!$B$1,I1220,"")</f>
        <v/>
      </c>
      <c r="K1220" s="63" t="str">
        <f t="shared" si="21"/>
        <v/>
      </c>
      <c r="L1220" s="93" t="s">
        <v>9359</v>
      </c>
      <c r="M1220" s="94" t="s">
        <v>10231</v>
      </c>
      <c r="N1220">
        <v>121</v>
      </c>
      <c r="O1220">
        <f t="shared" si="20"/>
        <v>5</v>
      </c>
      <c r="P1220">
        <v>62</v>
      </c>
      <c r="Q1220" t="s">
        <v>7470</v>
      </c>
      <c r="R1220">
        <v>188</v>
      </c>
      <c r="S1220" s="27">
        <v>2.1156934020173799E-2</v>
      </c>
      <c r="T1220" s="41">
        <v>5.6872037914691899E-2</v>
      </c>
    </row>
    <row r="1221" spans="1:29" ht="16.5" x14ac:dyDescent="0.25">
      <c r="A1221" s="3">
        <v>9</v>
      </c>
      <c r="C1221" s="21">
        <v>1</v>
      </c>
      <c r="D1221" t="s">
        <v>689</v>
      </c>
      <c r="E1221" s="4" t="s">
        <v>691</v>
      </c>
      <c r="F1221" s="4" t="s">
        <v>691</v>
      </c>
      <c r="G1221" s="3" t="s">
        <v>7102</v>
      </c>
      <c r="H1221" t="s">
        <v>7973</v>
      </c>
      <c r="I1221" s="63">
        <f>ROWS($L$2:L1221)</f>
        <v>1220</v>
      </c>
      <c r="J1221" s="63" t="str">
        <f>IF(L1221=WORKSHEET!$B$1,I1221,"")</f>
        <v/>
      </c>
      <c r="K1221" s="63" t="str">
        <f t="shared" si="21"/>
        <v/>
      </c>
      <c r="L1221" s="93" t="s">
        <v>9359</v>
      </c>
      <c r="M1221" s="94" t="s">
        <v>9947</v>
      </c>
      <c r="N1221">
        <v>23</v>
      </c>
      <c r="O1221">
        <f t="shared" si="20"/>
        <v>1</v>
      </c>
      <c r="P1221">
        <v>29</v>
      </c>
      <c r="Q1221" t="s">
        <v>7470</v>
      </c>
      <c r="R1221">
        <v>53</v>
      </c>
      <c r="S1221" s="27">
        <v>2.1156934020173799E-2</v>
      </c>
      <c r="T1221" s="41">
        <v>9.1228070175438603E-2</v>
      </c>
    </row>
    <row r="1222" spans="1:29" ht="16.5" x14ac:dyDescent="0.25">
      <c r="A1222" s="3">
        <v>9</v>
      </c>
      <c r="C1222" s="21">
        <v>1</v>
      </c>
      <c r="D1222" t="s">
        <v>689</v>
      </c>
      <c r="E1222" s="4" t="s">
        <v>692</v>
      </c>
      <c r="F1222" s="4" t="s">
        <v>692</v>
      </c>
      <c r="G1222" s="3" t="s">
        <v>7103</v>
      </c>
      <c r="H1222" t="s">
        <v>7604</v>
      </c>
      <c r="I1222" s="63">
        <f>ROWS($L$2:L1222)</f>
        <v>1221</v>
      </c>
      <c r="J1222" s="63" t="str">
        <f>IF(L1222=WORKSHEET!$B$1,I1222,"")</f>
        <v/>
      </c>
      <c r="K1222" s="63" t="str">
        <f t="shared" si="21"/>
        <v/>
      </c>
      <c r="L1222" s="93" t="s">
        <v>9359</v>
      </c>
      <c r="M1222" s="94" t="s">
        <v>9513</v>
      </c>
      <c r="N1222">
        <v>20</v>
      </c>
      <c r="O1222">
        <f t="shared" si="20"/>
        <v>1</v>
      </c>
      <c r="P1222">
        <v>22</v>
      </c>
      <c r="Q1222" t="s">
        <v>7470</v>
      </c>
      <c r="R1222">
        <v>43</v>
      </c>
      <c r="S1222" s="27">
        <v>2.1156934020173799E-2</v>
      </c>
      <c r="T1222" s="41">
        <v>9.1228070175438603E-2</v>
      </c>
    </row>
    <row r="1223" spans="1:29" ht="16.5" x14ac:dyDescent="0.25">
      <c r="A1223" s="3">
        <v>95</v>
      </c>
      <c r="C1223" s="21">
        <v>1</v>
      </c>
      <c r="D1223" t="s">
        <v>1107</v>
      </c>
      <c r="E1223" s="4" t="s">
        <v>1110</v>
      </c>
      <c r="F1223" s="4" t="s">
        <v>1110</v>
      </c>
      <c r="G1223" s="3" t="s">
        <v>7099</v>
      </c>
      <c r="H1223" t="s">
        <v>8291</v>
      </c>
      <c r="I1223" s="63">
        <f>ROWS($L$2:L1223)</f>
        <v>1222</v>
      </c>
      <c r="J1223" s="63" t="str">
        <f>IF(L1223=WORKSHEET!$B$1,I1223,"")</f>
        <v/>
      </c>
      <c r="K1223" s="63" t="str">
        <f t="shared" si="21"/>
        <v/>
      </c>
      <c r="L1223" s="93" t="s">
        <v>9359</v>
      </c>
      <c r="M1223" s="94" t="s">
        <v>10232</v>
      </c>
      <c r="N1223">
        <v>47</v>
      </c>
      <c r="O1223">
        <f t="shared" si="20"/>
        <v>6</v>
      </c>
      <c r="P1223">
        <v>36</v>
      </c>
      <c r="Q1223" t="s">
        <v>7470</v>
      </c>
      <c r="R1223">
        <v>89</v>
      </c>
      <c r="S1223" s="27">
        <v>2.1156934020173799E-2</v>
      </c>
      <c r="T1223" s="41">
        <v>8.0745341614906832E-2</v>
      </c>
    </row>
    <row r="1224" spans="1:29" ht="16.5" x14ac:dyDescent="0.25">
      <c r="A1224" s="3">
        <v>17</v>
      </c>
      <c r="C1224" s="21">
        <v>1</v>
      </c>
      <c r="D1224" t="s">
        <v>731</v>
      </c>
      <c r="E1224" s="4" t="s">
        <v>733</v>
      </c>
      <c r="F1224" s="4" t="s">
        <v>733</v>
      </c>
      <c r="G1224" s="3" t="s">
        <v>7109</v>
      </c>
      <c r="H1224" t="s">
        <v>8292</v>
      </c>
      <c r="I1224" s="63">
        <f>ROWS($L$2:L1224)</f>
        <v>1223</v>
      </c>
      <c r="J1224" s="63" t="str">
        <f>IF(L1224=WORKSHEET!$B$1,I1224,"")</f>
        <v/>
      </c>
      <c r="K1224" s="63" t="str">
        <f t="shared" si="21"/>
        <v/>
      </c>
      <c r="L1224" s="93" t="s">
        <v>9359</v>
      </c>
      <c r="M1224" s="94" t="s">
        <v>10233</v>
      </c>
      <c r="N1224">
        <v>133</v>
      </c>
      <c r="O1224">
        <f t="shared" si="20"/>
        <v>10</v>
      </c>
      <c r="P1224">
        <v>95</v>
      </c>
      <c r="Q1224" t="s">
        <v>7470</v>
      </c>
      <c r="R1224">
        <v>238</v>
      </c>
      <c r="S1224" s="27">
        <v>2.1156934020173799E-2</v>
      </c>
      <c r="T1224" s="41">
        <v>8.3682008368200833E-2</v>
      </c>
    </row>
    <row r="1225" spans="1:29" ht="16.5" x14ac:dyDescent="0.25">
      <c r="A1225" s="3">
        <v>17</v>
      </c>
      <c r="C1225" s="21">
        <v>1</v>
      </c>
      <c r="D1225" t="s">
        <v>731</v>
      </c>
      <c r="E1225" s="4" t="s">
        <v>734</v>
      </c>
      <c r="F1225" s="4" t="s">
        <v>734</v>
      </c>
      <c r="G1225" s="3" t="s">
        <v>7110</v>
      </c>
      <c r="H1225" t="s">
        <v>8293</v>
      </c>
      <c r="I1225" s="63">
        <f>ROWS($L$2:L1225)</f>
        <v>1224</v>
      </c>
      <c r="J1225" s="63" t="str">
        <f>IF(L1225=WORKSHEET!$B$1,I1225,"")</f>
        <v/>
      </c>
      <c r="K1225" s="63" t="str">
        <f t="shared" si="21"/>
        <v/>
      </c>
      <c r="L1225" s="93" t="s">
        <v>9359</v>
      </c>
      <c r="M1225" s="94" t="s">
        <v>10234</v>
      </c>
      <c r="N1225">
        <v>11</v>
      </c>
      <c r="O1225" t="s">
        <v>7469</v>
      </c>
      <c r="P1225" t="s">
        <v>7469</v>
      </c>
      <c r="Q1225" t="s">
        <v>7470</v>
      </c>
      <c r="R1225">
        <v>23</v>
      </c>
      <c r="S1225" s="27">
        <v>2.1156934020173799E-2</v>
      </c>
      <c r="T1225" s="41">
        <v>8.3682008368200833E-2</v>
      </c>
    </row>
    <row r="1226" spans="1:29" ht="16.5" x14ac:dyDescent="0.25">
      <c r="A1226" s="3">
        <v>9</v>
      </c>
      <c r="C1226" s="21">
        <v>1</v>
      </c>
      <c r="D1226" t="s">
        <v>689</v>
      </c>
      <c r="E1226" s="4" t="s">
        <v>693</v>
      </c>
      <c r="F1226" s="4" t="s">
        <v>693</v>
      </c>
      <c r="G1226" s="3" t="s">
        <v>7104</v>
      </c>
      <c r="H1226" t="s">
        <v>8294</v>
      </c>
      <c r="I1226" s="63">
        <f>ROWS($L$2:L1226)</f>
        <v>1225</v>
      </c>
      <c r="J1226" s="63" t="str">
        <f>IF(L1226=WORKSHEET!$B$1,I1226,"")</f>
        <v/>
      </c>
      <c r="K1226" s="63" t="str">
        <f t="shared" si="21"/>
        <v/>
      </c>
      <c r="L1226" s="93" t="s">
        <v>9359</v>
      </c>
      <c r="M1226" s="94" t="s">
        <v>10235</v>
      </c>
      <c r="N1226">
        <v>29</v>
      </c>
      <c r="O1226">
        <f>+R1226-N1226-P1226</f>
        <v>2</v>
      </c>
      <c r="P1226">
        <v>25</v>
      </c>
      <c r="Q1226" t="s">
        <v>7469</v>
      </c>
      <c r="R1226">
        <v>56</v>
      </c>
      <c r="S1226" s="27">
        <v>2.1156934020173799E-2</v>
      </c>
      <c r="T1226" s="41">
        <v>9.1228070175438603E-2</v>
      </c>
    </row>
    <row r="1227" spans="1:29" ht="16.5" x14ac:dyDescent="0.25">
      <c r="A1227" s="3">
        <v>38</v>
      </c>
      <c r="C1227" s="21">
        <v>1</v>
      </c>
      <c r="D1227" t="s">
        <v>854</v>
      </c>
      <c r="E1227" s="4" t="s">
        <v>856</v>
      </c>
      <c r="F1227" s="4" t="s">
        <v>856</v>
      </c>
      <c r="G1227" s="3" t="s">
        <v>7106</v>
      </c>
      <c r="H1227" t="s">
        <v>8285</v>
      </c>
      <c r="I1227" s="63">
        <f>ROWS($L$2:L1227)</f>
        <v>1226</v>
      </c>
      <c r="J1227" s="63" t="str">
        <f>IF(L1227=WORKSHEET!$B$1,I1227,"")</f>
        <v/>
      </c>
      <c r="K1227" s="63" t="str">
        <f t="shared" si="21"/>
        <v/>
      </c>
      <c r="L1227" s="93" t="s">
        <v>9359</v>
      </c>
      <c r="M1227" s="94" t="s">
        <v>10226</v>
      </c>
      <c r="N1227">
        <v>47</v>
      </c>
      <c r="O1227">
        <f>+R1227-N1227-P1227</f>
        <v>5</v>
      </c>
      <c r="P1227">
        <v>30</v>
      </c>
      <c r="Q1227" t="s">
        <v>7469</v>
      </c>
      <c r="R1227">
        <v>82</v>
      </c>
      <c r="S1227" s="27">
        <v>2.1156934020173799E-2</v>
      </c>
      <c r="T1227" s="41">
        <v>5.6872037914691941E-2</v>
      </c>
    </row>
    <row r="1228" spans="1:29" ht="16.5" x14ac:dyDescent="0.25">
      <c r="A1228" s="3">
        <v>38</v>
      </c>
      <c r="C1228" s="21">
        <v>1</v>
      </c>
      <c r="D1228" t="s">
        <v>854</v>
      </c>
      <c r="E1228" s="4" t="s">
        <v>857</v>
      </c>
      <c r="F1228" s="4" t="s">
        <v>857</v>
      </c>
      <c r="G1228" s="3" t="s">
        <v>7107</v>
      </c>
      <c r="H1228" t="s">
        <v>8295</v>
      </c>
      <c r="I1228" s="63">
        <f>ROWS($L$2:L1228)</f>
        <v>1227</v>
      </c>
      <c r="J1228" s="63" t="str">
        <f>IF(L1228=WORKSHEET!$B$1,I1228,"")</f>
        <v/>
      </c>
      <c r="K1228" s="63" t="str">
        <f t="shared" si="21"/>
        <v/>
      </c>
      <c r="L1228" s="93" t="s">
        <v>9359</v>
      </c>
      <c r="M1228" s="94" t="s">
        <v>10236</v>
      </c>
      <c r="N1228">
        <v>31</v>
      </c>
      <c r="O1228">
        <f>+R1228-N1228-P1228</f>
        <v>3</v>
      </c>
      <c r="P1228">
        <v>19</v>
      </c>
      <c r="Q1228" t="s">
        <v>7470</v>
      </c>
      <c r="R1228">
        <v>53</v>
      </c>
      <c r="S1228" s="37">
        <v>2.1156934020173799E-2</v>
      </c>
      <c r="T1228" s="41">
        <v>5.6872037914691941E-2</v>
      </c>
    </row>
    <row r="1229" spans="1:29" ht="16.5" x14ac:dyDescent="0.25">
      <c r="A1229" s="3">
        <v>17</v>
      </c>
      <c r="C1229" s="21">
        <v>1</v>
      </c>
      <c r="D1229" t="s">
        <v>731</v>
      </c>
      <c r="E1229" s="4" t="s">
        <v>735</v>
      </c>
      <c r="F1229" s="4" t="s">
        <v>735</v>
      </c>
      <c r="G1229" s="3" t="s">
        <v>7111</v>
      </c>
      <c r="H1229" t="s">
        <v>7534</v>
      </c>
      <c r="I1229" s="63">
        <f>ROWS($L$2:L1229)</f>
        <v>1228</v>
      </c>
      <c r="J1229" s="63" t="str">
        <f>IF(L1229=WORKSHEET!$B$1,I1229,"")</f>
        <v/>
      </c>
      <c r="K1229" s="63" t="str">
        <f t="shared" si="21"/>
        <v/>
      </c>
      <c r="L1229" s="93" t="s">
        <v>9359</v>
      </c>
      <c r="M1229" s="94" t="s">
        <v>9481</v>
      </c>
      <c r="N1229">
        <v>28</v>
      </c>
      <c r="O1229" t="s">
        <v>7469</v>
      </c>
      <c r="P1229" t="s">
        <v>7469</v>
      </c>
      <c r="Q1229" t="s">
        <v>7470</v>
      </c>
      <c r="R1229">
        <v>38</v>
      </c>
      <c r="S1229" s="37">
        <v>2.1156934020173799E-2</v>
      </c>
      <c r="T1229" s="41">
        <v>8.3682008368200833E-2</v>
      </c>
    </row>
    <row r="1230" spans="1:29" ht="16.5" x14ac:dyDescent="0.25">
      <c r="A1230" s="3">
        <v>98</v>
      </c>
      <c r="C1230" s="21">
        <v>1</v>
      </c>
      <c r="D1230" t="s">
        <v>1122</v>
      </c>
      <c r="E1230" s="4" t="s">
        <v>1123</v>
      </c>
      <c r="F1230" s="4" t="s">
        <v>1123</v>
      </c>
      <c r="G1230" s="3" t="s">
        <v>7112</v>
      </c>
      <c r="H1230" t="s">
        <v>8296</v>
      </c>
      <c r="I1230" s="63">
        <f>ROWS($L$2:L1230)</f>
        <v>1229</v>
      </c>
      <c r="J1230" s="63" t="str">
        <f>IF(L1230=WORKSHEET!$B$1,I1230,"")</f>
        <v/>
      </c>
      <c r="K1230" s="63" t="str">
        <f t="shared" si="21"/>
        <v/>
      </c>
      <c r="L1230" s="93" t="s">
        <v>9359</v>
      </c>
      <c r="M1230" s="94" t="s">
        <v>10237</v>
      </c>
      <c r="N1230">
        <v>123</v>
      </c>
      <c r="O1230">
        <v>22</v>
      </c>
      <c r="P1230">
        <v>125</v>
      </c>
      <c r="Q1230" t="s">
        <v>7469</v>
      </c>
      <c r="R1230">
        <v>271</v>
      </c>
      <c r="S1230" s="37">
        <v>2.1156934020173799E-2</v>
      </c>
      <c r="T1230" s="41">
        <v>0.12941176470588237</v>
      </c>
    </row>
    <row r="1231" spans="1:29" ht="16.5" x14ac:dyDescent="0.25">
      <c r="A1231" s="3">
        <v>371</v>
      </c>
      <c r="C1231" s="21">
        <v>11</v>
      </c>
      <c r="D1231" t="s">
        <v>251</v>
      </c>
      <c r="E1231" s="4" t="s">
        <v>252</v>
      </c>
      <c r="F1231" s="4" t="s">
        <v>252</v>
      </c>
      <c r="G1231" s="3" t="s">
        <v>7114</v>
      </c>
      <c r="H1231" t="s">
        <v>8297</v>
      </c>
      <c r="I1231" s="63">
        <f>ROWS($L$2:L1231)</f>
        <v>1230</v>
      </c>
      <c r="J1231" s="63" t="str">
        <f>IF(L1231=WORKSHEET!$B$1,I1231,"")</f>
        <v/>
      </c>
      <c r="K1231" s="63" t="str">
        <f t="shared" si="21"/>
        <v/>
      </c>
      <c r="L1231" s="93" t="s">
        <v>9360</v>
      </c>
      <c r="M1231" s="94" t="s">
        <v>10238</v>
      </c>
      <c r="N1231">
        <v>13</v>
      </c>
      <c r="O1231" t="s">
        <v>7469</v>
      </c>
      <c r="P1231" t="s">
        <v>7469</v>
      </c>
      <c r="Q1231" t="s">
        <v>7470</v>
      </c>
      <c r="R1231">
        <v>21</v>
      </c>
      <c r="S1231" s="37">
        <v>1.8426754284955972E-2</v>
      </c>
      <c r="T1231" s="41">
        <v>8.9743589743589744E-2</v>
      </c>
    </row>
    <row r="1232" spans="1:29" s="64" customFormat="1" ht="16.5" x14ac:dyDescent="0.25">
      <c r="A1232" s="63">
        <v>293</v>
      </c>
      <c r="C1232" s="63">
        <v>11</v>
      </c>
      <c r="D1232" s="64" t="s">
        <v>1949</v>
      </c>
      <c r="E1232" s="65" t="s">
        <v>1950</v>
      </c>
      <c r="F1232" s="65" t="s">
        <v>1950</v>
      </c>
      <c r="G1232" s="63" t="s">
        <v>7159</v>
      </c>
      <c r="H1232" s="64" t="s">
        <v>8298</v>
      </c>
      <c r="I1232" s="63">
        <f>ROWS($L$2:L1232)</f>
        <v>1231</v>
      </c>
      <c r="J1232" s="63" t="str">
        <f>IF(L1232=WORKSHEET!$B$1,I1232,"")</f>
        <v/>
      </c>
      <c r="K1232" s="63" t="str">
        <f t="shared" si="21"/>
        <v/>
      </c>
      <c r="L1232" s="93" t="s">
        <v>9360</v>
      </c>
      <c r="M1232" s="94" t="s">
        <v>10239</v>
      </c>
      <c r="N1232" s="64" t="s">
        <v>7469</v>
      </c>
      <c r="O1232" s="64" t="s">
        <v>7470</v>
      </c>
      <c r="P1232" s="64" t="s">
        <v>7469</v>
      </c>
      <c r="Q1232" s="64" t="s">
        <v>7470</v>
      </c>
      <c r="R1232" s="64">
        <v>11</v>
      </c>
      <c r="S1232" s="66">
        <v>1.8426754284955972E-2</v>
      </c>
      <c r="T1232" s="67">
        <v>2.1505376344086023E-2</v>
      </c>
      <c r="W1232"/>
      <c r="X1232"/>
      <c r="Y1232"/>
      <c r="Z1232"/>
      <c r="AA1232"/>
      <c r="AB1232"/>
      <c r="AC1232"/>
    </row>
    <row r="1233" spans="1:29" ht="16.5" x14ac:dyDescent="0.25">
      <c r="A1233" s="3">
        <v>320</v>
      </c>
      <c r="C1233" s="21">
        <v>11</v>
      </c>
      <c r="D1233" t="s">
        <v>2081</v>
      </c>
      <c r="E1233" s="4" t="s">
        <v>2082</v>
      </c>
      <c r="F1233" s="4" t="s">
        <v>2082</v>
      </c>
      <c r="G1233" s="3" t="s">
        <v>7172</v>
      </c>
      <c r="H1233" t="s">
        <v>8299</v>
      </c>
      <c r="I1233" s="63">
        <f>ROWS($L$2:L1233)</f>
        <v>1232</v>
      </c>
      <c r="J1233" s="63" t="str">
        <f>IF(L1233=WORKSHEET!$B$1,I1233,"")</f>
        <v/>
      </c>
      <c r="K1233" s="63" t="str">
        <f t="shared" si="21"/>
        <v/>
      </c>
      <c r="L1233" s="93" t="s">
        <v>9360</v>
      </c>
      <c r="M1233" s="94" t="s">
        <v>10240</v>
      </c>
      <c r="N1233">
        <v>82</v>
      </c>
      <c r="O1233">
        <f>+R1233-N1233-P1233</f>
        <v>9</v>
      </c>
      <c r="P1233">
        <v>58</v>
      </c>
      <c r="Q1233" t="s">
        <v>7470</v>
      </c>
      <c r="R1233">
        <v>149</v>
      </c>
      <c r="S1233" s="37">
        <v>1.8426754284955972E-2</v>
      </c>
      <c r="T1233" s="41">
        <v>0.10596026490066225</v>
      </c>
    </row>
    <row r="1234" spans="1:29" ht="16.5" x14ac:dyDescent="0.25">
      <c r="A1234" s="3">
        <v>371</v>
      </c>
      <c r="C1234" s="21">
        <v>11</v>
      </c>
      <c r="D1234" t="s">
        <v>251</v>
      </c>
      <c r="E1234" s="4" t="s">
        <v>253</v>
      </c>
      <c r="F1234" s="4" t="s">
        <v>253</v>
      </c>
      <c r="G1234" s="3" t="s">
        <v>7115</v>
      </c>
      <c r="H1234" t="s">
        <v>8300</v>
      </c>
      <c r="I1234" s="63">
        <f>ROWS($L$2:L1234)</f>
        <v>1233</v>
      </c>
      <c r="J1234" s="63" t="str">
        <f>IF(L1234=WORKSHEET!$B$1,I1234,"")</f>
        <v/>
      </c>
      <c r="K1234" s="63" t="str">
        <f t="shared" si="21"/>
        <v/>
      </c>
      <c r="L1234" s="93" t="s">
        <v>9360</v>
      </c>
      <c r="M1234" s="94" t="s">
        <v>10241</v>
      </c>
      <c r="N1234">
        <v>30</v>
      </c>
      <c r="O1234">
        <f>+R1234-N1234-P1234</f>
        <v>3</v>
      </c>
      <c r="P1234">
        <v>26</v>
      </c>
      <c r="Q1234" t="s">
        <v>7470</v>
      </c>
      <c r="R1234">
        <v>59</v>
      </c>
      <c r="S1234" s="37">
        <v>1.8426754284955972E-2</v>
      </c>
      <c r="T1234" s="41">
        <v>8.9743589743589744E-2</v>
      </c>
    </row>
    <row r="1235" spans="1:29" ht="16.5" x14ac:dyDescent="0.25">
      <c r="A1235" s="3">
        <v>271</v>
      </c>
      <c r="C1235" s="21">
        <v>11</v>
      </c>
      <c r="D1235" t="s">
        <v>1833</v>
      </c>
      <c r="E1235" s="4" t="s">
        <v>1834</v>
      </c>
      <c r="F1235" s="4" t="s">
        <v>1834</v>
      </c>
      <c r="G1235" s="3" t="s">
        <v>7135</v>
      </c>
      <c r="H1235" t="s">
        <v>8301</v>
      </c>
      <c r="I1235" s="63">
        <f>ROWS($L$2:L1235)</f>
        <v>1234</v>
      </c>
      <c r="J1235" s="63" t="str">
        <f>IF(L1235=WORKSHEET!$B$1,I1235,"")</f>
        <v/>
      </c>
      <c r="K1235" s="63" t="str">
        <f t="shared" si="21"/>
        <v/>
      </c>
      <c r="L1235" s="93" t="s">
        <v>9360</v>
      </c>
      <c r="M1235" s="94" t="s">
        <v>10242</v>
      </c>
      <c r="N1235">
        <v>24</v>
      </c>
      <c r="O1235">
        <f>+R1235-N1235-P1235</f>
        <v>4</v>
      </c>
      <c r="P1235">
        <v>11</v>
      </c>
      <c r="Q1235" t="s">
        <v>7470</v>
      </c>
      <c r="R1235">
        <v>39</v>
      </c>
      <c r="S1235" s="37">
        <v>1.8426754284955972E-2</v>
      </c>
      <c r="T1235" s="41">
        <v>0.11413043478260869</v>
      </c>
    </row>
    <row r="1236" spans="1:29" ht="16.5" x14ac:dyDescent="0.25">
      <c r="A1236" s="3">
        <v>342</v>
      </c>
      <c r="C1236" s="21">
        <v>11</v>
      </c>
      <c r="D1236" t="s">
        <v>2167</v>
      </c>
      <c r="E1236" s="4" t="s">
        <v>2168</v>
      </c>
      <c r="F1236" s="4" t="s">
        <v>2168</v>
      </c>
      <c r="G1236" s="3" t="s">
        <v>7118</v>
      </c>
      <c r="H1236" t="s">
        <v>8302</v>
      </c>
      <c r="I1236" s="63">
        <f>ROWS($L$2:L1236)</f>
        <v>1235</v>
      </c>
      <c r="J1236" s="63" t="str">
        <f>IF(L1236=WORKSHEET!$B$1,I1236,"")</f>
        <v/>
      </c>
      <c r="K1236" s="63" t="str">
        <f t="shared" si="21"/>
        <v/>
      </c>
      <c r="L1236" s="93" t="s">
        <v>9360</v>
      </c>
      <c r="M1236" s="94" t="s">
        <v>10243</v>
      </c>
      <c r="N1236">
        <v>15</v>
      </c>
      <c r="O1236">
        <f>+R1236-N1236-P1236</f>
        <v>2</v>
      </c>
      <c r="P1236">
        <v>15</v>
      </c>
      <c r="Q1236" t="s">
        <v>7470</v>
      </c>
      <c r="R1236">
        <v>32</v>
      </c>
      <c r="S1236" s="37">
        <v>1.8426754284955972E-2</v>
      </c>
      <c r="T1236" s="41">
        <v>0.11538461538461539</v>
      </c>
    </row>
    <row r="1237" spans="1:29" s="64" customFormat="1" ht="16.5" x14ac:dyDescent="0.25">
      <c r="A1237" s="63">
        <v>359</v>
      </c>
      <c r="C1237" s="63">
        <v>11</v>
      </c>
      <c r="D1237" s="64" t="s">
        <v>211</v>
      </c>
      <c r="E1237" s="65" t="s">
        <v>212</v>
      </c>
      <c r="F1237" s="65" t="s">
        <v>212</v>
      </c>
      <c r="G1237" s="63" t="s">
        <v>7141</v>
      </c>
      <c r="H1237" s="64" t="s">
        <v>8303</v>
      </c>
      <c r="I1237" s="63">
        <f>ROWS($L$2:L1237)</f>
        <v>1236</v>
      </c>
      <c r="J1237" s="63" t="str">
        <f>IF(L1237=WORKSHEET!$B$1,I1237,"")</f>
        <v/>
      </c>
      <c r="K1237" s="63" t="str">
        <f t="shared" si="21"/>
        <v/>
      </c>
      <c r="L1237" s="93" t="s">
        <v>9360</v>
      </c>
      <c r="M1237" s="94" t="s">
        <v>10244</v>
      </c>
      <c r="N1237" s="64" t="s">
        <v>7469</v>
      </c>
      <c r="O1237" s="64" t="s">
        <v>7470</v>
      </c>
      <c r="P1237" s="64">
        <v>12</v>
      </c>
      <c r="Q1237" s="64" t="s">
        <v>7470</v>
      </c>
      <c r="R1237" s="64">
        <v>19</v>
      </c>
      <c r="S1237" s="66">
        <v>1.8426754284955972E-2</v>
      </c>
      <c r="T1237" s="67">
        <v>2.6315789473684209E-2</v>
      </c>
      <c r="W1237"/>
      <c r="X1237"/>
      <c r="Y1237"/>
      <c r="Z1237"/>
      <c r="AA1237"/>
      <c r="AB1237"/>
      <c r="AC1237"/>
    </row>
    <row r="1238" spans="1:29" ht="16.5" x14ac:dyDescent="0.25">
      <c r="A1238" s="3">
        <v>381</v>
      </c>
      <c r="C1238" s="21">
        <v>11</v>
      </c>
      <c r="D1238" t="s">
        <v>2317</v>
      </c>
      <c r="E1238" s="4" t="s">
        <v>2318</v>
      </c>
      <c r="F1238" s="4" t="s">
        <v>2318</v>
      </c>
      <c r="G1238" s="3" t="s">
        <v>7126</v>
      </c>
      <c r="H1238" t="s">
        <v>8304</v>
      </c>
      <c r="I1238" s="63">
        <f>ROWS($L$2:L1238)</f>
        <v>1237</v>
      </c>
      <c r="J1238" s="63" t="str">
        <f>IF(L1238=WORKSHEET!$B$1,I1238,"")</f>
        <v/>
      </c>
      <c r="K1238" s="63" t="str">
        <f t="shared" si="21"/>
        <v/>
      </c>
      <c r="L1238" s="93" t="s">
        <v>9360</v>
      </c>
      <c r="M1238" s="94" t="s">
        <v>10245</v>
      </c>
      <c r="N1238">
        <v>37</v>
      </c>
      <c r="O1238">
        <f>+R1238-N1238-P1238</f>
        <v>3</v>
      </c>
      <c r="P1238">
        <v>28</v>
      </c>
      <c r="Q1238" t="s">
        <v>7470</v>
      </c>
      <c r="R1238">
        <v>68</v>
      </c>
      <c r="S1238" s="37">
        <v>1.8426754284955972E-2</v>
      </c>
      <c r="T1238" s="41">
        <v>5.7239057239057242E-2</v>
      </c>
    </row>
    <row r="1239" spans="1:29" ht="16.5" x14ac:dyDescent="0.25">
      <c r="A1239" s="3">
        <v>342</v>
      </c>
      <c r="C1239" s="21">
        <v>11</v>
      </c>
      <c r="D1239" t="s">
        <v>2167</v>
      </c>
      <c r="E1239" s="4" t="s">
        <v>2169</v>
      </c>
      <c r="F1239" s="4" t="s">
        <v>2169</v>
      </c>
      <c r="G1239" s="3" t="s">
        <v>7119</v>
      </c>
      <c r="H1239" t="s">
        <v>7754</v>
      </c>
      <c r="I1239" s="63">
        <f>ROWS($L$2:L1239)</f>
        <v>1238</v>
      </c>
      <c r="J1239" s="63" t="str">
        <f>IF(L1239=WORKSHEET!$B$1,I1239,"")</f>
        <v/>
      </c>
      <c r="K1239" s="63" t="str">
        <f t="shared" si="21"/>
        <v/>
      </c>
      <c r="L1239" s="93" t="s">
        <v>9360</v>
      </c>
      <c r="M1239" s="94" t="s">
        <v>9681</v>
      </c>
      <c r="N1239">
        <v>125</v>
      </c>
      <c r="O1239">
        <f>+R1239-N1239-P1239</f>
        <v>11</v>
      </c>
      <c r="P1239">
        <v>79</v>
      </c>
      <c r="Q1239" t="s">
        <v>7469</v>
      </c>
      <c r="R1239">
        <v>215</v>
      </c>
      <c r="S1239" s="37">
        <v>1.8426754284955972E-2</v>
      </c>
      <c r="T1239" s="41">
        <v>0.11538461538461539</v>
      </c>
    </row>
    <row r="1240" spans="1:29" ht="16.5" x14ac:dyDescent="0.25">
      <c r="A1240" s="3">
        <v>271</v>
      </c>
      <c r="C1240" s="21">
        <v>11</v>
      </c>
      <c r="D1240" t="s">
        <v>1833</v>
      </c>
      <c r="E1240" s="4" t="s">
        <v>1835</v>
      </c>
      <c r="F1240" s="4" t="s">
        <v>1835</v>
      </c>
      <c r="G1240" s="3" t="s">
        <v>7136</v>
      </c>
      <c r="H1240" t="s">
        <v>8305</v>
      </c>
      <c r="I1240" s="63">
        <f>ROWS($L$2:L1240)</f>
        <v>1239</v>
      </c>
      <c r="J1240" s="63" t="str">
        <f>IF(L1240=WORKSHEET!$B$1,I1240,"")</f>
        <v/>
      </c>
      <c r="K1240" s="63" t="str">
        <f t="shared" si="21"/>
        <v/>
      </c>
      <c r="L1240" s="93" t="s">
        <v>9360</v>
      </c>
      <c r="M1240" s="94" t="s">
        <v>10246</v>
      </c>
      <c r="N1240">
        <v>11</v>
      </c>
      <c r="O1240" t="s">
        <v>7469</v>
      </c>
      <c r="P1240" t="s">
        <v>7469</v>
      </c>
      <c r="Q1240" t="s">
        <v>7470</v>
      </c>
      <c r="R1240">
        <v>20</v>
      </c>
      <c r="S1240" s="37">
        <v>1.8426754284955972E-2</v>
      </c>
      <c r="T1240" s="41">
        <v>0.11413043478260869</v>
      </c>
    </row>
    <row r="1241" spans="1:29" ht="16.5" x14ac:dyDescent="0.25">
      <c r="A1241" s="3">
        <v>327</v>
      </c>
      <c r="C1241" s="21">
        <v>11</v>
      </c>
      <c r="D1241" t="s">
        <v>2110</v>
      </c>
      <c r="E1241" s="4" t="s">
        <v>2111</v>
      </c>
      <c r="F1241" s="4" t="s">
        <v>2111</v>
      </c>
      <c r="G1241" s="3" t="s">
        <v>7123</v>
      </c>
      <c r="H1241" t="s">
        <v>7808</v>
      </c>
      <c r="I1241" s="63">
        <f>ROWS($L$2:L1241)</f>
        <v>1240</v>
      </c>
      <c r="J1241" s="63" t="str">
        <f>IF(L1241=WORKSHEET!$B$1,I1241,"")</f>
        <v/>
      </c>
      <c r="K1241" s="63" t="str">
        <f t="shared" si="21"/>
        <v/>
      </c>
      <c r="L1241" s="93" t="s">
        <v>9360</v>
      </c>
      <c r="M1241" s="94" t="s">
        <v>9735</v>
      </c>
      <c r="N1241">
        <v>231</v>
      </c>
      <c r="O1241">
        <v>29</v>
      </c>
      <c r="P1241">
        <v>115</v>
      </c>
      <c r="Q1241" t="s">
        <v>7469</v>
      </c>
      <c r="R1241">
        <v>377</v>
      </c>
      <c r="S1241" s="37">
        <v>1.8426754284955972E-2</v>
      </c>
      <c r="T1241" s="41">
        <v>0.10918114143920596</v>
      </c>
    </row>
    <row r="1242" spans="1:29" ht="16.5" x14ac:dyDescent="0.25">
      <c r="A1242" s="3">
        <v>375</v>
      </c>
      <c r="C1242" s="21">
        <v>11</v>
      </c>
      <c r="D1242" t="s">
        <v>266</v>
      </c>
      <c r="E1242" s="4" t="s">
        <v>267</v>
      </c>
      <c r="F1242" s="4" t="s">
        <v>267</v>
      </c>
      <c r="G1242" s="3" t="s">
        <v>7148</v>
      </c>
      <c r="H1242" t="s">
        <v>8306</v>
      </c>
      <c r="I1242" s="63">
        <f>ROWS($L$2:L1242)</f>
        <v>1241</v>
      </c>
      <c r="J1242" s="63" t="str">
        <f>IF(L1242=WORKSHEET!$B$1,I1242,"")</f>
        <v/>
      </c>
      <c r="K1242" s="63" t="str">
        <f t="shared" si="21"/>
        <v/>
      </c>
      <c r="L1242" s="93" t="s">
        <v>9360</v>
      </c>
      <c r="M1242" s="94" t="s">
        <v>10247</v>
      </c>
      <c r="N1242">
        <v>42</v>
      </c>
      <c r="O1242">
        <f>+R1242-N1242-P1242</f>
        <v>4</v>
      </c>
      <c r="P1242">
        <v>22</v>
      </c>
      <c r="Q1242" t="s">
        <v>7470</v>
      </c>
      <c r="R1242">
        <v>68</v>
      </c>
      <c r="S1242" s="37">
        <v>1.8426754284955972E-2</v>
      </c>
      <c r="T1242" s="41">
        <v>9.2760180995475117E-2</v>
      </c>
    </row>
    <row r="1243" spans="1:29" ht="16.5" x14ac:dyDescent="0.25">
      <c r="A1243" s="3">
        <v>381</v>
      </c>
      <c r="C1243" s="21">
        <v>11</v>
      </c>
      <c r="D1243" t="s">
        <v>2317</v>
      </c>
      <c r="E1243" s="4" t="s">
        <v>2319</v>
      </c>
      <c r="F1243" s="4" t="s">
        <v>2319</v>
      </c>
      <c r="G1243" s="3" t="s">
        <v>7127</v>
      </c>
      <c r="H1243" t="s">
        <v>7477</v>
      </c>
      <c r="I1243" s="63">
        <f>ROWS($L$2:L1243)</f>
        <v>1242</v>
      </c>
      <c r="J1243" s="63" t="str">
        <f>IF(L1243=WORKSHEET!$B$1,I1243,"")</f>
        <v/>
      </c>
      <c r="K1243" s="63" t="str">
        <f t="shared" si="21"/>
        <v/>
      </c>
      <c r="L1243" s="93" t="s">
        <v>9360</v>
      </c>
      <c r="M1243" s="94" t="s">
        <v>9424</v>
      </c>
      <c r="N1243">
        <v>243</v>
      </c>
      <c r="O1243">
        <v>14</v>
      </c>
      <c r="P1243">
        <v>103</v>
      </c>
      <c r="Q1243" t="s">
        <v>7469</v>
      </c>
      <c r="R1243">
        <v>361</v>
      </c>
      <c r="S1243" s="37">
        <v>1.8426754284955972E-2</v>
      </c>
      <c r="T1243" s="41">
        <v>5.7239057239057242E-2</v>
      </c>
    </row>
    <row r="1244" spans="1:29" ht="16.5" x14ac:dyDescent="0.25">
      <c r="A1244" s="3">
        <v>327</v>
      </c>
      <c r="C1244" s="21">
        <v>11</v>
      </c>
      <c r="D1244" t="s">
        <v>2110</v>
      </c>
      <c r="E1244" s="4" t="s">
        <v>2112</v>
      </c>
      <c r="F1244" s="4" t="s">
        <v>2112</v>
      </c>
      <c r="G1244" s="3" t="s">
        <v>7124</v>
      </c>
      <c r="H1244" t="s">
        <v>7952</v>
      </c>
      <c r="I1244" s="63">
        <f>ROWS($L$2:L1244)</f>
        <v>1243</v>
      </c>
      <c r="J1244" s="63" t="str">
        <f>IF(L1244=WORKSHEET!$B$1,I1244,"")</f>
        <v/>
      </c>
      <c r="K1244" s="63" t="str">
        <f t="shared" si="21"/>
        <v/>
      </c>
      <c r="L1244" s="93" t="s">
        <v>9360</v>
      </c>
      <c r="M1244" s="94" t="s">
        <v>9849</v>
      </c>
      <c r="N1244">
        <v>31</v>
      </c>
      <c r="O1244">
        <f t="shared" ref="O1244:O1252" si="22">+R1244-N1244-P1244</f>
        <v>9</v>
      </c>
      <c r="P1244">
        <v>27</v>
      </c>
      <c r="Q1244" t="s">
        <v>7470</v>
      </c>
      <c r="R1244">
        <v>67</v>
      </c>
      <c r="S1244" s="37">
        <v>1.8426754284955972E-2</v>
      </c>
      <c r="T1244" s="41">
        <v>0.10918114143920596</v>
      </c>
    </row>
    <row r="1245" spans="1:29" ht="16.5" x14ac:dyDescent="0.25">
      <c r="A1245" s="3">
        <v>294</v>
      </c>
      <c r="C1245" s="21">
        <v>11</v>
      </c>
      <c r="D1245" t="s">
        <v>1955</v>
      </c>
      <c r="E1245" s="4" t="s">
        <v>1956</v>
      </c>
      <c r="F1245" s="4" t="s">
        <v>1956</v>
      </c>
      <c r="G1245" s="3" t="s">
        <v>7128</v>
      </c>
      <c r="H1245" t="s">
        <v>8307</v>
      </c>
      <c r="I1245" s="63">
        <f>ROWS($L$2:L1245)</f>
        <v>1244</v>
      </c>
      <c r="J1245" s="63" t="str">
        <f>IF(L1245=WORKSHEET!$B$1,I1245,"")</f>
        <v/>
      </c>
      <c r="K1245" s="63" t="str">
        <f t="shared" si="21"/>
        <v/>
      </c>
      <c r="L1245" s="93" t="s">
        <v>9360</v>
      </c>
      <c r="M1245" s="94" t="s">
        <v>10248</v>
      </c>
      <c r="N1245">
        <v>20</v>
      </c>
      <c r="O1245">
        <f t="shared" si="22"/>
        <v>1</v>
      </c>
      <c r="P1245">
        <v>20</v>
      </c>
      <c r="Q1245" t="s">
        <v>7470</v>
      </c>
      <c r="R1245">
        <v>41</v>
      </c>
      <c r="S1245" s="37">
        <v>1.8426754284955972E-2</v>
      </c>
      <c r="T1245" s="41">
        <v>6.4000000000000001E-2</v>
      </c>
    </row>
    <row r="1246" spans="1:29" ht="16.5" x14ac:dyDescent="0.25">
      <c r="A1246" s="3">
        <v>294</v>
      </c>
      <c r="C1246" s="21">
        <v>11</v>
      </c>
      <c r="D1246" t="s">
        <v>1955</v>
      </c>
      <c r="E1246" s="4" t="s">
        <v>1957</v>
      </c>
      <c r="F1246" s="4" t="s">
        <v>1957</v>
      </c>
      <c r="G1246" s="3" t="s">
        <v>7129</v>
      </c>
      <c r="H1246" t="s">
        <v>8308</v>
      </c>
      <c r="I1246" s="63">
        <f>ROWS($L$2:L1246)</f>
        <v>1245</v>
      </c>
      <c r="J1246" s="63" t="str">
        <f>IF(L1246=WORKSHEET!$B$1,I1246,"")</f>
        <v/>
      </c>
      <c r="K1246" s="63" t="str">
        <f t="shared" si="21"/>
        <v/>
      </c>
      <c r="L1246" s="93" t="s">
        <v>9360</v>
      </c>
      <c r="M1246" s="94" t="s">
        <v>10249</v>
      </c>
      <c r="N1246">
        <v>18</v>
      </c>
      <c r="O1246">
        <f t="shared" si="22"/>
        <v>2</v>
      </c>
      <c r="P1246">
        <v>14</v>
      </c>
      <c r="Q1246" t="s">
        <v>7470</v>
      </c>
      <c r="R1246">
        <v>34</v>
      </c>
      <c r="S1246" s="37">
        <v>1.8426754284955972E-2</v>
      </c>
      <c r="T1246" s="41">
        <v>6.4000000000000001E-2</v>
      </c>
    </row>
    <row r="1247" spans="1:29" ht="16.5" x14ac:dyDescent="0.25">
      <c r="A1247" s="3">
        <v>294</v>
      </c>
      <c r="C1247" s="21">
        <v>11</v>
      </c>
      <c r="D1247" t="s">
        <v>1955</v>
      </c>
      <c r="E1247" s="4" t="s">
        <v>1958</v>
      </c>
      <c r="F1247" s="4" t="s">
        <v>1958</v>
      </c>
      <c r="G1247" s="3" t="s">
        <v>7130</v>
      </c>
      <c r="H1247" t="s">
        <v>8309</v>
      </c>
      <c r="I1247" s="63">
        <f>ROWS($L$2:L1247)</f>
        <v>1246</v>
      </c>
      <c r="J1247" s="63" t="str">
        <f>IF(L1247=WORKSHEET!$B$1,I1247,"")</f>
        <v/>
      </c>
      <c r="K1247" s="63" t="str">
        <f t="shared" si="21"/>
        <v/>
      </c>
      <c r="L1247" s="93" t="s">
        <v>9360</v>
      </c>
      <c r="M1247" s="94" t="s">
        <v>10250</v>
      </c>
      <c r="N1247">
        <v>39</v>
      </c>
      <c r="O1247">
        <f t="shared" si="22"/>
        <v>1</v>
      </c>
      <c r="P1247">
        <v>18</v>
      </c>
      <c r="Q1247" t="s">
        <v>7470</v>
      </c>
      <c r="R1247">
        <v>58</v>
      </c>
      <c r="S1247" s="37">
        <v>1.8426754284955972E-2</v>
      </c>
      <c r="T1247" s="41">
        <v>6.4000000000000001E-2</v>
      </c>
    </row>
    <row r="1248" spans="1:29" ht="16.5" x14ac:dyDescent="0.25">
      <c r="A1248" s="3">
        <v>330</v>
      </c>
      <c r="C1248" s="21">
        <v>11</v>
      </c>
      <c r="D1248" t="s">
        <v>2120</v>
      </c>
      <c r="E1248" s="4" t="s">
        <v>2121</v>
      </c>
      <c r="F1248" s="4" t="s">
        <v>2121</v>
      </c>
      <c r="G1248" s="3" t="s">
        <v>7164</v>
      </c>
      <c r="H1248" t="s">
        <v>8310</v>
      </c>
      <c r="I1248" s="63">
        <f>ROWS($L$2:L1248)</f>
        <v>1247</v>
      </c>
      <c r="J1248" s="63" t="str">
        <f>IF(L1248=WORKSHEET!$B$1,I1248,"")</f>
        <v/>
      </c>
      <c r="K1248" s="63" t="str">
        <f t="shared" si="21"/>
        <v/>
      </c>
      <c r="L1248" s="93" t="s">
        <v>9360</v>
      </c>
      <c r="M1248" s="94" t="s">
        <v>10251</v>
      </c>
      <c r="N1248">
        <v>30</v>
      </c>
      <c r="O1248">
        <f t="shared" si="22"/>
        <v>1</v>
      </c>
      <c r="P1248">
        <v>22</v>
      </c>
      <c r="Q1248" t="s">
        <v>7470</v>
      </c>
      <c r="R1248">
        <v>53</v>
      </c>
      <c r="S1248" s="37">
        <v>1.8426754284955972E-2</v>
      </c>
      <c r="T1248" s="41">
        <v>5.1162790697674418E-2</v>
      </c>
    </row>
    <row r="1249" spans="1:20" ht="16.5" x14ac:dyDescent="0.25">
      <c r="A1249" s="3">
        <v>285</v>
      </c>
      <c r="C1249" s="21">
        <v>11</v>
      </c>
      <c r="D1249" t="s">
        <v>1907</v>
      </c>
      <c r="E1249" s="4" t="s">
        <v>1908</v>
      </c>
      <c r="F1249" s="4" t="s">
        <v>1908</v>
      </c>
      <c r="G1249" s="3" t="s">
        <v>7144</v>
      </c>
      <c r="H1249" t="s">
        <v>7955</v>
      </c>
      <c r="I1249" s="63">
        <f>ROWS($L$2:L1249)</f>
        <v>1248</v>
      </c>
      <c r="J1249" s="63" t="str">
        <f>IF(L1249=WORKSHEET!$B$1,I1249,"")</f>
        <v/>
      </c>
      <c r="K1249" s="63" t="str">
        <f t="shared" si="21"/>
        <v/>
      </c>
      <c r="L1249" s="93" t="s">
        <v>9360</v>
      </c>
      <c r="M1249" s="94" t="s">
        <v>9853</v>
      </c>
      <c r="N1249">
        <v>43</v>
      </c>
      <c r="O1249">
        <f t="shared" si="22"/>
        <v>6</v>
      </c>
      <c r="P1249">
        <v>43</v>
      </c>
      <c r="Q1249" t="s">
        <v>7469</v>
      </c>
      <c r="R1249">
        <v>92</v>
      </c>
      <c r="S1249" s="37">
        <v>1.8426754284955972E-2</v>
      </c>
      <c r="T1249" s="41">
        <v>0.11343283582089553</v>
      </c>
    </row>
    <row r="1250" spans="1:20" ht="16.5" x14ac:dyDescent="0.25">
      <c r="A1250" s="3">
        <v>392</v>
      </c>
      <c r="C1250" s="21">
        <v>11</v>
      </c>
      <c r="D1250" t="s">
        <v>2354</v>
      </c>
      <c r="E1250" s="4" t="s">
        <v>2355</v>
      </c>
      <c r="F1250" s="4" t="s">
        <v>2355</v>
      </c>
      <c r="G1250" s="3" t="s">
        <v>7174</v>
      </c>
      <c r="H1250" t="s">
        <v>7588</v>
      </c>
      <c r="I1250" s="63">
        <f>ROWS($L$2:L1250)</f>
        <v>1249</v>
      </c>
      <c r="J1250" s="63" t="str">
        <f>IF(L1250=WORKSHEET!$B$1,I1250,"")</f>
        <v/>
      </c>
      <c r="K1250" s="63" t="str">
        <f t="shared" si="21"/>
        <v/>
      </c>
      <c r="L1250" s="93" t="s">
        <v>9360</v>
      </c>
      <c r="M1250" s="94" t="s">
        <v>9497</v>
      </c>
      <c r="N1250">
        <v>12</v>
      </c>
      <c r="O1250">
        <f t="shared" si="22"/>
        <v>2</v>
      </c>
      <c r="P1250">
        <v>11</v>
      </c>
      <c r="Q1250" t="s">
        <v>7470</v>
      </c>
      <c r="R1250">
        <v>25</v>
      </c>
      <c r="S1250" s="37">
        <v>1.8426754284955972E-2</v>
      </c>
      <c r="T1250" s="41">
        <v>0.1111111111111111</v>
      </c>
    </row>
    <row r="1251" spans="1:20" ht="16.5" x14ac:dyDescent="0.25">
      <c r="A1251" s="3">
        <v>293</v>
      </c>
      <c r="C1251" s="21">
        <v>11</v>
      </c>
      <c r="D1251" t="s">
        <v>1949</v>
      </c>
      <c r="E1251" s="4" t="s">
        <v>1951</v>
      </c>
      <c r="F1251" s="4" t="s">
        <v>1951</v>
      </c>
      <c r="G1251" s="3" t="s">
        <v>7160</v>
      </c>
      <c r="H1251" t="s">
        <v>7703</v>
      </c>
      <c r="I1251" s="63">
        <f>ROWS($L$2:L1251)</f>
        <v>1250</v>
      </c>
      <c r="J1251" s="63" t="str">
        <f>IF(L1251=WORKSHEET!$B$1,I1251,"")</f>
        <v/>
      </c>
      <c r="K1251" s="63" t="str">
        <f t="shared" si="21"/>
        <v/>
      </c>
      <c r="L1251" s="93" t="s">
        <v>9360</v>
      </c>
      <c r="M1251" s="94" t="s">
        <v>9627</v>
      </c>
      <c r="N1251">
        <v>37</v>
      </c>
      <c r="O1251">
        <f t="shared" si="22"/>
        <v>0</v>
      </c>
      <c r="P1251">
        <v>29</v>
      </c>
      <c r="Q1251" t="s">
        <v>7470</v>
      </c>
      <c r="R1251">
        <v>66</v>
      </c>
      <c r="S1251" s="37">
        <v>1.8426754284955972E-2</v>
      </c>
      <c r="T1251" s="41">
        <v>2.1505376344086023E-2</v>
      </c>
    </row>
    <row r="1252" spans="1:20" ht="16.5" x14ac:dyDescent="0.25">
      <c r="A1252" s="3">
        <v>315</v>
      </c>
      <c r="C1252" s="21">
        <v>11</v>
      </c>
      <c r="D1252" t="s">
        <v>2057</v>
      </c>
      <c r="E1252" s="4" t="s">
        <v>2058</v>
      </c>
      <c r="F1252" s="4" t="s">
        <v>2058</v>
      </c>
      <c r="G1252" s="3" t="s">
        <v>5579</v>
      </c>
      <c r="H1252" t="s">
        <v>8056</v>
      </c>
      <c r="I1252" s="63">
        <f>ROWS($L$2:L1252)</f>
        <v>1251</v>
      </c>
      <c r="J1252" s="63" t="str">
        <f>IF(L1252=WORKSHEET!$B$1,I1252,"")</f>
        <v/>
      </c>
      <c r="K1252" s="63" t="str">
        <f t="shared" si="21"/>
        <v/>
      </c>
      <c r="L1252" s="93" t="s">
        <v>9360</v>
      </c>
      <c r="M1252" s="94" t="s">
        <v>9857</v>
      </c>
      <c r="N1252">
        <v>23</v>
      </c>
      <c r="O1252">
        <f t="shared" si="22"/>
        <v>1</v>
      </c>
      <c r="P1252">
        <v>18</v>
      </c>
      <c r="Q1252" t="s">
        <v>7470</v>
      </c>
      <c r="R1252">
        <v>42</v>
      </c>
      <c r="S1252" s="37">
        <v>1.8426754284955972E-2</v>
      </c>
      <c r="T1252" s="41">
        <v>0.13461538461538461</v>
      </c>
    </row>
    <row r="1253" spans="1:20" ht="16.5" x14ac:dyDescent="0.25">
      <c r="A1253" s="3">
        <v>285</v>
      </c>
      <c r="C1253" s="21">
        <v>11</v>
      </c>
      <c r="D1253" t="s">
        <v>1907</v>
      </c>
      <c r="E1253" s="4" t="s">
        <v>1909</v>
      </c>
      <c r="F1253" s="4" t="s">
        <v>1909</v>
      </c>
      <c r="G1253" s="3" t="s">
        <v>7145</v>
      </c>
      <c r="H1253" t="s">
        <v>8311</v>
      </c>
      <c r="I1253" s="63">
        <f>ROWS($L$2:L1253)</f>
        <v>1252</v>
      </c>
      <c r="J1253" s="63" t="str">
        <f>IF(L1253=WORKSHEET!$B$1,I1253,"")</f>
        <v/>
      </c>
      <c r="K1253" s="63" t="str">
        <f t="shared" si="21"/>
        <v/>
      </c>
      <c r="L1253" s="93" t="s">
        <v>9360</v>
      </c>
      <c r="M1253" s="94" t="s">
        <v>10252</v>
      </c>
      <c r="N1253">
        <v>96</v>
      </c>
      <c r="O1253">
        <v>13</v>
      </c>
      <c r="P1253">
        <v>66</v>
      </c>
      <c r="Q1253" t="s">
        <v>7469</v>
      </c>
      <c r="R1253">
        <v>176</v>
      </c>
      <c r="S1253" s="37">
        <v>1.8426754284955972E-2</v>
      </c>
      <c r="T1253" s="41">
        <v>0.11343283582089553</v>
      </c>
    </row>
    <row r="1254" spans="1:20" ht="16.5" x14ac:dyDescent="0.25">
      <c r="A1254" s="3">
        <v>294</v>
      </c>
      <c r="C1254" s="21">
        <v>11</v>
      </c>
      <c r="D1254" t="s">
        <v>1955</v>
      </c>
      <c r="E1254" s="4" t="s">
        <v>1959</v>
      </c>
      <c r="F1254" s="4" t="s">
        <v>1959</v>
      </c>
      <c r="G1254" s="3" t="s">
        <v>7131</v>
      </c>
      <c r="H1254" t="s">
        <v>8058</v>
      </c>
      <c r="I1254" s="63">
        <f>ROWS($L$2:L1254)</f>
        <v>1253</v>
      </c>
      <c r="J1254" s="63" t="str">
        <f>IF(L1254=WORKSHEET!$B$1,I1254,"")</f>
        <v/>
      </c>
      <c r="K1254" s="63" t="str">
        <f t="shared" si="21"/>
        <v/>
      </c>
      <c r="L1254" s="93" t="s">
        <v>9360</v>
      </c>
      <c r="M1254" s="94" t="s">
        <v>9859</v>
      </c>
      <c r="N1254">
        <v>31</v>
      </c>
      <c r="O1254">
        <f>+R1254-N1254-P1254</f>
        <v>2</v>
      </c>
      <c r="P1254">
        <v>23</v>
      </c>
      <c r="Q1254" t="s">
        <v>7470</v>
      </c>
      <c r="R1254">
        <v>56</v>
      </c>
      <c r="S1254" s="37">
        <v>1.8426754284955972E-2</v>
      </c>
      <c r="T1254" s="41">
        <v>6.4000000000000001E-2</v>
      </c>
    </row>
    <row r="1255" spans="1:20" ht="16.5" x14ac:dyDescent="0.25">
      <c r="A1255" s="3">
        <v>328</v>
      </c>
      <c r="C1255" s="21">
        <v>11</v>
      </c>
      <c r="D1255" t="s">
        <v>2114</v>
      </c>
      <c r="E1255" s="4" t="s">
        <v>2115</v>
      </c>
      <c r="F1255" s="4" t="s">
        <v>2115</v>
      </c>
      <c r="G1255" s="3" t="s">
        <v>7133</v>
      </c>
      <c r="H1255" t="s">
        <v>8312</v>
      </c>
      <c r="I1255" s="63">
        <f>ROWS($L$2:L1255)</f>
        <v>1254</v>
      </c>
      <c r="J1255" s="63" t="str">
        <f>IF(L1255=WORKSHEET!$B$1,I1255,"")</f>
        <v/>
      </c>
      <c r="K1255" s="63" t="str">
        <f t="shared" si="21"/>
        <v/>
      </c>
      <c r="L1255" s="93" t="s">
        <v>9360</v>
      </c>
      <c r="M1255" s="94" t="s">
        <v>10253</v>
      </c>
      <c r="N1255">
        <v>806</v>
      </c>
      <c r="O1255">
        <v>134</v>
      </c>
      <c r="P1255">
        <v>316</v>
      </c>
      <c r="Q1255" t="s">
        <v>7469</v>
      </c>
      <c r="R1255" s="9">
        <v>1257</v>
      </c>
      <c r="S1255" s="37">
        <v>1.8426754284955972E-2</v>
      </c>
      <c r="T1255" s="41">
        <v>0.13806327900287632</v>
      </c>
    </row>
    <row r="1256" spans="1:20" ht="16.5" x14ac:dyDescent="0.25">
      <c r="A1256" s="3">
        <v>330</v>
      </c>
      <c r="C1256" s="21">
        <v>11</v>
      </c>
      <c r="D1256" t="s">
        <v>2120</v>
      </c>
      <c r="E1256" s="4" t="s">
        <v>2122</v>
      </c>
      <c r="F1256" s="4" t="s">
        <v>2122</v>
      </c>
      <c r="G1256" s="3" t="s">
        <v>7165</v>
      </c>
      <c r="H1256" t="s">
        <v>8313</v>
      </c>
      <c r="I1256" s="63">
        <f>ROWS($L$2:L1256)</f>
        <v>1255</v>
      </c>
      <c r="J1256" s="63" t="str">
        <f>IF(L1256=WORKSHEET!$B$1,I1256,"")</f>
        <v/>
      </c>
      <c r="K1256" s="63" t="str">
        <f t="shared" si="21"/>
        <v/>
      </c>
      <c r="L1256" s="93" t="s">
        <v>9360</v>
      </c>
      <c r="M1256" s="94" t="s">
        <v>10254</v>
      </c>
      <c r="N1256">
        <v>40</v>
      </c>
      <c r="O1256">
        <f t="shared" ref="O1256:O1262" si="23">+R1256-N1256-P1256</f>
        <v>5</v>
      </c>
      <c r="P1256">
        <v>18</v>
      </c>
      <c r="Q1256" t="s">
        <v>7470</v>
      </c>
      <c r="R1256">
        <v>63</v>
      </c>
      <c r="S1256" s="37">
        <v>1.8426754284955972E-2</v>
      </c>
      <c r="T1256" s="41">
        <v>5.1162790697674418E-2</v>
      </c>
    </row>
    <row r="1257" spans="1:20" ht="16.5" x14ac:dyDescent="0.25">
      <c r="A1257" s="3">
        <v>284</v>
      </c>
      <c r="C1257" s="21">
        <v>11</v>
      </c>
      <c r="D1257" t="s">
        <v>1904</v>
      </c>
      <c r="E1257" s="4" t="s">
        <v>1905</v>
      </c>
      <c r="F1257" s="4" t="s">
        <v>1905</v>
      </c>
      <c r="G1257" s="3" t="s">
        <v>5588</v>
      </c>
      <c r="H1257" t="s">
        <v>8314</v>
      </c>
      <c r="I1257" s="63">
        <f>ROWS($L$2:L1257)</f>
        <v>1256</v>
      </c>
      <c r="J1257" s="63" t="str">
        <f>IF(L1257=WORKSHEET!$B$1,I1257,"")</f>
        <v/>
      </c>
      <c r="K1257" s="63" t="str">
        <f t="shared" si="21"/>
        <v/>
      </c>
      <c r="L1257" s="93" t="s">
        <v>9360</v>
      </c>
      <c r="M1257" s="94" t="s">
        <v>10255</v>
      </c>
      <c r="N1257">
        <v>12</v>
      </c>
      <c r="O1257">
        <f t="shared" si="23"/>
        <v>3</v>
      </c>
      <c r="P1257">
        <v>14</v>
      </c>
      <c r="Q1257" t="s">
        <v>7470</v>
      </c>
      <c r="R1257">
        <v>29</v>
      </c>
      <c r="S1257" s="37">
        <v>1.8426754284955972E-2</v>
      </c>
      <c r="T1257" s="41">
        <v>0.1276595744680851</v>
      </c>
    </row>
    <row r="1258" spans="1:20" ht="16.5" x14ac:dyDescent="0.25">
      <c r="A1258" s="3">
        <v>271</v>
      </c>
      <c r="C1258" s="21">
        <v>11</v>
      </c>
      <c r="D1258" t="s">
        <v>1833</v>
      </c>
      <c r="E1258" s="4" t="s">
        <v>1836</v>
      </c>
      <c r="F1258" s="4" t="s">
        <v>1836</v>
      </c>
      <c r="G1258" s="3" t="s">
        <v>7137</v>
      </c>
      <c r="H1258" t="s">
        <v>8315</v>
      </c>
      <c r="I1258" s="63">
        <f>ROWS($L$2:L1258)</f>
        <v>1257</v>
      </c>
      <c r="J1258" s="63" t="str">
        <f>IF(L1258=WORKSHEET!$B$1,I1258,"")</f>
        <v/>
      </c>
      <c r="K1258" s="63" t="str">
        <f t="shared" si="21"/>
        <v/>
      </c>
      <c r="L1258" s="93" t="s">
        <v>9360</v>
      </c>
      <c r="M1258" s="94" t="s">
        <v>10256</v>
      </c>
      <c r="N1258">
        <v>72</v>
      </c>
      <c r="O1258">
        <f t="shared" si="23"/>
        <v>10</v>
      </c>
      <c r="P1258">
        <v>76</v>
      </c>
      <c r="Q1258" t="s">
        <v>7470</v>
      </c>
      <c r="R1258">
        <v>158</v>
      </c>
      <c r="S1258" s="37">
        <v>1.8426754284955972E-2</v>
      </c>
      <c r="T1258" s="41">
        <v>0.11413043478260869</v>
      </c>
    </row>
    <row r="1259" spans="1:20" ht="16.5" x14ac:dyDescent="0.25">
      <c r="A1259" s="3">
        <v>309</v>
      </c>
      <c r="C1259" s="21">
        <v>11</v>
      </c>
      <c r="D1259" t="s">
        <v>2033</v>
      </c>
      <c r="E1259" s="4" t="s">
        <v>2034</v>
      </c>
      <c r="F1259" s="4" t="s">
        <v>2034</v>
      </c>
      <c r="G1259" s="3" t="s">
        <v>7154</v>
      </c>
      <c r="H1259" t="s">
        <v>8316</v>
      </c>
      <c r="I1259" s="63">
        <f>ROWS($L$2:L1259)</f>
        <v>1258</v>
      </c>
      <c r="J1259" s="63" t="str">
        <f>IF(L1259=WORKSHEET!$B$1,I1259,"")</f>
        <v/>
      </c>
      <c r="K1259" s="63" t="str">
        <f t="shared" si="21"/>
        <v/>
      </c>
      <c r="L1259" s="93" t="s">
        <v>9360</v>
      </c>
      <c r="M1259" s="94" t="s">
        <v>10257</v>
      </c>
      <c r="N1259">
        <v>49</v>
      </c>
      <c r="O1259">
        <f t="shared" si="23"/>
        <v>6</v>
      </c>
      <c r="P1259">
        <v>34</v>
      </c>
      <c r="Q1259" t="s">
        <v>7469</v>
      </c>
      <c r="R1259">
        <v>89</v>
      </c>
      <c r="S1259" s="37">
        <v>1.8426754284955972E-2</v>
      </c>
      <c r="T1259" s="41">
        <v>8.2207207207207214E-2</v>
      </c>
    </row>
    <row r="1260" spans="1:20" ht="16.5" x14ac:dyDescent="0.25">
      <c r="A1260" s="3">
        <v>375</v>
      </c>
      <c r="C1260" s="21">
        <v>11</v>
      </c>
      <c r="D1260" t="s">
        <v>266</v>
      </c>
      <c r="E1260" s="4" t="s">
        <v>268</v>
      </c>
      <c r="F1260" s="4" t="s">
        <v>268</v>
      </c>
      <c r="G1260" s="3" t="s">
        <v>7149</v>
      </c>
      <c r="H1260" t="s">
        <v>8317</v>
      </c>
      <c r="I1260" s="63">
        <f>ROWS($L$2:L1260)</f>
        <v>1259</v>
      </c>
      <c r="J1260" s="63" t="str">
        <f>IF(L1260=WORKSHEET!$B$1,I1260,"")</f>
        <v/>
      </c>
      <c r="K1260" s="63" t="str">
        <f t="shared" si="21"/>
        <v/>
      </c>
      <c r="L1260" s="93" t="s">
        <v>9360</v>
      </c>
      <c r="M1260" s="94" t="s">
        <v>10258</v>
      </c>
      <c r="N1260">
        <v>61</v>
      </c>
      <c r="O1260">
        <f t="shared" si="23"/>
        <v>7</v>
      </c>
      <c r="P1260">
        <v>23</v>
      </c>
      <c r="Q1260" t="s">
        <v>7470</v>
      </c>
      <c r="R1260">
        <v>91</v>
      </c>
      <c r="S1260" s="37">
        <v>1.8426754284955972E-2</v>
      </c>
      <c r="T1260" s="41">
        <v>9.2760180995475117E-2</v>
      </c>
    </row>
    <row r="1261" spans="1:20" ht="16.5" x14ac:dyDescent="0.25">
      <c r="A1261" s="3">
        <v>359</v>
      </c>
      <c r="C1261" s="21">
        <v>11</v>
      </c>
      <c r="D1261" t="s">
        <v>211</v>
      </c>
      <c r="E1261" s="4" t="s">
        <v>213</v>
      </c>
      <c r="F1261" s="4" t="s">
        <v>213</v>
      </c>
      <c r="G1261" s="3" t="s">
        <v>7142</v>
      </c>
      <c r="H1261" t="s">
        <v>8318</v>
      </c>
      <c r="I1261" s="63">
        <f>ROWS($L$2:L1261)</f>
        <v>1260</v>
      </c>
      <c r="J1261" s="63" t="str">
        <f>IF(L1261=WORKSHEET!$B$1,I1261,"")</f>
        <v/>
      </c>
      <c r="K1261" s="63" t="str">
        <f t="shared" si="21"/>
        <v/>
      </c>
      <c r="L1261" s="93" t="s">
        <v>9360</v>
      </c>
      <c r="M1261" s="94" t="s">
        <v>10259</v>
      </c>
      <c r="N1261">
        <v>29</v>
      </c>
      <c r="O1261">
        <f t="shared" si="23"/>
        <v>0</v>
      </c>
      <c r="P1261">
        <v>16</v>
      </c>
      <c r="Q1261" t="s">
        <v>7470</v>
      </c>
      <c r="R1261">
        <v>45</v>
      </c>
      <c r="S1261" s="37">
        <v>1.8426754284955972E-2</v>
      </c>
      <c r="T1261" s="41">
        <v>2.6315789473684209E-2</v>
      </c>
    </row>
    <row r="1262" spans="1:20" ht="16.5" x14ac:dyDescent="0.25">
      <c r="A1262" s="3">
        <v>322</v>
      </c>
      <c r="C1262" s="21">
        <v>11</v>
      </c>
      <c r="D1262" t="s">
        <v>2090</v>
      </c>
      <c r="E1262" s="4" t="s">
        <v>2091</v>
      </c>
      <c r="F1262" s="4" t="s">
        <v>2091</v>
      </c>
      <c r="G1262" s="3" t="s">
        <v>7177</v>
      </c>
      <c r="H1262" t="s">
        <v>8319</v>
      </c>
      <c r="I1262" s="63">
        <f>ROWS($L$2:L1262)</f>
        <v>1261</v>
      </c>
      <c r="J1262" s="63" t="str">
        <f>IF(L1262=WORKSHEET!$B$1,I1262,"")</f>
        <v/>
      </c>
      <c r="K1262" s="63" t="str">
        <f t="shared" si="21"/>
        <v/>
      </c>
      <c r="L1262" s="93" t="s">
        <v>9360</v>
      </c>
      <c r="M1262" s="94" t="s">
        <v>10260</v>
      </c>
      <c r="N1262">
        <v>31</v>
      </c>
      <c r="O1262">
        <f t="shared" si="23"/>
        <v>7</v>
      </c>
      <c r="P1262">
        <v>30</v>
      </c>
      <c r="Q1262" t="s">
        <v>7470</v>
      </c>
      <c r="R1262">
        <v>68</v>
      </c>
      <c r="S1262" s="37">
        <v>1.8426754284955972E-2</v>
      </c>
      <c r="T1262" s="41">
        <v>0.12167300380228137</v>
      </c>
    </row>
    <row r="1263" spans="1:20" ht="16.5" x14ac:dyDescent="0.25">
      <c r="A1263" s="3">
        <v>285</v>
      </c>
      <c r="C1263" s="21">
        <v>11</v>
      </c>
      <c r="D1263" t="s">
        <v>1907</v>
      </c>
      <c r="E1263" s="4" t="s">
        <v>1910</v>
      </c>
      <c r="F1263" s="4" t="s">
        <v>1910</v>
      </c>
      <c r="G1263" s="3" t="s">
        <v>7146</v>
      </c>
      <c r="H1263" t="s">
        <v>8320</v>
      </c>
      <c r="I1263" s="63">
        <f>ROWS($L$2:L1263)</f>
        <v>1262</v>
      </c>
      <c r="J1263" s="63" t="str">
        <f>IF(L1263=WORKSHEET!$B$1,I1263,"")</f>
        <v/>
      </c>
      <c r="K1263" s="63" t="str">
        <f t="shared" si="21"/>
        <v/>
      </c>
      <c r="L1263" s="93" t="s">
        <v>9360</v>
      </c>
      <c r="M1263" s="94" t="s">
        <v>10261</v>
      </c>
      <c r="N1263">
        <v>385</v>
      </c>
      <c r="O1263">
        <v>36</v>
      </c>
      <c r="P1263">
        <v>192</v>
      </c>
      <c r="Q1263" t="s">
        <v>7469</v>
      </c>
      <c r="R1263">
        <v>615</v>
      </c>
      <c r="S1263" s="37">
        <v>1.8426754284955972E-2</v>
      </c>
      <c r="T1263" s="41">
        <v>0.11343283582089553</v>
      </c>
    </row>
    <row r="1264" spans="1:20" ht="16.5" x14ac:dyDescent="0.25">
      <c r="A1264" s="3">
        <v>309</v>
      </c>
      <c r="C1264" s="21">
        <v>11</v>
      </c>
      <c r="D1264" t="s">
        <v>2033</v>
      </c>
      <c r="E1264" s="4" t="s">
        <v>2035</v>
      </c>
      <c r="F1264" s="4" t="s">
        <v>2035</v>
      </c>
      <c r="G1264" s="3" t="s">
        <v>7155</v>
      </c>
      <c r="H1264" t="s">
        <v>8321</v>
      </c>
      <c r="I1264" s="63">
        <f>ROWS($L$2:L1264)</f>
        <v>1263</v>
      </c>
      <c r="J1264" s="63" t="str">
        <f>IF(L1264=WORKSHEET!$B$1,I1264,"")</f>
        <v/>
      </c>
      <c r="K1264" s="63" t="str">
        <f t="shared" si="21"/>
        <v/>
      </c>
      <c r="L1264" s="93" t="s">
        <v>9360</v>
      </c>
      <c r="M1264" s="94" t="s">
        <v>10262</v>
      </c>
      <c r="N1264">
        <v>67</v>
      </c>
      <c r="O1264">
        <f>+R1264-N1264-P1264</f>
        <v>8</v>
      </c>
      <c r="P1264">
        <v>39</v>
      </c>
      <c r="Q1264" t="s">
        <v>7470</v>
      </c>
      <c r="R1264">
        <v>114</v>
      </c>
      <c r="S1264" s="37">
        <v>1.8426754284955972E-2</v>
      </c>
      <c r="T1264" s="41">
        <v>8.2207207207207214E-2</v>
      </c>
    </row>
    <row r="1265" spans="1:29" ht="16.5" x14ac:dyDescent="0.25">
      <c r="A1265" s="3">
        <v>342</v>
      </c>
      <c r="C1265" s="21">
        <v>11</v>
      </c>
      <c r="D1265" t="s">
        <v>2167</v>
      </c>
      <c r="E1265" s="4" t="s">
        <v>2170</v>
      </c>
      <c r="F1265" s="4" t="s">
        <v>2170</v>
      </c>
      <c r="G1265" s="3" t="s">
        <v>7120</v>
      </c>
      <c r="H1265" t="s">
        <v>8322</v>
      </c>
      <c r="I1265" s="63">
        <f>ROWS($L$2:L1265)</f>
        <v>1264</v>
      </c>
      <c r="J1265" s="63" t="str">
        <f>IF(L1265=WORKSHEET!$B$1,I1265,"")</f>
        <v/>
      </c>
      <c r="K1265" s="63" t="str">
        <f t="shared" si="21"/>
        <v/>
      </c>
      <c r="L1265" s="93" t="s">
        <v>9360</v>
      </c>
      <c r="M1265" s="94" t="s">
        <v>10263</v>
      </c>
      <c r="N1265">
        <v>29</v>
      </c>
      <c r="O1265">
        <f>+R1265-N1265-P1265</f>
        <v>10</v>
      </c>
      <c r="P1265">
        <v>24</v>
      </c>
      <c r="Q1265" t="s">
        <v>7470</v>
      </c>
      <c r="R1265">
        <v>63</v>
      </c>
      <c r="S1265" s="37">
        <v>1.8426754284955972E-2</v>
      </c>
      <c r="T1265" s="41">
        <v>0.11538461538461539</v>
      </c>
    </row>
    <row r="1266" spans="1:29" s="64" customFormat="1" ht="16.5" x14ac:dyDescent="0.25">
      <c r="A1266" s="63">
        <v>315</v>
      </c>
      <c r="C1266" s="63">
        <v>11</v>
      </c>
      <c r="D1266" s="64" t="s">
        <v>2057</v>
      </c>
      <c r="E1266" s="65" t="s">
        <v>2059</v>
      </c>
      <c r="F1266" s="65" t="s">
        <v>2059</v>
      </c>
      <c r="G1266" s="63" t="s">
        <v>5580</v>
      </c>
      <c r="H1266" s="64" t="s">
        <v>8323</v>
      </c>
      <c r="I1266" s="63">
        <f>ROWS($L$2:L1266)</f>
        <v>1265</v>
      </c>
      <c r="J1266" s="63" t="str">
        <f>IF(L1266=WORKSHEET!$B$1,I1266,"")</f>
        <v/>
      </c>
      <c r="K1266" s="63" t="str">
        <f t="shared" si="21"/>
        <v/>
      </c>
      <c r="L1266" s="93" t="s">
        <v>9360</v>
      </c>
      <c r="M1266" s="94" t="s">
        <v>10264</v>
      </c>
      <c r="N1266" s="64" t="s">
        <v>7469</v>
      </c>
      <c r="O1266" s="64" t="s">
        <v>7469</v>
      </c>
      <c r="P1266" s="64" t="s">
        <v>7469</v>
      </c>
      <c r="Q1266" s="64" t="s">
        <v>7470</v>
      </c>
      <c r="R1266" s="64">
        <v>21</v>
      </c>
      <c r="S1266" s="66">
        <v>1.8426754284955972E-2</v>
      </c>
      <c r="T1266" s="67">
        <v>0.13461538461538461</v>
      </c>
      <c r="W1266"/>
      <c r="X1266"/>
      <c r="Y1266"/>
      <c r="Z1266"/>
      <c r="AA1266"/>
      <c r="AB1266"/>
      <c r="AC1266"/>
    </row>
    <row r="1267" spans="1:29" ht="16.5" x14ac:dyDescent="0.25">
      <c r="A1267" s="3">
        <v>330</v>
      </c>
      <c r="C1267" s="21">
        <v>11</v>
      </c>
      <c r="D1267" t="s">
        <v>2120</v>
      </c>
      <c r="E1267" s="4" t="s">
        <v>2123</v>
      </c>
      <c r="F1267" s="4" t="s">
        <v>2123</v>
      </c>
      <c r="G1267" s="3" t="s">
        <v>7166</v>
      </c>
      <c r="H1267" t="s">
        <v>8324</v>
      </c>
      <c r="I1267" s="63">
        <f>ROWS($L$2:L1267)</f>
        <v>1266</v>
      </c>
      <c r="J1267" s="63" t="str">
        <f>IF(L1267=WORKSHEET!$B$1,I1267,"")</f>
        <v/>
      </c>
      <c r="K1267" s="63" t="str">
        <f t="shared" si="21"/>
        <v/>
      </c>
      <c r="L1267" s="93" t="s">
        <v>9360</v>
      </c>
      <c r="M1267" s="94" t="s">
        <v>10265</v>
      </c>
      <c r="N1267">
        <v>47</v>
      </c>
      <c r="O1267">
        <f>+R1267-N1267-P1267</f>
        <v>1</v>
      </c>
      <c r="P1267">
        <v>41</v>
      </c>
      <c r="Q1267" t="s">
        <v>7470</v>
      </c>
      <c r="R1267">
        <v>89</v>
      </c>
      <c r="S1267" s="37">
        <v>1.8426754284955972E-2</v>
      </c>
      <c r="T1267" s="41">
        <v>5.1162790697674418E-2</v>
      </c>
    </row>
    <row r="1268" spans="1:29" ht="16.5" x14ac:dyDescent="0.25">
      <c r="A1268" s="3">
        <v>375</v>
      </c>
      <c r="C1268" s="21">
        <v>11</v>
      </c>
      <c r="D1268" t="s">
        <v>266</v>
      </c>
      <c r="E1268" s="4" t="s">
        <v>269</v>
      </c>
      <c r="F1268" s="4" t="s">
        <v>269</v>
      </c>
      <c r="G1268" s="3" t="s">
        <v>7150</v>
      </c>
      <c r="H1268" t="s">
        <v>7505</v>
      </c>
      <c r="I1268" s="63">
        <f>ROWS($L$2:L1268)</f>
        <v>1267</v>
      </c>
      <c r="J1268" s="63" t="str">
        <f>IF(L1268=WORKSHEET!$B$1,I1268,"")</f>
        <v/>
      </c>
      <c r="K1268" s="63" t="str">
        <f t="shared" si="21"/>
        <v/>
      </c>
      <c r="L1268" s="93" t="s">
        <v>9360</v>
      </c>
      <c r="M1268" s="94" t="s">
        <v>9452</v>
      </c>
      <c r="N1268">
        <v>181</v>
      </c>
      <c r="O1268">
        <v>17</v>
      </c>
      <c r="P1268">
        <v>92</v>
      </c>
      <c r="Q1268" t="s">
        <v>7470</v>
      </c>
      <c r="R1268">
        <v>290</v>
      </c>
      <c r="S1268" s="37">
        <v>1.8426754284955972E-2</v>
      </c>
      <c r="T1268" s="41">
        <v>9.2760180995475117E-2</v>
      </c>
    </row>
    <row r="1269" spans="1:29" ht="16.5" x14ac:dyDescent="0.25">
      <c r="A1269" s="3">
        <v>348</v>
      </c>
      <c r="C1269" s="21">
        <v>11</v>
      </c>
      <c r="D1269" t="s">
        <v>167</v>
      </c>
      <c r="E1269" s="4" t="s">
        <v>168</v>
      </c>
      <c r="F1269" s="4" t="s">
        <v>168</v>
      </c>
      <c r="G1269" s="3" t="s">
        <v>7152</v>
      </c>
      <c r="H1269" t="s">
        <v>8325</v>
      </c>
      <c r="I1269" s="63">
        <f>ROWS($L$2:L1269)</f>
        <v>1268</v>
      </c>
      <c r="J1269" s="63" t="str">
        <f>IF(L1269=WORKSHEET!$B$1,I1269,"")</f>
        <v/>
      </c>
      <c r="K1269" s="63" t="str">
        <f t="shared" si="21"/>
        <v/>
      </c>
      <c r="L1269" s="93" t="s">
        <v>9360</v>
      </c>
      <c r="M1269" s="94" t="s">
        <v>10266</v>
      </c>
      <c r="N1269">
        <v>290</v>
      </c>
      <c r="O1269">
        <v>20</v>
      </c>
      <c r="P1269">
        <v>157</v>
      </c>
      <c r="Q1269" t="s">
        <v>7469</v>
      </c>
      <c r="R1269">
        <v>470</v>
      </c>
      <c r="S1269" s="37">
        <v>1.8426754284955972E-2</v>
      </c>
      <c r="T1269" s="41">
        <v>6.6666666666666666E-2</v>
      </c>
    </row>
    <row r="1270" spans="1:29" ht="16.5" x14ac:dyDescent="0.25">
      <c r="A1270" s="3">
        <v>271</v>
      </c>
      <c r="C1270" s="21">
        <v>11</v>
      </c>
      <c r="D1270" t="s">
        <v>1833</v>
      </c>
      <c r="E1270" s="4" t="s">
        <v>1837</v>
      </c>
      <c r="F1270" s="4" t="s">
        <v>1837</v>
      </c>
      <c r="G1270" s="3" t="s">
        <v>7138</v>
      </c>
      <c r="H1270" t="s">
        <v>8326</v>
      </c>
      <c r="I1270" s="63">
        <f>ROWS($L$2:L1270)</f>
        <v>1269</v>
      </c>
      <c r="J1270" s="63" t="str">
        <f>IF(L1270=WORKSHEET!$B$1,I1270,"")</f>
        <v/>
      </c>
      <c r="K1270" s="63" t="str">
        <f t="shared" si="21"/>
        <v/>
      </c>
      <c r="L1270" s="93" t="s">
        <v>9360</v>
      </c>
      <c r="M1270" s="94" t="s">
        <v>10267</v>
      </c>
      <c r="N1270">
        <v>22</v>
      </c>
      <c r="O1270" t="s">
        <v>7469</v>
      </c>
      <c r="P1270" t="s">
        <v>7469</v>
      </c>
      <c r="Q1270" t="s">
        <v>7470</v>
      </c>
      <c r="R1270">
        <v>29</v>
      </c>
      <c r="S1270" s="37">
        <v>1.8426754284955972E-2</v>
      </c>
      <c r="T1270" s="41">
        <v>0.11413043478260869</v>
      </c>
    </row>
    <row r="1271" spans="1:29" ht="16.5" x14ac:dyDescent="0.25">
      <c r="A1271" s="3">
        <v>309</v>
      </c>
      <c r="C1271" s="21">
        <v>11</v>
      </c>
      <c r="D1271" t="s">
        <v>2033</v>
      </c>
      <c r="E1271" s="4" t="s">
        <v>2036</v>
      </c>
      <c r="F1271" s="4" t="s">
        <v>2036</v>
      </c>
      <c r="G1271" s="3" t="s">
        <v>7156</v>
      </c>
      <c r="H1271" t="s">
        <v>8282</v>
      </c>
      <c r="I1271" s="63">
        <f>ROWS($L$2:L1271)</f>
        <v>1270</v>
      </c>
      <c r="J1271" s="63" t="str">
        <f>IF(L1271=WORKSHEET!$B$1,I1271,"")</f>
        <v/>
      </c>
      <c r="K1271" s="63" t="str">
        <f t="shared" si="21"/>
        <v/>
      </c>
      <c r="L1271" s="93" t="s">
        <v>9360</v>
      </c>
      <c r="M1271" s="94" t="s">
        <v>9676</v>
      </c>
      <c r="N1271">
        <v>602</v>
      </c>
      <c r="O1271">
        <v>49</v>
      </c>
      <c r="P1271">
        <v>458</v>
      </c>
      <c r="Q1271" t="s">
        <v>7469</v>
      </c>
      <c r="R1271" s="9">
        <v>1110</v>
      </c>
      <c r="S1271" s="37">
        <v>1.8426754284955972E-2</v>
      </c>
      <c r="T1271" s="41">
        <v>8.2207207207207214E-2</v>
      </c>
    </row>
    <row r="1272" spans="1:29" s="64" customFormat="1" ht="16.5" x14ac:dyDescent="0.25">
      <c r="A1272" s="63">
        <v>359</v>
      </c>
      <c r="C1272" s="63">
        <v>11</v>
      </c>
      <c r="D1272" s="64" t="s">
        <v>211</v>
      </c>
      <c r="E1272" s="65" t="s">
        <v>214</v>
      </c>
      <c r="F1272" s="65" t="s">
        <v>214</v>
      </c>
      <c r="G1272" s="63" t="s">
        <v>7143</v>
      </c>
      <c r="H1272" s="64" t="s">
        <v>8327</v>
      </c>
      <c r="I1272" s="63">
        <f>ROWS($L$2:L1272)</f>
        <v>1271</v>
      </c>
      <c r="J1272" s="63" t="str">
        <f>IF(L1272=WORKSHEET!$B$1,I1272,"")</f>
        <v/>
      </c>
      <c r="K1272" s="63" t="str">
        <f t="shared" si="21"/>
        <v/>
      </c>
      <c r="L1272" s="93" t="s">
        <v>9360</v>
      </c>
      <c r="M1272" s="94" t="s">
        <v>10268</v>
      </c>
      <c r="N1272" s="64" t="s">
        <v>7469</v>
      </c>
      <c r="O1272" s="64" t="s">
        <v>7469</v>
      </c>
      <c r="P1272" s="64" t="s">
        <v>7469</v>
      </c>
      <c r="Q1272" s="64" t="s">
        <v>7470</v>
      </c>
      <c r="R1272" s="64" t="s">
        <v>7469</v>
      </c>
      <c r="S1272" s="66">
        <v>1.8426754284955972E-2</v>
      </c>
      <c r="T1272" s="67">
        <v>2.6315789473684209E-2</v>
      </c>
      <c r="W1272"/>
      <c r="X1272"/>
      <c r="Y1272"/>
      <c r="Z1272"/>
      <c r="AA1272"/>
      <c r="AB1272"/>
      <c r="AC1272"/>
    </row>
    <row r="1273" spans="1:29" ht="16.5" x14ac:dyDescent="0.25">
      <c r="A1273" s="3">
        <v>317</v>
      </c>
      <c r="C1273" s="21">
        <v>11</v>
      </c>
      <c r="D1273" t="s">
        <v>2063</v>
      </c>
      <c r="E1273" s="4" t="s">
        <v>2064</v>
      </c>
      <c r="F1273" s="4" t="s">
        <v>2064</v>
      </c>
      <c r="G1273" s="3" t="s">
        <v>7187</v>
      </c>
      <c r="H1273" t="s">
        <v>7648</v>
      </c>
      <c r="I1273" s="63">
        <f>ROWS($L$2:L1273)</f>
        <v>1272</v>
      </c>
      <c r="J1273" s="63" t="str">
        <f>IF(L1273=WORKSHEET!$B$1,I1273,"")</f>
        <v/>
      </c>
      <c r="K1273" s="63" t="str">
        <f t="shared" si="21"/>
        <v/>
      </c>
      <c r="L1273" s="93" t="s">
        <v>9360</v>
      </c>
      <c r="M1273" s="94" t="s">
        <v>9572</v>
      </c>
      <c r="N1273">
        <v>15</v>
      </c>
      <c r="O1273" t="s">
        <v>7469</v>
      </c>
      <c r="P1273" t="s">
        <v>7469</v>
      </c>
      <c r="Q1273" t="s">
        <v>7470</v>
      </c>
      <c r="R1273">
        <v>27</v>
      </c>
      <c r="S1273" s="37">
        <v>1.8426754284955972E-2</v>
      </c>
      <c r="T1273" s="41">
        <v>0.13924050632911392</v>
      </c>
    </row>
    <row r="1274" spans="1:29" ht="16.5" x14ac:dyDescent="0.25">
      <c r="A1274" s="3">
        <v>328</v>
      </c>
      <c r="C1274" s="21">
        <v>11</v>
      </c>
      <c r="D1274" t="s">
        <v>2114</v>
      </c>
      <c r="E1274" s="4" t="s">
        <v>2116</v>
      </c>
      <c r="F1274" s="4" t="s">
        <v>2116</v>
      </c>
      <c r="G1274" s="3" t="s">
        <v>7134</v>
      </c>
      <c r="H1274" t="s">
        <v>8328</v>
      </c>
      <c r="I1274" s="63">
        <f>ROWS($L$2:L1274)</f>
        <v>1273</v>
      </c>
      <c r="J1274" s="63" t="str">
        <f>IF(L1274=WORKSHEET!$B$1,I1274,"")</f>
        <v/>
      </c>
      <c r="K1274" s="63" t="str">
        <f t="shared" si="21"/>
        <v/>
      </c>
      <c r="L1274" s="93" t="s">
        <v>9360</v>
      </c>
      <c r="M1274" s="94" t="s">
        <v>10269</v>
      </c>
      <c r="N1274">
        <v>93</v>
      </c>
      <c r="O1274">
        <f>+R1274-N1274-P1274</f>
        <v>10</v>
      </c>
      <c r="P1274">
        <v>54</v>
      </c>
      <c r="Q1274" t="s">
        <v>7470</v>
      </c>
      <c r="R1274">
        <v>157</v>
      </c>
      <c r="S1274" s="37">
        <v>1.8426754284955972E-2</v>
      </c>
      <c r="T1274" s="41">
        <v>0.13806327900287632</v>
      </c>
    </row>
    <row r="1275" spans="1:29" s="64" customFormat="1" ht="16.5" x14ac:dyDescent="0.25">
      <c r="A1275" s="63">
        <v>271</v>
      </c>
      <c r="C1275" s="63">
        <v>11</v>
      </c>
      <c r="D1275" s="64" t="s">
        <v>1833</v>
      </c>
      <c r="E1275" s="65" t="s">
        <v>1838</v>
      </c>
      <c r="F1275" s="65" t="s">
        <v>1838</v>
      </c>
      <c r="G1275" s="63" t="s">
        <v>7139</v>
      </c>
      <c r="H1275" s="64" t="s">
        <v>8329</v>
      </c>
      <c r="I1275" s="63">
        <f>ROWS($L$2:L1275)</f>
        <v>1274</v>
      </c>
      <c r="J1275" s="63" t="str">
        <f>IF(L1275=WORKSHEET!$B$1,I1275,"")</f>
        <v/>
      </c>
      <c r="K1275" s="63" t="str">
        <f t="shared" si="21"/>
        <v/>
      </c>
      <c r="L1275" s="93" t="s">
        <v>9360</v>
      </c>
      <c r="M1275" s="94" t="s">
        <v>10270</v>
      </c>
      <c r="N1275" s="64" t="s">
        <v>7469</v>
      </c>
      <c r="O1275" s="64" t="s">
        <v>7469</v>
      </c>
      <c r="P1275" s="64" t="s">
        <v>7469</v>
      </c>
      <c r="Q1275" s="64" t="s">
        <v>7470</v>
      </c>
      <c r="R1275" s="64">
        <v>20</v>
      </c>
      <c r="S1275" s="66">
        <v>1.8426754284955972E-2</v>
      </c>
      <c r="T1275" s="67">
        <v>0.11413043478260869</v>
      </c>
      <c r="W1275"/>
      <c r="X1275"/>
      <c r="Y1275"/>
      <c r="Z1275"/>
      <c r="AA1275"/>
      <c r="AB1275"/>
      <c r="AC1275"/>
    </row>
    <row r="1276" spans="1:29" ht="16.5" x14ac:dyDescent="0.25">
      <c r="A1276" s="3">
        <v>375</v>
      </c>
      <c r="C1276" s="21">
        <v>11</v>
      </c>
      <c r="D1276" t="s">
        <v>266</v>
      </c>
      <c r="E1276" s="4" t="s">
        <v>270</v>
      </c>
      <c r="F1276" s="4" t="s">
        <v>270</v>
      </c>
      <c r="G1276" s="3" t="s">
        <v>7151</v>
      </c>
      <c r="H1276" t="s">
        <v>8330</v>
      </c>
      <c r="I1276" s="63">
        <f>ROWS($L$2:L1276)</f>
        <v>1275</v>
      </c>
      <c r="J1276" s="63" t="str">
        <f>IF(L1276=WORKSHEET!$B$1,I1276,"")</f>
        <v/>
      </c>
      <c r="K1276" s="63" t="str">
        <f t="shared" si="21"/>
        <v/>
      </c>
      <c r="L1276" s="93" t="s">
        <v>9360</v>
      </c>
      <c r="M1276" s="94" t="s">
        <v>10271</v>
      </c>
      <c r="N1276">
        <v>117</v>
      </c>
      <c r="O1276">
        <v>13</v>
      </c>
      <c r="P1276">
        <v>70</v>
      </c>
      <c r="Q1276" t="s">
        <v>7469</v>
      </c>
      <c r="R1276">
        <v>201</v>
      </c>
      <c r="S1276" s="37">
        <v>1.8426754284955972E-2</v>
      </c>
      <c r="T1276" s="41">
        <v>9.2760180995475117E-2</v>
      </c>
    </row>
    <row r="1277" spans="1:29" ht="16.5" x14ac:dyDescent="0.25">
      <c r="A1277" s="3">
        <v>831</v>
      </c>
      <c r="B1277">
        <v>274</v>
      </c>
      <c r="C1277" s="21">
        <v>11</v>
      </c>
      <c r="D1277" t="s">
        <v>4803</v>
      </c>
      <c r="E1277" s="4" t="s">
        <v>4804</v>
      </c>
      <c r="F1277" s="4" t="s">
        <v>4804</v>
      </c>
      <c r="G1277" s="3" t="s">
        <v>7182</v>
      </c>
      <c r="H1277" t="s">
        <v>7975</v>
      </c>
      <c r="I1277" s="63">
        <f>ROWS($L$2:L1277)</f>
        <v>1276</v>
      </c>
      <c r="J1277" s="63" t="str">
        <f>IF(L1277=WORKSHEET!$B$1,I1277,"")</f>
        <v/>
      </c>
      <c r="K1277" s="63" t="str">
        <f t="shared" si="21"/>
        <v/>
      </c>
      <c r="L1277" s="93" t="s">
        <v>9360</v>
      </c>
      <c r="M1277" s="94" t="s">
        <v>9949</v>
      </c>
      <c r="N1277">
        <v>104</v>
      </c>
      <c r="O1277">
        <v>14</v>
      </c>
      <c r="P1277">
        <v>105</v>
      </c>
      <c r="Q1277" t="s">
        <v>7469</v>
      </c>
      <c r="R1277">
        <v>224</v>
      </c>
      <c r="S1277" s="37">
        <v>1.8426754284955972E-2</v>
      </c>
      <c r="T1277" s="55">
        <v>9.2702903946388679E-2</v>
      </c>
    </row>
    <row r="1278" spans="1:29" s="64" customFormat="1" ht="16.5" x14ac:dyDescent="0.25">
      <c r="A1278" s="63">
        <v>293</v>
      </c>
      <c r="C1278" s="63">
        <v>11</v>
      </c>
      <c r="D1278" s="64" t="s">
        <v>1949</v>
      </c>
      <c r="E1278" s="65" t="s">
        <v>1952</v>
      </c>
      <c r="F1278" s="65" t="s">
        <v>1952</v>
      </c>
      <c r="G1278" s="63" t="s">
        <v>7161</v>
      </c>
      <c r="H1278" s="64" t="s">
        <v>8331</v>
      </c>
      <c r="I1278" s="63">
        <f>ROWS($L$2:L1278)</f>
        <v>1277</v>
      </c>
      <c r="J1278" s="63" t="str">
        <f>IF(L1278=WORKSHEET!$B$1,I1278,"")</f>
        <v/>
      </c>
      <c r="K1278" s="63" t="str">
        <f t="shared" si="21"/>
        <v/>
      </c>
      <c r="L1278" s="93" t="s">
        <v>9360</v>
      </c>
      <c r="M1278" s="94" t="s">
        <v>10272</v>
      </c>
      <c r="N1278" s="64" t="s">
        <v>7469</v>
      </c>
      <c r="O1278" s="64" t="s">
        <v>7470</v>
      </c>
      <c r="P1278" s="64" t="s">
        <v>7469</v>
      </c>
      <c r="Q1278" s="64" t="s">
        <v>7470</v>
      </c>
      <c r="R1278" s="64" t="s">
        <v>7469</v>
      </c>
      <c r="S1278" s="66">
        <v>1.8426754284955972E-2</v>
      </c>
      <c r="T1278" s="67">
        <v>2.1505376344086023E-2</v>
      </c>
      <c r="W1278"/>
      <c r="X1278"/>
      <c r="Y1278"/>
      <c r="Z1278"/>
      <c r="AA1278"/>
      <c r="AB1278"/>
      <c r="AC1278"/>
    </row>
    <row r="1279" spans="1:29" s="64" customFormat="1" ht="16.5" x14ac:dyDescent="0.25">
      <c r="A1279" s="63">
        <v>294</v>
      </c>
      <c r="C1279" s="63">
        <v>11</v>
      </c>
      <c r="D1279" s="64" t="s">
        <v>1955</v>
      </c>
      <c r="E1279" s="65" t="s">
        <v>1960</v>
      </c>
      <c r="F1279" s="65" t="s">
        <v>1960</v>
      </c>
      <c r="G1279" s="63" t="s">
        <v>7132</v>
      </c>
      <c r="H1279" s="64" t="s">
        <v>8332</v>
      </c>
      <c r="I1279" s="63">
        <f>ROWS($L$2:L1279)</f>
        <v>1278</v>
      </c>
      <c r="J1279" s="63" t="str">
        <f>IF(L1279=WORKSHEET!$B$1,I1279,"")</f>
        <v/>
      </c>
      <c r="K1279" s="63" t="str">
        <f t="shared" si="21"/>
        <v/>
      </c>
      <c r="L1279" s="93" t="s">
        <v>9360</v>
      </c>
      <c r="M1279" s="94" t="s">
        <v>10273</v>
      </c>
      <c r="N1279" s="64" t="s">
        <v>7469</v>
      </c>
      <c r="O1279" s="64" t="s">
        <v>7469</v>
      </c>
      <c r="P1279" s="64" t="s">
        <v>7469</v>
      </c>
      <c r="Q1279" s="64" t="s">
        <v>7470</v>
      </c>
      <c r="R1279" s="64">
        <v>14</v>
      </c>
      <c r="S1279" s="66">
        <v>1.8426754284955972E-2</v>
      </c>
      <c r="T1279" s="67">
        <v>6.4000000000000001E-2</v>
      </c>
      <c r="W1279"/>
      <c r="X1279"/>
      <c r="Y1279"/>
      <c r="Z1279"/>
      <c r="AA1279"/>
      <c r="AB1279"/>
      <c r="AC1279"/>
    </row>
    <row r="1280" spans="1:29" ht="16.5" x14ac:dyDescent="0.25">
      <c r="A1280" s="3">
        <v>274</v>
      </c>
      <c r="C1280" s="21">
        <v>11</v>
      </c>
      <c r="D1280" t="s">
        <v>1852</v>
      </c>
      <c r="E1280" s="4" t="s">
        <v>1853</v>
      </c>
      <c r="F1280" s="4" t="s">
        <v>1853</v>
      </c>
      <c r="G1280" s="3" t="s">
        <v>7183</v>
      </c>
      <c r="H1280" t="s">
        <v>8333</v>
      </c>
      <c r="I1280" s="63">
        <f>ROWS($L$2:L1280)</f>
        <v>1279</v>
      </c>
      <c r="J1280" s="63" t="str">
        <f>IF(L1280=WORKSHEET!$B$1,I1280,"")</f>
        <v/>
      </c>
      <c r="K1280" s="63" t="str">
        <f t="shared" si="21"/>
        <v/>
      </c>
      <c r="L1280" s="93" t="s">
        <v>9360</v>
      </c>
      <c r="M1280" s="94" t="s">
        <v>10274</v>
      </c>
      <c r="N1280" s="9">
        <v>1029</v>
      </c>
      <c r="O1280">
        <v>157</v>
      </c>
      <c r="P1280">
        <v>652</v>
      </c>
      <c r="Q1280" t="s">
        <v>7469</v>
      </c>
      <c r="R1280" s="9">
        <v>1840</v>
      </c>
      <c r="S1280" s="37">
        <v>1.8426754284955972E-2</v>
      </c>
      <c r="T1280" s="41">
        <v>9.2702903946388679E-2</v>
      </c>
    </row>
    <row r="1281" spans="1:29" ht="16.5" x14ac:dyDescent="0.25">
      <c r="A1281" s="3">
        <v>271</v>
      </c>
      <c r="C1281" s="21">
        <v>11</v>
      </c>
      <c r="D1281" t="s">
        <v>1833</v>
      </c>
      <c r="E1281" s="4" t="s">
        <v>1839</v>
      </c>
      <c r="F1281" s="4" t="s">
        <v>1839</v>
      </c>
      <c r="G1281" s="3" t="s">
        <v>7140</v>
      </c>
      <c r="H1281" t="s">
        <v>8334</v>
      </c>
      <c r="I1281" s="63">
        <f>ROWS($L$2:L1281)</f>
        <v>1280</v>
      </c>
      <c r="J1281" s="63" t="str">
        <f>IF(L1281=WORKSHEET!$B$1,I1281,"")</f>
        <v/>
      </c>
      <c r="K1281" s="63" t="str">
        <f t="shared" si="21"/>
        <v/>
      </c>
      <c r="L1281" s="93" t="s">
        <v>9360</v>
      </c>
      <c r="M1281" s="94" t="s">
        <v>10275</v>
      </c>
      <c r="N1281">
        <v>24</v>
      </c>
      <c r="O1281">
        <f t="shared" ref="O1281:O1286" si="24">+R1281-N1281-P1281</f>
        <v>3</v>
      </c>
      <c r="P1281">
        <v>19</v>
      </c>
      <c r="Q1281" t="s">
        <v>7470</v>
      </c>
      <c r="R1281">
        <v>46</v>
      </c>
      <c r="S1281" s="37">
        <v>1.8426754284955972E-2</v>
      </c>
      <c r="T1281" s="41">
        <v>0.11413043478260869</v>
      </c>
    </row>
    <row r="1282" spans="1:29" ht="16.5" x14ac:dyDescent="0.25">
      <c r="A1282" s="3">
        <v>293</v>
      </c>
      <c r="C1282" s="21">
        <v>11</v>
      </c>
      <c r="D1282" t="s">
        <v>1949</v>
      </c>
      <c r="E1282" s="4" t="s">
        <v>1953</v>
      </c>
      <c r="F1282" s="4" t="s">
        <v>1953</v>
      </c>
      <c r="G1282" s="3" t="s">
        <v>7162</v>
      </c>
      <c r="H1282" t="s">
        <v>8335</v>
      </c>
      <c r="I1282" s="63">
        <f>ROWS($L$2:L1282)</f>
        <v>1281</v>
      </c>
      <c r="J1282" s="63" t="str">
        <f>IF(L1282=WORKSHEET!$B$1,I1282,"")</f>
        <v/>
      </c>
      <c r="K1282" s="63" t="str">
        <f t="shared" si="21"/>
        <v/>
      </c>
      <c r="L1282" s="93" t="s">
        <v>9360</v>
      </c>
      <c r="M1282" s="94" t="s">
        <v>10276</v>
      </c>
      <c r="N1282">
        <v>37</v>
      </c>
      <c r="O1282">
        <f t="shared" si="24"/>
        <v>2</v>
      </c>
      <c r="P1282">
        <v>56</v>
      </c>
      <c r="Q1282" t="s">
        <v>7470</v>
      </c>
      <c r="R1282">
        <v>95</v>
      </c>
      <c r="S1282" s="37">
        <v>1.8426754284955972E-2</v>
      </c>
      <c r="T1282" s="41">
        <v>2.1505376344086023E-2</v>
      </c>
    </row>
    <row r="1283" spans="1:29" ht="16.5" x14ac:dyDescent="0.25">
      <c r="A1283" s="3">
        <v>296</v>
      </c>
      <c r="C1283" s="21">
        <v>11</v>
      </c>
      <c r="D1283" t="s">
        <v>1966</v>
      </c>
      <c r="E1283" s="4" t="s">
        <v>1967</v>
      </c>
      <c r="F1283" s="4" t="s">
        <v>1967</v>
      </c>
      <c r="G1283" s="3" t="s">
        <v>7168</v>
      </c>
      <c r="H1283" t="s">
        <v>7977</v>
      </c>
      <c r="I1283" s="63">
        <f>ROWS($L$2:L1283)</f>
        <v>1282</v>
      </c>
      <c r="J1283" s="63" t="str">
        <f>IF(L1283=WORKSHEET!$B$1,I1283,"")</f>
        <v/>
      </c>
      <c r="K1283" s="63" t="str">
        <f t="shared" ref="K1283:K1346" si="25">IFERROR(SMALL($J$2:$J$3142,I1283),"")</f>
        <v/>
      </c>
      <c r="L1283" s="93" t="s">
        <v>9360</v>
      </c>
      <c r="M1283" s="94" t="s">
        <v>9951</v>
      </c>
      <c r="N1283">
        <v>32</v>
      </c>
      <c r="O1283">
        <f t="shared" si="24"/>
        <v>2</v>
      </c>
      <c r="P1283">
        <v>22</v>
      </c>
      <c r="Q1283" t="s">
        <v>7470</v>
      </c>
      <c r="R1283">
        <v>56</v>
      </c>
      <c r="S1283" s="37">
        <v>1.8426754284955972E-2</v>
      </c>
      <c r="T1283" s="41">
        <v>7.746478873239436E-2</v>
      </c>
    </row>
    <row r="1284" spans="1:29" ht="16.5" x14ac:dyDescent="0.25">
      <c r="A1284" s="3">
        <v>309</v>
      </c>
      <c r="C1284" s="21">
        <v>11</v>
      </c>
      <c r="D1284" t="s">
        <v>2033</v>
      </c>
      <c r="E1284" s="4" t="s">
        <v>2037</v>
      </c>
      <c r="F1284" s="4" t="s">
        <v>2037</v>
      </c>
      <c r="G1284" s="3" t="s">
        <v>7157</v>
      </c>
      <c r="H1284" t="s">
        <v>8336</v>
      </c>
      <c r="I1284" s="63">
        <f>ROWS($L$2:L1284)</f>
        <v>1283</v>
      </c>
      <c r="J1284" s="63" t="str">
        <f>IF(L1284=WORKSHEET!$B$1,I1284,"")</f>
        <v/>
      </c>
      <c r="K1284" s="63" t="str">
        <f t="shared" si="25"/>
        <v/>
      </c>
      <c r="L1284" s="93" t="s">
        <v>9360</v>
      </c>
      <c r="M1284" s="94" t="s">
        <v>10277</v>
      </c>
      <c r="N1284">
        <v>41</v>
      </c>
      <c r="O1284">
        <f t="shared" si="24"/>
        <v>3</v>
      </c>
      <c r="P1284">
        <v>23</v>
      </c>
      <c r="Q1284" t="s">
        <v>7470</v>
      </c>
      <c r="R1284">
        <v>67</v>
      </c>
      <c r="S1284" s="37">
        <v>1.8426754284955972E-2</v>
      </c>
      <c r="T1284" s="41">
        <v>8.2207207207207214E-2</v>
      </c>
    </row>
    <row r="1285" spans="1:29" ht="16.5" x14ac:dyDescent="0.25">
      <c r="A1285" s="3">
        <v>315</v>
      </c>
      <c r="C1285" s="21">
        <v>11</v>
      </c>
      <c r="D1285" t="s">
        <v>2057</v>
      </c>
      <c r="E1285" s="4" t="s">
        <v>2060</v>
      </c>
      <c r="F1285" s="4" t="s">
        <v>2060</v>
      </c>
      <c r="G1285" s="3" t="s">
        <v>5581</v>
      </c>
      <c r="H1285" t="s">
        <v>8337</v>
      </c>
      <c r="I1285" s="63">
        <f>ROWS($L$2:L1285)</f>
        <v>1284</v>
      </c>
      <c r="J1285" s="63" t="str">
        <f>IF(L1285=WORKSHEET!$B$1,I1285,"")</f>
        <v/>
      </c>
      <c r="K1285" s="63" t="str">
        <f t="shared" si="25"/>
        <v/>
      </c>
      <c r="L1285" s="93" t="s">
        <v>9360</v>
      </c>
      <c r="M1285" s="94" t="s">
        <v>10278</v>
      </c>
      <c r="N1285">
        <v>15</v>
      </c>
      <c r="O1285">
        <f t="shared" si="24"/>
        <v>2</v>
      </c>
      <c r="P1285">
        <v>15</v>
      </c>
      <c r="Q1285" t="s">
        <v>7470</v>
      </c>
      <c r="R1285">
        <v>32</v>
      </c>
      <c r="S1285" s="37">
        <v>1.8426754284955972E-2</v>
      </c>
      <c r="T1285" s="41">
        <v>0.13461538461538461</v>
      </c>
    </row>
    <row r="1286" spans="1:29" ht="16.5" x14ac:dyDescent="0.25">
      <c r="A1286" s="3">
        <v>330</v>
      </c>
      <c r="C1286" s="21">
        <v>11</v>
      </c>
      <c r="D1286" t="s">
        <v>2120</v>
      </c>
      <c r="E1286" s="4" t="s">
        <v>2124</v>
      </c>
      <c r="F1286" s="4" t="s">
        <v>2124</v>
      </c>
      <c r="G1286" s="3" t="s">
        <v>7167</v>
      </c>
      <c r="H1286" t="s">
        <v>8338</v>
      </c>
      <c r="I1286" s="63">
        <f>ROWS($L$2:L1286)</f>
        <v>1285</v>
      </c>
      <c r="J1286" s="63" t="str">
        <f>IF(L1286=WORKSHEET!$B$1,I1286,"")</f>
        <v/>
      </c>
      <c r="K1286" s="63" t="str">
        <f t="shared" si="25"/>
        <v/>
      </c>
      <c r="L1286" s="93" t="s">
        <v>9360</v>
      </c>
      <c r="M1286" s="94" t="s">
        <v>10279</v>
      </c>
      <c r="N1286">
        <v>87</v>
      </c>
      <c r="O1286">
        <f t="shared" si="24"/>
        <v>4</v>
      </c>
      <c r="P1286">
        <v>42</v>
      </c>
      <c r="Q1286" t="s">
        <v>7470</v>
      </c>
      <c r="R1286">
        <v>133</v>
      </c>
      <c r="S1286" s="37">
        <v>1.8426754284955972E-2</v>
      </c>
      <c r="T1286" s="41">
        <v>5.1162790697674418E-2</v>
      </c>
    </row>
    <row r="1287" spans="1:29" s="64" customFormat="1" ht="16.5" x14ac:dyDescent="0.25">
      <c r="A1287" s="63">
        <v>317</v>
      </c>
      <c r="C1287" s="63">
        <v>11</v>
      </c>
      <c r="D1287" s="64" t="s">
        <v>2063</v>
      </c>
      <c r="E1287" s="65" t="s">
        <v>2065</v>
      </c>
      <c r="F1287" s="65" t="s">
        <v>2065</v>
      </c>
      <c r="G1287" s="63" t="s">
        <v>7188</v>
      </c>
      <c r="H1287" s="64" t="s">
        <v>8339</v>
      </c>
      <c r="I1287" s="63">
        <f>ROWS($L$2:L1287)</f>
        <v>1286</v>
      </c>
      <c r="J1287" s="63" t="str">
        <f>IF(L1287=WORKSHEET!$B$1,I1287,"")</f>
        <v/>
      </c>
      <c r="K1287" s="63" t="str">
        <f t="shared" si="25"/>
        <v/>
      </c>
      <c r="L1287" s="93" t="s">
        <v>9360</v>
      </c>
      <c r="M1287" s="94" t="s">
        <v>10280</v>
      </c>
      <c r="N1287" s="64" t="s">
        <v>7469</v>
      </c>
      <c r="O1287" s="64" t="s">
        <v>7469</v>
      </c>
      <c r="P1287" s="64" t="s">
        <v>7469</v>
      </c>
      <c r="Q1287" s="64" t="s">
        <v>7470</v>
      </c>
      <c r="R1287" s="64" t="s">
        <v>7469</v>
      </c>
      <c r="S1287" s="66">
        <v>1.8426754284955972E-2</v>
      </c>
      <c r="T1287" s="67">
        <v>0.13924050632911392</v>
      </c>
      <c r="W1287"/>
      <c r="X1287"/>
      <c r="Y1287"/>
      <c r="Z1287"/>
      <c r="AA1287"/>
      <c r="AB1287"/>
      <c r="AC1287"/>
    </row>
    <row r="1288" spans="1:29" ht="16.5" x14ac:dyDescent="0.25">
      <c r="A1288" s="3">
        <v>276</v>
      </c>
      <c r="C1288" s="21">
        <v>11</v>
      </c>
      <c r="D1288" t="s">
        <v>1864</v>
      </c>
      <c r="E1288" s="4" t="s">
        <v>1865</v>
      </c>
      <c r="F1288" s="4" t="s">
        <v>1865</v>
      </c>
      <c r="G1288" s="3" t="s">
        <v>4936</v>
      </c>
      <c r="H1288" t="s">
        <v>7519</v>
      </c>
      <c r="I1288" s="63">
        <f>ROWS($L$2:L1288)</f>
        <v>1287</v>
      </c>
      <c r="J1288" s="63" t="str">
        <f>IF(L1288=WORKSHEET!$B$1,I1288,"")</f>
        <v/>
      </c>
      <c r="K1288" s="63" t="str">
        <f t="shared" si="25"/>
        <v/>
      </c>
      <c r="L1288" s="93" t="s">
        <v>9360</v>
      </c>
      <c r="M1288" s="94" t="s">
        <v>9466</v>
      </c>
      <c r="N1288">
        <v>156</v>
      </c>
      <c r="O1288">
        <v>17</v>
      </c>
      <c r="P1288">
        <v>90</v>
      </c>
      <c r="Q1288" t="s">
        <v>7470</v>
      </c>
      <c r="R1288">
        <v>263</v>
      </c>
      <c r="S1288" s="37">
        <v>1.8426754284955972E-2</v>
      </c>
      <c r="T1288" s="41">
        <v>7.922912205567452E-2</v>
      </c>
    </row>
    <row r="1289" spans="1:29" ht="16.5" x14ac:dyDescent="0.25">
      <c r="A1289" s="3">
        <v>309</v>
      </c>
      <c r="C1289" s="21">
        <v>11</v>
      </c>
      <c r="D1289" t="s">
        <v>2033</v>
      </c>
      <c r="E1289" s="4" t="s">
        <v>2038</v>
      </c>
      <c r="F1289" s="4" t="s">
        <v>2038</v>
      </c>
      <c r="G1289" s="3" t="s">
        <v>7158</v>
      </c>
      <c r="H1289" t="s">
        <v>8340</v>
      </c>
      <c r="I1289" s="63">
        <f>ROWS($L$2:L1289)</f>
        <v>1288</v>
      </c>
      <c r="J1289" s="63" t="str">
        <f>IF(L1289=WORKSHEET!$B$1,I1289,"")</f>
        <v/>
      </c>
      <c r="K1289" s="63" t="str">
        <f t="shared" si="25"/>
        <v/>
      </c>
      <c r="L1289" s="93" t="s">
        <v>9360</v>
      </c>
      <c r="M1289" s="94" t="s">
        <v>10281</v>
      </c>
      <c r="N1289">
        <v>56</v>
      </c>
      <c r="O1289">
        <f>+R1289-N1289-P1289</f>
        <v>10</v>
      </c>
      <c r="P1289">
        <v>33</v>
      </c>
      <c r="Q1289" t="s">
        <v>7469</v>
      </c>
      <c r="R1289">
        <v>99</v>
      </c>
      <c r="S1289" s="37">
        <v>1.8426754284955972E-2</v>
      </c>
      <c r="T1289" s="41">
        <v>8.2207207207207214E-2</v>
      </c>
    </row>
    <row r="1290" spans="1:29" s="64" customFormat="1" ht="16.5" x14ac:dyDescent="0.25">
      <c r="A1290" s="63">
        <v>371</v>
      </c>
      <c r="C1290" s="63">
        <v>11</v>
      </c>
      <c r="D1290" s="64" t="s">
        <v>251</v>
      </c>
      <c r="E1290" s="65" t="s">
        <v>254</v>
      </c>
      <c r="F1290" s="65" t="s">
        <v>254</v>
      </c>
      <c r="G1290" s="63" t="s">
        <v>7116</v>
      </c>
      <c r="H1290" s="64" t="s">
        <v>8341</v>
      </c>
      <c r="I1290" s="63">
        <f>ROWS($L$2:L1290)</f>
        <v>1289</v>
      </c>
      <c r="J1290" s="63" t="str">
        <f>IF(L1290=WORKSHEET!$B$1,I1290,"")</f>
        <v/>
      </c>
      <c r="K1290" s="63" t="str">
        <f t="shared" si="25"/>
        <v/>
      </c>
      <c r="L1290" s="93" t="s">
        <v>9360</v>
      </c>
      <c r="M1290" s="94" t="s">
        <v>10282</v>
      </c>
      <c r="N1290" s="64" t="s">
        <v>7469</v>
      </c>
      <c r="O1290" s="64" t="s">
        <v>7469</v>
      </c>
      <c r="P1290" s="64" t="s">
        <v>7469</v>
      </c>
      <c r="Q1290" s="64" t="s">
        <v>7470</v>
      </c>
      <c r="R1290" s="64">
        <v>19</v>
      </c>
      <c r="S1290" s="66">
        <v>1.8426754284955972E-2</v>
      </c>
      <c r="T1290" s="67">
        <v>8.9743589743589744E-2</v>
      </c>
      <c r="W1290"/>
      <c r="X1290"/>
      <c r="Y1290"/>
      <c r="Z1290"/>
      <c r="AA1290"/>
      <c r="AB1290"/>
      <c r="AC1290"/>
    </row>
    <row r="1291" spans="1:29" ht="16.5" x14ac:dyDescent="0.25">
      <c r="A1291" s="3">
        <v>296</v>
      </c>
      <c r="C1291" s="21">
        <v>11</v>
      </c>
      <c r="D1291" t="s">
        <v>1966</v>
      </c>
      <c r="E1291" s="4" t="s">
        <v>1968</v>
      </c>
      <c r="F1291" s="4" t="s">
        <v>1968</v>
      </c>
      <c r="G1291" s="3" t="s">
        <v>7169</v>
      </c>
      <c r="H1291" t="s">
        <v>8342</v>
      </c>
      <c r="I1291" s="63">
        <f>ROWS($L$2:L1291)</f>
        <v>1290</v>
      </c>
      <c r="J1291" s="63" t="str">
        <f>IF(L1291=WORKSHEET!$B$1,I1291,"")</f>
        <v/>
      </c>
      <c r="K1291" s="63" t="str">
        <f t="shared" si="25"/>
        <v/>
      </c>
      <c r="L1291" s="93" t="s">
        <v>9360</v>
      </c>
      <c r="M1291" s="94" t="s">
        <v>10283</v>
      </c>
      <c r="N1291">
        <v>294</v>
      </c>
      <c r="O1291">
        <v>24</v>
      </c>
      <c r="P1291">
        <v>135</v>
      </c>
      <c r="Q1291" t="s">
        <v>7470</v>
      </c>
      <c r="R1291">
        <v>453</v>
      </c>
      <c r="S1291" s="37">
        <v>1.8426754284955972E-2</v>
      </c>
      <c r="T1291" s="41">
        <v>7.746478873239436E-2</v>
      </c>
    </row>
    <row r="1292" spans="1:29" ht="16.5" x14ac:dyDescent="0.25">
      <c r="A1292" s="3">
        <v>296</v>
      </c>
      <c r="C1292" s="21">
        <v>11</v>
      </c>
      <c r="D1292" t="s">
        <v>1966</v>
      </c>
      <c r="E1292" s="4" t="s">
        <v>1969</v>
      </c>
      <c r="F1292" s="4" t="s">
        <v>1969</v>
      </c>
      <c r="G1292" s="3" t="s">
        <v>7170</v>
      </c>
      <c r="H1292" t="s">
        <v>8343</v>
      </c>
      <c r="I1292" s="63">
        <f>ROWS($L$2:L1292)</f>
        <v>1291</v>
      </c>
      <c r="J1292" s="63" t="str">
        <f>IF(L1292=WORKSHEET!$B$1,I1292,"")</f>
        <v/>
      </c>
      <c r="K1292" s="63" t="str">
        <f t="shared" si="25"/>
        <v/>
      </c>
      <c r="L1292" s="93" t="s">
        <v>9360</v>
      </c>
      <c r="M1292" s="94" t="s">
        <v>10284</v>
      </c>
      <c r="N1292">
        <v>45</v>
      </c>
      <c r="O1292">
        <f>+R1292-N1292-P1292</f>
        <v>5</v>
      </c>
      <c r="P1292">
        <v>34</v>
      </c>
      <c r="Q1292" t="s">
        <v>7469</v>
      </c>
      <c r="R1292">
        <v>84</v>
      </c>
      <c r="S1292" s="37">
        <v>1.8426754284955972E-2</v>
      </c>
      <c r="T1292" s="41">
        <v>7.746478873239436E-2</v>
      </c>
    </row>
    <row r="1293" spans="1:29" ht="16.5" x14ac:dyDescent="0.25">
      <c r="A1293" s="3">
        <v>274</v>
      </c>
      <c r="C1293" s="21">
        <v>11</v>
      </c>
      <c r="D1293" t="s">
        <v>1852</v>
      </c>
      <c r="E1293" s="4" t="s">
        <v>1854</v>
      </c>
      <c r="F1293" s="4" t="s">
        <v>1854</v>
      </c>
      <c r="G1293" s="3" t="s">
        <v>7184</v>
      </c>
      <c r="H1293" t="s">
        <v>8344</v>
      </c>
      <c r="I1293" s="63">
        <f>ROWS($L$2:L1293)</f>
        <v>1292</v>
      </c>
      <c r="J1293" s="63" t="str">
        <f>IF(L1293=WORKSHEET!$B$1,I1293,"")</f>
        <v/>
      </c>
      <c r="K1293" s="63" t="str">
        <f t="shared" si="25"/>
        <v/>
      </c>
      <c r="L1293" s="93" t="s">
        <v>9360</v>
      </c>
      <c r="M1293" s="94" t="s">
        <v>10285</v>
      </c>
      <c r="N1293" s="9">
        <v>1487</v>
      </c>
      <c r="O1293">
        <v>210</v>
      </c>
      <c r="P1293">
        <v>976</v>
      </c>
      <c r="Q1293" t="s">
        <v>7469</v>
      </c>
      <c r="R1293" s="9">
        <v>2680</v>
      </c>
      <c r="S1293" s="37">
        <v>1.8426754284955972E-2</v>
      </c>
      <c r="T1293" s="41">
        <v>9.2702903946388679E-2</v>
      </c>
    </row>
    <row r="1294" spans="1:29" ht="16.5" x14ac:dyDescent="0.25">
      <c r="A1294" s="3">
        <v>296</v>
      </c>
      <c r="C1294" s="21">
        <v>11</v>
      </c>
      <c r="D1294" t="s">
        <v>1966</v>
      </c>
      <c r="E1294" s="4" t="s">
        <v>1970</v>
      </c>
      <c r="F1294" s="4" t="s">
        <v>1970</v>
      </c>
      <c r="G1294" s="3" t="s">
        <v>7171</v>
      </c>
      <c r="H1294" t="s">
        <v>8345</v>
      </c>
      <c r="I1294" s="63">
        <f>ROWS($L$2:L1294)</f>
        <v>1293</v>
      </c>
      <c r="J1294" s="63" t="str">
        <f>IF(L1294=WORKSHEET!$B$1,I1294,"")</f>
        <v/>
      </c>
      <c r="K1294" s="63" t="str">
        <f t="shared" si="25"/>
        <v/>
      </c>
      <c r="L1294" s="93" t="s">
        <v>9360</v>
      </c>
      <c r="M1294" s="94" t="s">
        <v>10286</v>
      </c>
      <c r="N1294">
        <v>22</v>
      </c>
      <c r="O1294">
        <f>+R1294-N1294-P1294</f>
        <v>4</v>
      </c>
      <c r="P1294">
        <v>23</v>
      </c>
      <c r="Q1294" t="s">
        <v>7470</v>
      </c>
      <c r="R1294">
        <v>49</v>
      </c>
      <c r="S1294" s="37">
        <v>1.8426754284955972E-2</v>
      </c>
      <c r="T1294" s="41">
        <v>7.746478873239436E-2</v>
      </c>
    </row>
    <row r="1295" spans="1:29" ht="16.5" x14ac:dyDescent="0.25">
      <c r="A1295" s="3">
        <v>342</v>
      </c>
      <c r="C1295" s="21">
        <v>11</v>
      </c>
      <c r="D1295" t="s">
        <v>2167</v>
      </c>
      <c r="E1295" s="4" t="s">
        <v>2171</v>
      </c>
      <c r="F1295" s="4" t="s">
        <v>2171</v>
      </c>
      <c r="G1295" s="3" t="s">
        <v>7121</v>
      </c>
      <c r="H1295" t="s">
        <v>8346</v>
      </c>
      <c r="I1295" s="63">
        <f>ROWS($L$2:L1295)</f>
        <v>1294</v>
      </c>
      <c r="J1295" s="63" t="str">
        <f>IF(L1295=WORKSHEET!$B$1,I1295,"")</f>
        <v/>
      </c>
      <c r="K1295" s="63" t="str">
        <f t="shared" si="25"/>
        <v/>
      </c>
      <c r="L1295" s="93" t="s">
        <v>9360</v>
      </c>
      <c r="M1295" s="94" t="s">
        <v>10287</v>
      </c>
      <c r="N1295">
        <v>31</v>
      </c>
      <c r="O1295">
        <f>+R1295-N1295-P1295</f>
        <v>4</v>
      </c>
      <c r="P1295">
        <v>14</v>
      </c>
      <c r="Q1295" t="s">
        <v>7470</v>
      </c>
      <c r="R1295">
        <v>49</v>
      </c>
      <c r="S1295" s="37">
        <v>1.8426754284955972E-2</v>
      </c>
      <c r="T1295" s="41">
        <v>0.11538461538461539</v>
      </c>
    </row>
    <row r="1296" spans="1:29" s="64" customFormat="1" ht="16.5" x14ac:dyDescent="0.25">
      <c r="A1296" s="63">
        <v>284</v>
      </c>
      <c r="C1296" s="63">
        <v>11</v>
      </c>
      <c r="D1296" s="64" t="s">
        <v>1904</v>
      </c>
      <c r="E1296" s="65" t="s">
        <v>1906</v>
      </c>
      <c r="F1296" s="65" t="s">
        <v>1906</v>
      </c>
      <c r="G1296" s="63" t="s">
        <v>5589</v>
      </c>
      <c r="H1296" s="64" t="s">
        <v>8347</v>
      </c>
      <c r="I1296" s="63">
        <f>ROWS($L$2:L1296)</f>
        <v>1295</v>
      </c>
      <c r="J1296" s="63" t="str">
        <f>IF(L1296=WORKSHEET!$B$1,I1296,"")</f>
        <v/>
      </c>
      <c r="K1296" s="63" t="str">
        <f t="shared" si="25"/>
        <v/>
      </c>
      <c r="L1296" s="93" t="s">
        <v>9360</v>
      </c>
      <c r="M1296" s="94" t="s">
        <v>10288</v>
      </c>
      <c r="N1296" s="64" t="s">
        <v>7469</v>
      </c>
      <c r="O1296" s="64" t="s">
        <v>7469</v>
      </c>
      <c r="P1296" s="64" t="s">
        <v>7469</v>
      </c>
      <c r="Q1296" s="64" t="s">
        <v>7470</v>
      </c>
      <c r="R1296" s="64">
        <v>11</v>
      </c>
      <c r="S1296" s="66">
        <v>1.8426754284955972E-2</v>
      </c>
      <c r="T1296" s="67">
        <v>0.1276595744680851</v>
      </c>
      <c r="W1296"/>
      <c r="X1296"/>
      <c r="Y1296"/>
      <c r="Z1296"/>
      <c r="AA1296"/>
      <c r="AB1296"/>
      <c r="AC1296"/>
    </row>
    <row r="1297" spans="1:29" ht="16.5" x14ac:dyDescent="0.25">
      <c r="A1297" s="3">
        <v>317</v>
      </c>
      <c r="C1297" s="21">
        <v>11</v>
      </c>
      <c r="D1297" t="s">
        <v>2063</v>
      </c>
      <c r="E1297" s="4" t="s">
        <v>2066</v>
      </c>
      <c r="F1297" s="4" t="s">
        <v>2066</v>
      </c>
      <c r="G1297" s="3" t="s">
        <v>7189</v>
      </c>
      <c r="H1297" t="s">
        <v>7786</v>
      </c>
      <c r="I1297" s="63">
        <f>ROWS($L$2:L1297)</f>
        <v>1296</v>
      </c>
      <c r="J1297" s="63" t="str">
        <f>IF(L1297=WORKSHEET!$B$1,I1297,"")</f>
        <v/>
      </c>
      <c r="K1297" s="63" t="str">
        <f t="shared" si="25"/>
        <v/>
      </c>
      <c r="L1297" s="93" t="s">
        <v>9360</v>
      </c>
      <c r="M1297" s="94" t="s">
        <v>9713</v>
      </c>
      <c r="N1297">
        <v>22</v>
      </c>
      <c r="O1297">
        <f>+R1297-N1297-P1297</f>
        <v>2</v>
      </c>
      <c r="P1297">
        <v>16</v>
      </c>
      <c r="Q1297" t="s">
        <v>7470</v>
      </c>
      <c r="R1297">
        <v>40</v>
      </c>
      <c r="S1297" s="37">
        <v>1.8426754284955972E-2</v>
      </c>
      <c r="T1297" s="41">
        <v>0.13924050632911392</v>
      </c>
    </row>
    <row r="1298" spans="1:29" s="64" customFormat="1" ht="16.5" x14ac:dyDescent="0.25">
      <c r="A1298" s="63">
        <v>342</v>
      </c>
      <c r="C1298" s="63">
        <v>11</v>
      </c>
      <c r="D1298" s="64" t="s">
        <v>2167</v>
      </c>
      <c r="E1298" s="65" t="s">
        <v>2172</v>
      </c>
      <c r="F1298" s="65" t="s">
        <v>2172</v>
      </c>
      <c r="G1298" s="63" t="s">
        <v>7122</v>
      </c>
      <c r="H1298" s="64" t="s">
        <v>8348</v>
      </c>
      <c r="I1298" s="63">
        <f>ROWS($L$2:L1298)</f>
        <v>1297</v>
      </c>
      <c r="J1298" s="63" t="str">
        <f>IF(L1298=WORKSHEET!$B$1,I1298,"")</f>
        <v/>
      </c>
      <c r="K1298" s="63" t="str">
        <f t="shared" si="25"/>
        <v/>
      </c>
      <c r="L1298" s="93" t="s">
        <v>9360</v>
      </c>
      <c r="M1298" s="94" t="s">
        <v>10289</v>
      </c>
      <c r="N1298" s="64" t="s">
        <v>7469</v>
      </c>
      <c r="O1298" s="64" t="s">
        <v>7469</v>
      </c>
      <c r="P1298" s="64" t="s">
        <v>7469</v>
      </c>
      <c r="Q1298" s="64" t="s">
        <v>7470</v>
      </c>
      <c r="R1298" s="64">
        <v>11</v>
      </c>
      <c r="S1298" s="66">
        <v>1.8426754284955972E-2</v>
      </c>
      <c r="T1298" s="67">
        <v>0.11538461538461539</v>
      </c>
      <c r="W1298"/>
      <c r="X1298"/>
      <c r="Y1298"/>
      <c r="Z1298"/>
      <c r="AA1298"/>
      <c r="AB1298"/>
      <c r="AC1298"/>
    </row>
    <row r="1299" spans="1:29" ht="16.5" x14ac:dyDescent="0.25">
      <c r="A1299" s="3">
        <v>392</v>
      </c>
      <c r="C1299" s="21">
        <v>11</v>
      </c>
      <c r="D1299" t="s">
        <v>2354</v>
      </c>
      <c r="E1299" s="4" t="s">
        <v>2356</v>
      </c>
      <c r="F1299" s="4" t="s">
        <v>2356</v>
      </c>
      <c r="G1299" s="3" t="s">
        <v>7175</v>
      </c>
      <c r="H1299" t="s">
        <v>8349</v>
      </c>
      <c r="I1299" s="63">
        <f>ROWS($L$2:L1299)</f>
        <v>1298</v>
      </c>
      <c r="J1299" s="63" t="str">
        <f>IF(L1299=WORKSHEET!$B$1,I1299,"")</f>
        <v/>
      </c>
      <c r="K1299" s="63" t="str">
        <f t="shared" si="25"/>
        <v/>
      </c>
      <c r="L1299" s="93" t="s">
        <v>9360</v>
      </c>
      <c r="M1299" s="94" t="s">
        <v>10290</v>
      </c>
      <c r="N1299">
        <v>18</v>
      </c>
      <c r="O1299">
        <f>+R1299-N1299-P1299</f>
        <v>2</v>
      </c>
      <c r="P1299">
        <v>15</v>
      </c>
      <c r="Q1299" t="s">
        <v>7470</v>
      </c>
      <c r="R1299">
        <v>35</v>
      </c>
      <c r="S1299" s="37">
        <v>1.8426754284955972E-2</v>
      </c>
      <c r="T1299" s="41">
        <v>0.1111111111111111</v>
      </c>
    </row>
    <row r="1300" spans="1:29" ht="16.5" x14ac:dyDescent="0.25">
      <c r="A1300" s="3">
        <v>320</v>
      </c>
      <c r="C1300" s="21">
        <v>11</v>
      </c>
      <c r="D1300" t="s">
        <v>2081</v>
      </c>
      <c r="E1300" s="4" t="s">
        <v>2083</v>
      </c>
      <c r="F1300" s="4" t="s">
        <v>2083</v>
      </c>
      <c r="G1300" s="3" t="s">
        <v>7173</v>
      </c>
      <c r="H1300" t="s">
        <v>8131</v>
      </c>
      <c r="I1300" s="63">
        <f>ROWS($L$2:L1300)</f>
        <v>1299</v>
      </c>
      <c r="J1300" s="63" t="str">
        <f>IF(L1300=WORKSHEET!$B$1,I1300,"")</f>
        <v/>
      </c>
      <c r="K1300" s="63" t="str">
        <f t="shared" si="25"/>
        <v/>
      </c>
      <c r="L1300" s="93" t="s">
        <v>9360</v>
      </c>
      <c r="M1300" s="94" t="s">
        <v>10056</v>
      </c>
      <c r="N1300">
        <v>188</v>
      </c>
      <c r="O1300">
        <v>23</v>
      </c>
      <c r="P1300">
        <v>158</v>
      </c>
      <c r="Q1300" t="s">
        <v>7469</v>
      </c>
      <c r="R1300">
        <v>371</v>
      </c>
      <c r="S1300" s="37">
        <v>1.8426754284955972E-2</v>
      </c>
      <c r="T1300" s="41">
        <v>0.10596026490066225</v>
      </c>
    </row>
    <row r="1301" spans="1:29" ht="16.5" x14ac:dyDescent="0.25">
      <c r="A1301" s="3">
        <v>371</v>
      </c>
      <c r="C1301" s="21">
        <v>11</v>
      </c>
      <c r="D1301" t="s">
        <v>251</v>
      </c>
      <c r="E1301" s="4" t="s">
        <v>255</v>
      </c>
      <c r="F1301" s="4" t="s">
        <v>255</v>
      </c>
      <c r="G1301" s="3" t="s">
        <v>7117</v>
      </c>
      <c r="H1301" t="s">
        <v>8350</v>
      </c>
      <c r="I1301" s="63">
        <f>ROWS($L$2:L1301)</f>
        <v>1300</v>
      </c>
      <c r="J1301" s="63" t="str">
        <f>IF(L1301=WORKSHEET!$B$1,I1301,"")</f>
        <v/>
      </c>
      <c r="K1301" s="63" t="str">
        <f t="shared" si="25"/>
        <v/>
      </c>
      <c r="L1301" s="93" t="s">
        <v>9360</v>
      </c>
      <c r="M1301" s="94" t="s">
        <v>10291</v>
      </c>
      <c r="N1301">
        <v>18</v>
      </c>
      <c r="O1301">
        <f>+R1301-N1301-P1301</f>
        <v>2</v>
      </c>
      <c r="P1301">
        <v>11</v>
      </c>
      <c r="Q1301" t="s">
        <v>7470</v>
      </c>
      <c r="R1301">
        <v>31</v>
      </c>
      <c r="S1301" s="37">
        <v>1.8426754284955972E-2</v>
      </c>
      <c r="T1301" s="41">
        <v>8.9743589743589744E-2</v>
      </c>
    </row>
    <row r="1302" spans="1:29" ht="16.5" x14ac:dyDescent="0.25">
      <c r="A1302" s="3">
        <v>392</v>
      </c>
      <c r="C1302" s="21">
        <v>11</v>
      </c>
      <c r="D1302" t="s">
        <v>2354</v>
      </c>
      <c r="E1302" s="4" t="s">
        <v>2357</v>
      </c>
      <c r="F1302" s="4" t="s">
        <v>2357</v>
      </c>
      <c r="G1302" s="3" t="s">
        <v>7176</v>
      </c>
      <c r="H1302" t="s">
        <v>8351</v>
      </c>
      <c r="I1302" s="63">
        <f>ROWS($L$2:L1302)</f>
        <v>1301</v>
      </c>
      <c r="J1302" s="63" t="str">
        <f>IF(L1302=WORKSHEET!$B$1,I1302,"")</f>
        <v/>
      </c>
      <c r="K1302" s="63" t="str">
        <f t="shared" si="25"/>
        <v/>
      </c>
      <c r="L1302" s="93" t="s">
        <v>9360</v>
      </c>
      <c r="M1302" s="94" t="s">
        <v>10292</v>
      </c>
      <c r="N1302">
        <v>26</v>
      </c>
      <c r="O1302">
        <f>+R1302-N1302-P1302</f>
        <v>3</v>
      </c>
      <c r="P1302">
        <v>14</v>
      </c>
      <c r="Q1302" t="s">
        <v>7470</v>
      </c>
      <c r="R1302">
        <v>43</v>
      </c>
      <c r="S1302" s="37">
        <v>1.8426754284955972E-2</v>
      </c>
      <c r="T1302" s="41">
        <v>0.1111111111111111</v>
      </c>
    </row>
    <row r="1303" spans="1:29" ht="16.5" x14ac:dyDescent="0.25">
      <c r="A1303" s="3">
        <v>322</v>
      </c>
      <c r="C1303" s="21">
        <v>11</v>
      </c>
      <c r="D1303" t="s">
        <v>2090</v>
      </c>
      <c r="E1303" s="4" t="s">
        <v>2092</v>
      </c>
      <c r="F1303" s="4" t="s">
        <v>2092</v>
      </c>
      <c r="G1303" s="3" t="s">
        <v>7178</v>
      </c>
      <c r="H1303" t="s">
        <v>8352</v>
      </c>
      <c r="I1303" s="63">
        <f>ROWS($L$2:L1303)</f>
        <v>1302</v>
      </c>
      <c r="J1303" s="63" t="str">
        <f>IF(L1303=WORKSHEET!$B$1,I1303,"")</f>
        <v/>
      </c>
      <c r="K1303" s="63" t="str">
        <f t="shared" si="25"/>
        <v/>
      </c>
      <c r="L1303" s="93" t="s">
        <v>9360</v>
      </c>
      <c r="M1303" s="94" t="s">
        <v>10293</v>
      </c>
      <c r="N1303">
        <v>360</v>
      </c>
      <c r="O1303">
        <v>44</v>
      </c>
      <c r="P1303">
        <v>169</v>
      </c>
      <c r="Q1303" t="s">
        <v>7470</v>
      </c>
      <c r="R1303">
        <v>573</v>
      </c>
      <c r="S1303" s="37">
        <v>1.8426754284955972E-2</v>
      </c>
      <c r="T1303" s="41">
        <v>0.12167300380228137</v>
      </c>
    </row>
    <row r="1304" spans="1:29" ht="16.5" x14ac:dyDescent="0.25">
      <c r="A1304" s="3">
        <v>297</v>
      </c>
      <c r="C1304" s="21">
        <v>11</v>
      </c>
      <c r="D1304" t="s">
        <v>1971</v>
      </c>
      <c r="E1304" s="4" t="s">
        <v>1973</v>
      </c>
      <c r="F1304" s="4" t="s">
        <v>1973</v>
      </c>
      <c r="G1304" s="3" t="s">
        <v>7180</v>
      </c>
      <c r="H1304" t="s">
        <v>8353</v>
      </c>
      <c r="I1304" s="63">
        <f>ROWS($L$2:L1304)</f>
        <v>1303</v>
      </c>
      <c r="J1304" s="63" t="str">
        <f>IF(L1304=WORKSHEET!$B$1,I1304,"")</f>
        <v/>
      </c>
      <c r="K1304" s="63" t="str">
        <f t="shared" si="25"/>
        <v/>
      </c>
      <c r="L1304" s="93" t="s">
        <v>9360</v>
      </c>
      <c r="M1304" s="94" t="s">
        <v>10294</v>
      </c>
      <c r="N1304">
        <v>43</v>
      </c>
      <c r="O1304">
        <f>+R1304-N1304-P1304</f>
        <v>6</v>
      </c>
      <c r="P1304">
        <v>32</v>
      </c>
      <c r="Q1304" t="s">
        <v>7470</v>
      </c>
      <c r="R1304">
        <v>81</v>
      </c>
      <c r="S1304" s="37">
        <v>1.8426754284955972E-2</v>
      </c>
      <c r="T1304" s="41">
        <v>0.14356435643564355</v>
      </c>
    </row>
    <row r="1305" spans="1:29" s="64" customFormat="1" ht="16.5" x14ac:dyDescent="0.25">
      <c r="A1305" s="63">
        <v>293</v>
      </c>
      <c r="C1305" s="63">
        <v>11</v>
      </c>
      <c r="D1305" s="64" t="s">
        <v>1949</v>
      </c>
      <c r="E1305" s="65" t="s">
        <v>1954</v>
      </c>
      <c r="F1305" s="65" t="s">
        <v>1954</v>
      </c>
      <c r="G1305" s="63" t="s">
        <v>7163</v>
      </c>
      <c r="H1305" s="64" t="s">
        <v>8354</v>
      </c>
      <c r="I1305" s="63">
        <f>ROWS($L$2:L1305)</f>
        <v>1304</v>
      </c>
      <c r="J1305" s="63" t="str">
        <f>IF(L1305=WORKSHEET!$B$1,I1305,"")</f>
        <v/>
      </c>
      <c r="K1305" s="63" t="str">
        <f t="shared" si="25"/>
        <v/>
      </c>
      <c r="L1305" s="93" t="s">
        <v>9360</v>
      </c>
      <c r="M1305" s="94" t="s">
        <v>10295</v>
      </c>
      <c r="N1305" s="64" t="s">
        <v>7469</v>
      </c>
      <c r="O1305" s="64" t="s">
        <v>7470</v>
      </c>
      <c r="P1305" s="64" t="s">
        <v>7469</v>
      </c>
      <c r="Q1305" s="64" t="s">
        <v>7470</v>
      </c>
      <c r="R1305" s="64">
        <v>11</v>
      </c>
      <c r="S1305" s="66">
        <v>1.8426754284955972E-2</v>
      </c>
      <c r="T1305" s="67">
        <v>2.1505376344086023E-2</v>
      </c>
      <c r="W1305"/>
      <c r="X1305"/>
      <c r="Y1305"/>
      <c r="Z1305"/>
      <c r="AA1305"/>
      <c r="AB1305"/>
      <c r="AC1305"/>
    </row>
    <row r="1306" spans="1:29" ht="16.5" x14ac:dyDescent="0.25">
      <c r="A1306" s="3">
        <v>285</v>
      </c>
      <c r="C1306" s="21">
        <v>11</v>
      </c>
      <c r="D1306" t="s">
        <v>1907</v>
      </c>
      <c r="E1306" s="4" t="s">
        <v>1911</v>
      </c>
      <c r="F1306" s="4" t="s">
        <v>1911</v>
      </c>
      <c r="G1306" s="3" t="s">
        <v>7147</v>
      </c>
      <c r="H1306" t="s">
        <v>8355</v>
      </c>
      <c r="I1306" s="63">
        <f>ROWS($L$2:L1306)</f>
        <v>1305</v>
      </c>
      <c r="J1306" s="63" t="str">
        <f>IF(L1306=WORKSHEET!$B$1,I1306,"")</f>
        <v/>
      </c>
      <c r="K1306" s="63" t="str">
        <f t="shared" si="25"/>
        <v/>
      </c>
      <c r="L1306" s="93" t="s">
        <v>9360</v>
      </c>
      <c r="M1306" s="94" t="s">
        <v>10296</v>
      </c>
      <c r="N1306">
        <v>70</v>
      </c>
      <c r="O1306">
        <v>22</v>
      </c>
      <c r="P1306">
        <v>37</v>
      </c>
      <c r="Q1306" t="s">
        <v>7470</v>
      </c>
      <c r="R1306">
        <v>129</v>
      </c>
      <c r="S1306" s="37">
        <v>1.8426754284955972E-2</v>
      </c>
      <c r="T1306" s="41">
        <v>0.11343283582089553</v>
      </c>
    </row>
    <row r="1307" spans="1:29" ht="16.5" x14ac:dyDescent="0.25">
      <c r="A1307" s="3">
        <v>297</v>
      </c>
      <c r="C1307" s="21">
        <v>11</v>
      </c>
      <c r="D1307" t="s">
        <v>1971</v>
      </c>
      <c r="E1307" s="4" t="s">
        <v>1972</v>
      </c>
      <c r="F1307" s="4" t="s">
        <v>1972</v>
      </c>
      <c r="G1307" s="3" t="s">
        <v>7181</v>
      </c>
      <c r="H1307" t="s">
        <v>7528</v>
      </c>
      <c r="I1307" s="63">
        <f>ROWS($L$2:L1307)</f>
        <v>1306</v>
      </c>
      <c r="J1307" s="63" t="str">
        <f>IF(L1307=WORKSHEET!$B$1,I1307,"")</f>
        <v/>
      </c>
      <c r="K1307" s="63" t="str">
        <f t="shared" si="25"/>
        <v/>
      </c>
      <c r="L1307" s="93" t="s">
        <v>9360</v>
      </c>
      <c r="M1307" s="94" t="s">
        <v>9475</v>
      </c>
      <c r="N1307">
        <v>130</v>
      </c>
      <c r="O1307">
        <v>23</v>
      </c>
      <c r="P1307">
        <v>119</v>
      </c>
      <c r="Q1307" t="s">
        <v>7470</v>
      </c>
      <c r="R1307">
        <v>272</v>
      </c>
      <c r="S1307" s="37">
        <v>1.8426754284955972E-2</v>
      </c>
      <c r="T1307" s="41">
        <v>0.14356435643564355</v>
      </c>
    </row>
    <row r="1308" spans="1:29" ht="16.5" x14ac:dyDescent="0.25">
      <c r="A1308" s="3">
        <v>348</v>
      </c>
      <c r="C1308" s="21">
        <v>11</v>
      </c>
      <c r="D1308" t="s">
        <v>167</v>
      </c>
      <c r="E1308" s="4" t="s">
        <v>169</v>
      </c>
      <c r="F1308" s="4" t="s">
        <v>169</v>
      </c>
      <c r="G1308" s="3" t="s">
        <v>7153</v>
      </c>
      <c r="H1308" t="s">
        <v>8030</v>
      </c>
      <c r="I1308" s="63">
        <f>ROWS($L$2:L1308)</f>
        <v>1307</v>
      </c>
      <c r="J1308" s="63" t="str">
        <f>IF(L1308=WORKSHEET!$B$1,I1308,"")</f>
        <v/>
      </c>
      <c r="K1308" s="63" t="str">
        <f t="shared" si="25"/>
        <v/>
      </c>
      <c r="L1308" s="93" t="s">
        <v>9360</v>
      </c>
      <c r="M1308" s="94" t="s">
        <v>10002</v>
      </c>
      <c r="N1308">
        <v>74</v>
      </c>
      <c r="O1308">
        <f>+R1308-N1308-P1308</f>
        <v>7</v>
      </c>
      <c r="P1308">
        <v>46</v>
      </c>
      <c r="Q1308" t="s">
        <v>7469</v>
      </c>
      <c r="R1308">
        <v>127</v>
      </c>
      <c r="S1308" s="37">
        <v>1.8426754284955972E-2</v>
      </c>
      <c r="T1308" s="41">
        <v>6.6666666666666666E-2</v>
      </c>
    </row>
    <row r="1309" spans="1:29" ht="16.5" x14ac:dyDescent="0.25">
      <c r="A1309" s="3">
        <v>322</v>
      </c>
      <c r="C1309" s="21">
        <v>11</v>
      </c>
      <c r="D1309" t="s">
        <v>2090</v>
      </c>
      <c r="E1309" s="4" t="s">
        <v>2093</v>
      </c>
      <c r="F1309" s="4" t="s">
        <v>2093</v>
      </c>
      <c r="G1309" s="3" t="s">
        <v>7179</v>
      </c>
      <c r="H1309" t="s">
        <v>8356</v>
      </c>
      <c r="I1309" s="63">
        <f>ROWS($L$2:L1309)</f>
        <v>1308</v>
      </c>
      <c r="J1309" s="63" t="str">
        <f>IF(L1309=WORKSHEET!$B$1,I1309,"")</f>
        <v/>
      </c>
      <c r="K1309" s="63" t="str">
        <f t="shared" si="25"/>
        <v/>
      </c>
      <c r="L1309" s="93" t="s">
        <v>9360</v>
      </c>
      <c r="M1309" s="94" t="s">
        <v>10297</v>
      </c>
      <c r="N1309">
        <v>71</v>
      </c>
      <c r="O1309">
        <v>13</v>
      </c>
      <c r="P1309">
        <v>43</v>
      </c>
      <c r="Q1309" t="s">
        <v>7470</v>
      </c>
      <c r="R1309">
        <v>127</v>
      </c>
      <c r="S1309" s="37">
        <v>1.8426754284955972E-2</v>
      </c>
      <c r="T1309" s="41">
        <v>0.12167300380228137</v>
      </c>
    </row>
    <row r="1310" spans="1:29" ht="16.5" x14ac:dyDescent="0.25">
      <c r="A1310" s="3">
        <v>327</v>
      </c>
      <c r="C1310" s="21">
        <v>11</v>
      </c>
      <c r="D1310" t="s">
        <v>2110</v>
      </c>
      <c r="E1310" s="4" t="s">
        <v>2113</v>
      </c>
      <c r="F1310" s="4" t="s">
        <v>2113</v>
      </c>
      <c r="G1310" s="3" t="s">
        <v>7125</v>
      </c>
      <c r="H1310" t="s">
        <v>7628</v>
      </c>
      <c r="I1310" s="63">
        <f>ROWS($L$2:L1310)</f>
        <v>1309</v>
      </c>
      <c r="J1310" s="63" t="str">
        <f>IF(L1310=WORKSHEET!$B$1,I1310,"")</f>
        <v/>
      </c>
      <c r="K1310" s="63" t="str">
        <f t="shared" si="25"/>
        <v/>
      </c>
      <c r="L1310" s="93" t="s">
        <v>9360</v>
      </c>
      <c r="M1310" s="94" t="s">
        <v>9537</v>
      </c>
      <c r="N1310">
        <v>97</v>
      </c>
      <c r="O1310">
        <f>+R1310-N1310-P1310</f>
        <v>6</v>
      </c>
      <c r="P1310">
        <v>62</v>
      </c>
      <c r="Q1310" t="s">
        <v>7470</v>
      </c>
      <c r="R1310">
        <v>165</v>
      </c>
      <c r="S1310" s="37">
        <v>1.8426754284955972E-2</v>
      </c>
      <c r="T1310" s="41">
        <v>0.10918114143920596</v>
      </c>
    </row>
    <row r="1311" spans="1:29" ht="16.5" x14ac:dyDescent="0.25">
      <c r="A1311" s="3">
        <v>831</v>
      </c>
      <c r="B1311">
        <v>274</v>
      </c>
      <c r="C1311" s="21">
        <v>11</v>
      </c>
      <c r="D1311" t="s">
        <v>4803</v>
      </c>
      <c r="E1311" s="4" t="s">
        <v>4805</v>
      </c>
      <c r="F1311" s="4" t="s">
        <v>4805</v>
      </c>
      <c r="G1311" s="3" t="s">
        <v>7185</v>
      </c>
      <c r="H1311" t="s">
        <v>8357</v>
      </c>
      <c r="I1311" s="63">
        <f>ROWS($L$2:L1311)</f>
        <v>1310</v>
      </c>
      <c r="J1311" s="63" t="str">
        <f>IF(L1311=WORKSHEET!$B$1,I1311,"")</f>
        <v/>
      </c>
      <c r="K1311" s="63" t="str">
        <f t="shared" si="25"/>
        <v/>
      </c>
      <c r="L1311" s="93" t="s">
        <v>9360</v>
      </c>
      <c r="M1311" s="94" t="s">
        <v>10298</v>
      </c>
      <c r="N1311">
        <v>364</v>
      </c>
      <c r="O1311">
        <v>29</v>
      </c>
      <c r="P1311">
        <v>255</v>
      </c>
      <c r="Q1311" t="s">
        <v>7469</v>
      </c>
      <c r="R1311">
        <v>650</v>
      </c>
      <c r="S1311" s="37">
        <v>1.8426754284955972E-2</v>
      </c>
      <c r="T1311" s="55">
        <v>9.2702903946388679E-2</v>
      </c>
    </row>
    <row r="1312" spans="1:29" ht="16.5" x14ac:dyDescent="0.25">
      <c r="A1312" s="3">
        <v>274</v>
      </c>
      <c r="C1312" s="21">
        <v>11</v>
      </c>
      <c r="D1312" t="s">
        <v>1852</v>
      </c>
      <c r="E1312" s="4" t="s">
        <v>1855</v>
      </c>
      <c r="F1312" s="4" t="s">
        <v>1855</v>
      </c>
      <c r="G1312" s="3" t="s">
        <v>7186</v>
      </c>
      <c r="H1312" t="s">
        <v>7902</v>
      </c>
      <c r="I1312" s="63">
        <f>ROWS($L$2:L1312)</f>
        <v>1311</v>
      </c>
      <c r="J1312" s="63" t="str">
        <f>IF(L1312=WORKSHEET!$B$1,I1312,"")</f>
        <v/>
      </c>
      <c r="K1312" s="63" t="str">
        <f t="shared" si="25"/>
        <v/>
      </c>
      <c r="L1312" s="93" t="s">
        <v>9360</v>
      </c>
      <c r="M1312" s="94" t="s">
        <v>9829</v>
      </c>
      <c r="N1312" s="9">
        <v>4327</v>
      </c>
      <c r="O1312">
        <v>337</v>
      </c>
      <c r="P1312" s="9">
        <v>1577</v>
      </c>
      <c r="Q1312">
        <v>11</v>
      </c>
      <c r="R1312" s="9">
        <v>6252</v>
      </c>
      <c r="S1312" s="37">
        <v>1.8426754284955972E-2</v>
      </c>
      <c r="T1312" s="41">
        <v>9.2702903946388679E-2</v>
      </c>
    </row>
    <row r="1313" spans="1:29" ht="16.5" x14ac:dyDescent="0.25">
      <c r="A1313" s="3">
        <v>317</v>
      </c>
      <c r="C1313" s="21">
        <v>11</v>
      </c>
      <c r="D1313" t="s">
        <v>2063</v>
      </c>
      <c r="E1313" s="4" t="s">
        <v>2067</v>
      </c>
      <c r="F1313" s="4" t="s">
        <v>2067</v>
      </c>
      <c r="G1313" s="3" t="s">
        <v>7190</v>
      </c>
      <c r="H1313" t="s">
        <v>8358</v>
      </c>
      <c r="I1313" s="63">
        <f>ROWS($L$2:L1313)</f>
        <v>1312</v>
      </c>
      <c r="J1313" s="63" t="str">
        <f>IF(L1313=WORKSHEET!$B$1,I1313,"")</f>
        <v/>
      </c>
      <c r="K1313" s="63" t="str">
        <f t="shared" si="25"/>
        <v/>
      </c>
      <c r="L1313" s="93" t="s">
        <v>9360</v>
      </c>
      <c r="M1313" s="94" t="s">
        <v>10299</v>
      </c>
      <c r="N1313">
        <v>28</v>
      </c>
      <c r="O1313">
        <f>+R1313-N1313-P1313</f>
        <v>6</v>
      </c>
      <c r="P1313">
        <v>15</v>
      </c>
      <c r="Q1313" t="s">
        <v>7470</v>
      </c>
      <c r="R1313">
        <v>49</v>
      </c>
      <c r="S1313" s="37">
        <v>1.8426754284955972E-2</v>
      </c>
      <c r="T1313" s="41">
        <v>0.13924050632911392</v>
      </c>
    </row>
    <row r="1314" spans="1:29" ht="16.5" x14ac:dyDescent="0.25">
      <c r="A1314" s="3">
        <v>612</v>
      </c>
      <c r="C1314" s="21">
        <v>11</v>
      </c>
      <c r="D1314" t="s">
        <v>3722</v>
      </c>
      <c r="E1314" s="4" t="s">
        <v>3723</v>
      </c>
      <c r="F1314" s="4" t="s">
        <v>3723</v>
      </c>
      <c r="G1314" s="3" t="s">
        <v>7200</v>
      </c>
      <c r="H1314" t="s">
        <v>8359</v>
      </c>
      <c r="I1314" s="63">
        <f>ROWS($L$2:L1314)</f>
        <v>1313</v>
      </c>
      <c r="J1314" s="63" t="str">
        <f>IF(L1314=WORKSHEET!$B$1,I1314,"")</f>
        <v/>
      </c>
      <c r="K1314" s="63" t="str">
        <f t="shared" si="25"/>
        <v/>
      </c>
      <c r="L1314" s="93" t="s">
        <v>9361</v>
      </c>
      <c r="M1314" s="94" t="s">
        <v>10300</v>
      </c>
      <c r="N1314">
        <v>14</v>
      </c>
      <c r="O1314">
        <f>+R1314-N1314-P1314</f>
        <v>5</v>
      </c>
      <c r="P1314">
        <v>19</v>
      </c>
      <c r="Q1314" t="s">
        <v>7470</v>
      </c>
      <c r="R1314">
        <v>38</v>
      </c>
      <c r="S1314" s="37">
        <v>1.8426754284955972E-2</v>
      </c>
      <c r="T1314" s="41">
        <v>0.17763157894736842</v>
      </c>
    </row>
    <row r="1315" spans="1:29" ht="16.5" x14ac:dyDescent="0.25">
      <c r="A1315" s="3">
        <v>540</v>
      </c>
      <c r="C1315" s="21">
        <v>11</v>
      </c>
      <c r="D1315" t="s">
        <v>3026</v>
      </c>
      <c r="E1315" s="4" t="s">
        <v>3027</v>
      </c>
      <c r="F1315" s="4" t="s">
        <v>3027</v>
      </c>
      <c r="G1315" s="3" t="s">
        <v>7210</v>
      </c>
      <c r="H1315" t="s">
        <v>8360</v>
      </c>
      <c r="I1315" s="63">
        <f>ROWS($L$2:L1315)</f>
        <v>1314</v>
      </c>
      <c r="J1315" s="63" t="str">
        <f>IF(L1315=WORKSHEET!$B$1,I1315,"")</f>
        <v/>
      </c>
      <c r="K1315" s="63" t="str">
        <f t="shared" si="25"/>
        <v/>
      </c>
      <c r="L1315" s="93" t="s">
        <v>9361</v>
      </c>
      <c r="M1315" s="94" t="s">
        <v>10301</v>
      </c>
      <c r="N1315">
        <v>223</v>
      </c>
      <c r="O1315">
        <v>37</v>
      </c>
      <c r="P1315">
        <v>262</v>
      </c>
      <c r="Q1315" t="s">
        <v>7469</v>
      </c>
      <c r="R1315">
        <v>525</v>
      </c>
      <c r="S1315" s="37">
        <v>1.8426754284955972E-2</v>
      </c>
      <c r="T1315" s="41">
        <v>8.9527027027027029E-2</v>
      </c>
    </row>
    <row r="1316" spans="1:29" ht="16.5" x14ac:dyDescent="0.25">
      <c r="A1316" s="3">
        <v>547</v>
      </c>
      <c r="C1316" s="21">
        <v>11</v>
      </c>
      <c r="D1316" t="s">
        <v>3088</v>
      </c>
      <c r="E1316" s="4" t="s">
        <v>3089</v>
      </c>
      <c r="F1316" s="4" t="s">
        <v>3089</v>
      </c>
      <c r="G1316" s="3" t="s">
        <v>3406</v>
      </c>
      <c r="H1316" t="s">
        <v>8361</v>
      </c>
      <c r="I1316" s="63">
        <f>ROWS($L$2:L1316)</f>
        <v>1315</v>
      </c>
      <c r="J1316" s="63" t="str">
        <f>IF(L1316=WORKSHEET!$B$1,I1316,"")</f>
        <v/>
      </c>
      <c r="K1316" s="63" t="str">
        <f t="shared" si="25"/>
        <v/>
      </c>
      <c r="L1316" s="93" t="s">
        <v>9361</v>
      </c>
      <c r="M1316" s="94" t="s">
        <v>10302</v>
      </c>
      <c r="N1316">
        <v>25</v>
      </c>
      <c r="O1316">
        <f>+R1316-N1316-P1316</f>
        <v>7</v>
      </c>
      <c r="P1316">
        <v>20</v>
      </c>
      <c r="Q1316" t="s">
        <v>7470</v>
      </c>
      <c r="R1316">
        <v>52</v>
      </c>
      <c r="S1316" s="37">
        <v>1.8426754284955972E-2</v>
      </c>
      <c r="T1316" s="41">
        <v>0.20317460317460317</v>
      </c>
    </row>
    <row r="1317" spans="1:29" ht="16.5" x14ac:dyDescent="0.25">
      <c r="A1317" s="3">
        <v>597</v>
      </c>
      <c r="C1317" s="21">
        <v>11</v>
      </c>
      <c r="D1317" t="s">
        <v>3660</v>
      </c>
      <c r="E1317" s="4" t="s">
        <v>3661</v>
      </c>
      <c r="F1317" s="4" t="s">
        <v>3661</v>
      </c>
      <c r="G1317" s="3" t="s">
        <v>7191</v>
      </c>
      <c r="H1317" t="s">
        <v>8362</v>
      </c>
      <c r="I1317" s="63">
        <f>ROWS($L$2:L1317)</f>
        <v>1316</v>
      </c>
      <c r="J1317" s="63" t="str">
        <f>IF(L1317=WORKSHEET!$B$1,I1317,"")</f>
        <v/>
      </c>
      <c r="K1317" s="63" t="str">
        <f t="shared" si="25"/>
        <v/>
      </c>
      <c r="L1317" s="93" t="s">
        <v>9361</v>
      </c>
      <c r="M1317" s="94" t="s">
        <v>10303</v>
      </c>
      <c r="N1317">
        <v>71</v>
      </c>
      <c r="O1317">
        <f>+R1317-N1317-P1317</f>
        <v>3</v>
      </c>
      <c r="P1317">
        <v>41</v>
      </c>
      <c r="Q1317" t="s">
        <v>7470</v>
      </c>
      <c r="R1317">
        <v>115</v>
      </c>
      <c r="S1317" s="37">
        <v>1.8426754284955972E-2</v>
      </c>
      <c r="T1317" s="41">
        <v>3.4090909090909088E-2</v>
      </c>
    </row>
    <row r="1318" spans="1:29" ht="16.5" x14ac:dyDescent="0.25">
      <c r="A1318" s="3">
        <v>588</v>
      </c>
      <c r="C1318" s="21">
        <v>11</v>
      </c>
      <c r="D1318" t="s">
        <v>1253</v>
      </c>
      <c r="E1318" s="4" t="s">
        <v>1254</v>
      </c>
      <c r="F1318" s="4" t="s">
        <v>1254</v>
      </c>
      <c r="G1318" s="3" t="s">
        <v>7265</v>
      </c>
      <c r="H1318" t="s">
        <v>7578</v>
      </c>
      <c r="I1318" s="63">
        <f>ROWS($L$2:L1318)</f>
        <v>1317</v>
      </c>
      <c r="J1318" s="63" t="str">
        <f>IF(L1318=WORKSHEET!$B$1,I1318,"")</f>
        <v/>
      </c>
      <c r="K1318" s="63" t="str">
        <f t="shared" si="25"/>
        <v/>
      </c>
      <c r="L1318" s="93" t="s">
        <v>9361</v>
      </c>
      <c r="M1318" s="94" t="s">
        <v>9487</v>
      </c>
      <c r="N1318">
        <v>21</v>
      </c>
      <c r="O1318">
        <f>+R1318-N1318-P1318</f>
        <v>2</v>
      </c>
      <c r="P1318">
        <v>29</v>
      </c>
      <c r="Q1318" t="s">
        <v>7470</v>
      </c>
      <c r="R1318">
        <v>52</v>
      </c>
      <c r="S1318" s="37">
        <v>1.8426754284955972E-2</v>
      </c>
      <c r="T1318" s="41">
        <v>9.5238095238095233E-2</v>
      </c>
    </row>
    <row r="1319" spans="1:29" s="64" customFormat="1" ht="16.5" x14ac:dyDescent="0.25">
      <c r="A1319" s="63">
        <v>590</v>
      </c>
      <c r="C1319" s="63">
        <v>11</v>
      </c>
      <c r="D1319" s="64" t="s">
        <v>1266</v>
      </c>
      <c r="E1319" s="65" t="s">
        <v>1267</v>
      </c>
      <c r="F1319" s="65" t="s">
        <v>1267</v>
      </c>
      <c r="G1319" s="63" t="s">
        <v>3816</v>
      </c>
      <c r="H1319" s="64" t="s">
        <v>8363</v>
      </c>
      <c r="I1319" s="63">
        <f>ROWS($L$2:L1319)</f>
        <v>1318</v>
      </c>
      <c r="J1319" s="63" t="str">
        <f>IF(L1319=WORKSHEET!$B$1,I1319,"")</f>
        <v/>
      </c>
      <c r="K1319" s="63" t="str">
        <f t="shared" si="25"/>
        <v/>
      </c>
      <c r="L1319" s="93" t="s">
        <v>9361</v>
      </c>
      <c r="M1319" s="94" t="s">
        <v>10304</v>
      </c>
      <c r="N1319" s="64" t="s">
        <v>7469</v>
      </c>
      <c r="O1319" s="64" t="s">
        <v>7470</v>
      </c>
      <c r="P1319" s="64" t="s">
        <v>7469</v>
      </c>
      <c r="Q1319" s="64" t="s">
        <v>7470</v>
      </c>
      <c r="R1319" s="64">
        <v>15</v>
      </c>
      <c r="S1319" s="66">
        <v>1.8426754284955972E-2</v>
      </c>
      <c r="T1319" s="67">
        <v>8.8235294117647065E-2</v>
      </c>
      <c r="W1319"/>
      <c r="X1319"/>
      <c r="Y1319"/>
      <c r="Z1319"/>
      <c r="AA1319"/>
      <c r="AB1319"/>
      <c r="AC1319"/>
    </row>
    <row r="1320" spans="1:29" ht="16.5" x14ac:dyDescent="0.25">
      <c r="A1320" s="3">
        <v>573</v>
      </c>
      <c r="C1320" s="21">
        <v>11</v>
      </c>
      <c r="D1320" t="s">
        <v>1180</v>
      </c>
      <c r="E1320" s="4" t="s">
        <v>1181</v>
      </c>
      <c r="F1320" s="4" t="s">
        <v>1181</v>
      </c>
      <c r="G1320" s="3" t="s">
        <v>7193</v>
      </c>
      <c r="H1320" t="s">
        <v>8364</v>
      </c>
      <c r="I1320" s="63">
        <f>ROWS($L$2:L1320)</f>
        <v>1319</v>
      </c>
      <c r="J1320" s="63" t="str">
        <f>IF(L1320=WORKSHEET!$B$1,I1320,"")</f>
        <v/>
      </c>
      <c r="K1320" s="63" t="str">
        <f t="shared" si="25"/>
        <v/>
      </c>
      <c r="L1320" s="93" t="s">
        <v>9361</v>
      </c>
      <c r="M1320" s="94" t="s">
        <v>10305</v>
      </c>
      <c r="N1320">
        <v>48</v>
      </c>
      <c r="O1320">
        <f>+R1320-N1320-P1320</f>
        <v>3</v>
      </c>
      <c r="P1320">
        <v>50</v>
      </c>
      <c r="Q1320" t="s">
        <v>7470</v>
      </c>
      <c r="R1320">
        <v>101</v>
      </c>
      <c r="S1320" s="37">
        <v>1.8426754284955972E-2</v>
      </c>
      <c r="T1320" s="41">
        <v>5.3191489361702128E-2</v>
      </c>
    </row>
    <row r="1321" spans="1:29" ht="16.5" x14ac:dyDescent="0.25">
      <c r="A1321" s="3">
        <v>602</v>
      </c>
      <c r="C1321" s="21">
        <v>11</v>
      </c>
      <c r="D1321" t="s">
        <v>3681</v>
      </c>
      <c r="E1321" s="4" t="s">
        <v>3682</v>
      </c>
      <c r="F1321" s="4" t="s">
        <v>3682</v>
      </c>
      <c r="G1321" s="3" t="s">
        <v>7197</v>
      </c>
      <c r="H1321" t="s">
        <v>7950</v>
      </c>
      <c r="I1321" s="63">
        <f>ROWS($L$2:L1321)</f>
        <v>1320</v>
      </c>
      <c r="J1321" s="63" t="str">
        <f>IF(L1321=WORKSHEET!$B$1,I1321,"")</f>
        <v/>
      </c>
      <c r="K1321" s="63" t="str">
        <f t="shared" si="25"/>
        <v/>
      </c>
      <c r="L1321" s="93" t="s">
        <v>9361</v>
      </c>
      <c r="M1321" s="94" t="s">
        <v>9928</v>
      </c>
      <c r="N1321">
        <v>24</v>
      </c>
      <c r="O1321">
        <f>+R1321-N1321-P1321</f>
        <v>2</v>
      </c>
      <c r="P1321">
        <v>21</v>
      </c>
      <c r="Q1321" t="s">
        <v>7470</v>
      </c>
      <c r="R1321">
        <v>47</v>
      </c>
      <c r="S1321" s="37">
        <v>1.8426754284955972E-2</v>
      </c>
      <c r="T1321" s="41">
        <v>3.7735849056603772E-2</v>
      </c>
    </row>
    <row r="1322" spans="1:29" ht="16.5" x14ac:dyDescent="0.25">
      <c r="A1322" s="3">
        <v>289</v>
      </c>
      <c r="C1322" s="21">
        <v>11</v>
      </c>
      <c r="D1322" t="s">
        <v>1927</v>
      </c>
      <c r="E1322" s="4" t="s">
        <v>1928</v>
      </c>
      <c r="F1322" s="4" t="s">
        <v>1928</v>
      </c>
      <c r="G1322" s="3" t="s">
        <v>7257</v>
      </c>
      <c r="H1322" t="s">
        <v>8365</v>
      </c>
      <c r="I1322" s="63">
        <f>ROWS($L$2:L1322)</f>
        <v>1321</v>
      </c>
      <c r="J1322" s="63" t="str">
        <f>IF(L1322=WORKSHEET!$B$1,I1322,"")</f>
        <v/>
      </c>
      <c r="K1322" s="63" t="str">
        <f t="shared" si="25"/>
        <v/>
      </c>
      <c r="L1322" s="93" t="s">
        <v>9361</v>
      </c>
      <c r="M1322" s="94" t="s">
        <v>10306</v>
      </c>
      <c r="N1322">
        <v>16</v>
      </c>
      <c r="O1322">
        <f>+R1322-N1322-P1322</f>
        <v>4</v>
      </c>
      <c r="P1322">
        <v>29</v>
      </c>
      <c r="Q1322" t="s">
        <v>7469</v>
      </c>
      <c r="R1322">
        <v>49</v>
      </c>
      <c r="S1322" s="37">
        <v>1.8426754284955972E-2</v>
      </c>
      <c r="T1322" s="41">
        <v>0.10563380281690141</v>
      </c>
    </row>
    <row r="1323" spans="1:29" ht="16.5" x14ac:dyDescent="0.25">
      <c r="A1323" s="3">
        <v>540</v>
      </c>
      <c r="C1323" s="21">
        <v>11</v>
      </c>
      <c r="D1323" t="s">
        <v>3026</v>
      </c>
      <c r="E1323" s="4" t="s">
        <v>3028</v>
      </c>
      <c r="F1323" s="4" t="s">
        <v>3028</v>
      </c>
      <c r="G1323" s="3" t="s">
        <v>7211</v>
      </c>
      <c r="H1323" t="s">
        <v>8366</v>
      </c>
      <c r="I1323" s="63">
        <f>ROWS($L$2:L1323)</f>
        <v>1322</v>
      </c>
      <c r="J1323" s="63" t="str">
        <f>IF(L1323=WORKSHEET!$B$1,I1323,"")</f>
        <v/>
      </c>
      <c r="K1323" s="63" t="str">
        <f t="shared" si="25"/>
        <v/>
      </c>
      <c r="L1323" s="93" t="s">
        <v>9361</v>
      </c>
      <c r="M1323" s="94" t="s">
        <v>10307</v>
      </c>
      <c r="N1323">
        <v>31</v>
      </c>
      <c r="O1323">
        <f>+R1323-N1323-P1323</f>
        <v>3</v>
      </c>
      <c r="P1323">
        <v>48</v>
      </c>
      <c r="Q1323" t="s">
        <v>7469</v>
      </c>
      <c r="R1323">
        <v>82</v>
      </c>
      <c r="S1323" s="37">
        <v>1.8426754284955972E-2</v>
      </c>
      <c r="T1323" s="41">
        <v>8.9527027027027029E-2</v>
      </c>
    </row>
    <row r="1324" spans="1:29" ht="16.5" x14ac:dyDescent="0.25">
      <c r="A1324" s="3">
        <v>612</v>
      </c>
      <c r="C1324" s="21">
        <v>11</v>
      </c>
      <c r="D1324" t="s">
        <v>3722</v>
      </c>
      <c r="E1324" s="4" t="s">
        <v>3724</v>
      </c>
      <c r="F1324" s="4" t="s">
        <v>3724</v>
      </c>
      <c r="G1324" s="3" t="s">
        <v>7201</v>
      </c>
      <c r="H1324" t="s">
        <v>7952</v>
      </c>
      <c r="I1324" s="63">
        <f>ROWS($L$2:L1324)</f>
        <v>1323</v>
      </c>
      <c r="J1324" s="63" t="str">
        <f>IF(L1324=WORKSHEET!$B$1,I1324,"")</f>
        <v/>
      </c>
      <c r="K1324" s="63" t="str">
        <f t="shared" si="25"/>
        <v/>
      </c>
      <c r="L1324" s="93" t="s">
        <v>9361</v>
      </c>
      <c r="M1324" s="94" t="s">
        <v>9849</v>
      </c>
      <c r="N1324">
        <v>30</v>
      </c>
      <c r="O1324">
        <f>+R1324-N1324-P1324</f>
        <v>5</v>
      </c>
      <c r="P1324">
        <v>22</v>
      </c>
      <c r="Q1324" t="s">
        <v>7470</v>
      </c>
      <c r="R1324">
        <v>57</v>
      </c>
      <c r="S1324" s="37">
        <v>1.8426754284955972E-2</v>
      </c>
      <c r="T1324" s="41">
        <v>0.17763157894736842</v>
      </c>
    </row>
    <row r="1325" spans="1:29" s="64" customFormat="1" ht="16.5" x14ac:dyDescent="0.25">
      <c r="A1325" s="63">
        <v>592</v>
      </c>
      <c r="C1325" s="63">
        <v>11</v>
      </c>
      <c r="D1325" s="64" t="s">
        <v>1271</v>
      </c>
      <c r="E1325" s="65" t="s">
        <v>1272</v>
      </c>
      <c r="F1325" s="65" t="s">
        <v>1272</v>
      </c>
      <c r="G1325" s="63" t="s">
        <v>7222</v>
      </c>
      <c r="H1325" s="64" t="s">
        <v>8309</v>
      </c>
      <c r="I1325" s="63">
        <f>ROWS($L$2:L1325)</f>
        <v>1324</v>
      </c>
      <c r="J1325" s="63" t="str">
        <f>IF(L1325=WORKSHEET!$B$1,I1325,"")</f>
        <v/>
      </c>
      <c r="K1325" s="63" t="str">
        <f t="shared" si="25"/>
        <v/>
      </c>
      <c r="L1325" s="93" t="s">
        <v>9361</v>
      </c>
      <c r="M1325" s="94" t="s">
        <v>10250</v>
      </c>
      <c r="N1325" s="64" t="s">
        <v>7469</v>
      </c>
      <c r="O1325" s="64" t="s">
        <v>7469</v>
      </c>
      <c r="P1325" s="64">
        <v>11</v>
      </c>
      <c r="Q1325" s="64" t="s">
        <v>7470</v>
      </c>
      <c r="R1325" s="64">
        <v>22</v>
      </c>
      <c r="S1325" s="66">
        <v>1.8426754284955972E-2</v>
      </c>
      <c r="T1325" s="67">
        <v>0.16455696202531644</v>
      </c>
      <c r="W1325"/>
      <c r="X1325"/>
      <c r="Y1325"/>
      <c r="Z1325"/>
      <c r="AA1325"/>
      <c r="AB1325"/>
      <c r="AC1325"/>
    </row>
    <row r="1326" spans="1:29" ht="16.5" x14ac:dyDescent="0.25">
      <c r="A1326" s="3">
        <v>286</v>
      </c>
      <c r="C1326" s="21">
        <v>11</v>
      </c>
      <c r="D1326" t="s">
        <v>1912</v>
      </c>
      <c r="E1326" s="4" t="s">
        <v>1913</v>
      </c>
      <c r="F1326" s="4" t="s">
        <v>1913</v>
      </c>
      <c r="G1326" s="3" t="s">
        <v>7249</v>
      </c>
      <c r="H1326" t="s">
        <v>8367</v>
      </c>
      <c r="I1326" s="63">
        <f>ROWS($L$2:L1326)</f>
        <v>1325</v>
      </c>
      <c r="J1326" s="63" t="str">
        <f>IF(L1326=WORKSHEET!$B$1,I1326,"")</f>
        <v/>
      </c>
      <c r="K1326" s="63" t="str">
        <f t="shared" si="25"/>
        <v/>
      </c>
      <c r="L1326" s="93" t="s">
        <v>9361</v>
      </c>
      <c r="M1326" s="94" t="s">
        <v>10308</v>
      </c>
      <c r="N1326">
        <v>23</v>
      </c>
      <c r="O1326">
        <f>+R1326-N1326-P1326</f>
        <v>4</v>
      </c>
      <c r="P1326">
        <v>47</v>
      </c>
      <c r="Q1326" t="s">
        <v>7470</v>
      </c>
      <c r="R1326">
        <v>74</v>
      </c>
      <c r="S1326" s="37">
        <v>1.8426754284955972E-2</v>
      </c>
      <c r="T1326" s="41">
        <v>8.850289495450786E-2</v>
      </c>
    </row>
    <row r="1327" spans="1:29" ht="16.5" x14ac:dyDescent="0.25">
      <c r="A1327" s="3">
        <v>547</v>
      </c>
      <c r="C1327" s="21">
        <v>11</v>
      </c>
      <c r="D1327" t="s">
        <v>3088</v>
      </c>
      <c r="E1327" s="4" t="s">
        <v>3090</v>
      </c>
      <c r="F1327" s="4" t="s">
        <v>3090</v>
      </c>
      <c r="G1327" s="3" t="s">
        <v>3407</v>
      </c>
      <c r="H1327" t="s">
        <v>7483</v>
      </c>
      <c r="I1327" s="63">
        <f>ROWS($L$2:L1327)</f>
        <v>1326</v>
      </c>
      <c r="J1327" s="63" t="str">
        <f>IF(L1327=WORKSHEET!$B$1,I1327,"")</f>
        <v/>
      </c>
      <c r="K1327" s="63" t="str">
        <f t="shared" si="25"/>
        <v/>
      </c>
      <c r="L1327" s="93" t="s">
        <v>9361</v>
      </c>
      <c r="M1327" s="94" t="s">
        <v>9430</v>
      </c>
      <c r="N1327">
        <v>60</v>
      </c>
      <c r="O1327">
        <f>+R1327-N1327-P1327</f>
        <v>10</v>
      </c>
      <c r="P1327">
        <v>54</v>
      </c>
      <c r="Q1327" t="s">
        <v>7470</v>
      </c>
      <c r="R1327">
        <v>124</v>
      </c>
      <c r="S1327" s="37">
        <v>1.8426754284955972E-2</v>
      </c>
      <c r="T1327" s="41">
        <v>0.20317460317460317</v>
      </c>
    </row>
    <row r="1328" spans="1:29" ht="16.5" x14ac:dyDescent="0.25">
      <c r="A1328" s="3">
        <v>597</v>
      </c>
      <c r="C1328" s="21">
        <v>11</v>
      </c>
      <c r="D1328" t="s">
        <v>3660</v>
      </c>
      <c r="E1328" s="4" t="s">
        <v>3662</v>
      </c>
      <c r="F1328" s="4" t="s">
        <v>3662</v>
      </c>
      <c r="G1328" s="3" t="s">
        <v>7192</v>
      </c>
      <c r="H1328" t="s">
        <v>7929</v>
      </c>
      <c r="I1328" s="63">
        <f>ROWS($L$2:L1328)</f>
        <v>1327</v>
      </c>
      <c r="J1328" s="63" t="str">
        <f>IF(L1328=WORKSHEET!$B$1,I1328,"")</f>
        <v/>
      </c>
      <c r="K1328" s="63" t="str">
        <f t="shared" si="25"/>
        <v/>
      </c>
      <c r="L1328" s="93" t="s">
        <v>9361</v>
      </c>
      <c r="M1328" s="94" t="s">
        <v>9907</v>
      </c>
      <c r="N1328">
        <v>14</v>
      </c>
      <c r="O1328" t="s">
        <v>7470</v>
      </c>
      <c r="P1328" t="s">
        <v>7469</v>
      </c>
      <c r="Q1328" t="s">
        <v>7470</v>
      </c>
      <c r="R1328">
        <v>20</v>
      </c>
      <c r="S1328" s="37">
        <v>1.8426754284955972E-2</v>
      </c>
      <c r="T1328" s="41">
        <v>3.4090909090909088E-2</v>
      </c>
    </row>
    <row r="1329" spans="1:29" s="64" customFormat="1" ht="16.5" x14ac:dyDescent="0.25">
      <c r="A1329" s="63">
        <v>289</v>
      </c>
      <c r="C1329" s="63">
        <v>11</v>
      </c>
      <c r="D1329" s="64" t="s">
        <v>1927</v>
      </c>
      <c r="E1329" s="65" t="s">
        <v>1929</v>
      </c>
      <c r="F1329" s="65" t="s">
        <v>1929</v>
      </c>
      <c r="G1329" s="63" t="s">
        <v>7258</v>
      </c>
      <c r="H1329" s="64" t="s">
        <v>7827</v>
      </c>
      <c r="I1329" s="63">
        <f>ROWS($L$2:L1329)</f>
        <v>1328</v>
      </c>
      <c r="J1329" s="63" t="str">
        <f>IF(L1329=WORKSHEET!$B$1,I1329,"")</f>
        <v/>
      </c>
      <c r="K1329" s="63" t="str">
        <f t="shared" si="25"/>
        <v/>
      </c>
      <c r="L1329" s="93" t="s">
        <v>9361</v>
      </c>
      <c r="M1329" s="94" t="s">
        <v>9754</v>
      </c>
      <c r="N1329" s="64" t="s">
        <v>7469</v>
      </c>
      <c r="O1329" s="64" t="s">
        <v>7469</v>
      </c>
      <c r="P1329" s="64" t="s">
        <v>7469</v>
      </c>
      <c r="Q1329" s="64" t="s">
        <v>7470</v>
      </c>
      <c r="R1329" s="64" t="s">
        <v>7469</v>
      </c>
      <c r="S1329" s="66">
        <v>1.8426754284955972E-2</v>
      </c>
      <c r="T1329" s="67">
        <v>0.10563380281690141</v>
      </c>
      <c r="W1329"/>
      <c r="X1329"/>
      <c r="Y1329"/>
      <c r="Z1329"/>
      <c r="AA1329"/>
      <c r="AB1329"/>
      <c r="AC1329"/>
    </row>
    <row r="1330" spans="1:29" s="64" customFormat="1" ht="16.5" x14ac:dyDescent="0.25">
      <c r="A1330" s="63">
        <v>619</v>
      </c>
      <c r="C1330" s="63">
        <v>11</v>
      </c>
      <c r="D1330" s="64" t="s">
        <v>3754</v>
      </c>
      <c r="E1330" s="65" t="s">
        <v>3755</v>
      </c>
      <c r="F1330" s="65" t="s">
        <v>3755</v>
      </c>
      <c r="G1330" s="63" t="s">
        <v>7231</v>
      </c>
      <c r="H1330" s="64" t="s">
        <v>8368</v>
      </c>
      <c r="I1330" s="63">
        <f>ROWS($L$2:L1330)</f>
        <v>1329</v>
      </c>
      <c r="J1330" s="63" t="str">
        <f>IF(L1330=WORKSHEET!$B$1,I1330,"")</f>
        <v/>
      </c>
      <c r="K1330" s="63" t="str">
        <f t="shared" si="25"/>
        <v/>
      </c>
      <c r="L1330" s="93" t="s">
        <v>9361</v>
      </c>
      <c r="M1330" s="94" t="s">
        <v>10309</v>
      </c>
      <c r="N1330" s="64" t="s">
        <v>7469</v>
      </c>
      <c r="O1330" s="64" t="s">
        <v>7469</v>
      </c>
      <c r="P1330" s="64" t="s">
        <v>7469</v>
      </c>
      <c r="Q1330" s="64" t="s">
        <v>7470</v>
      </c>
      <c r="R1330" s="64">
        <v>14</v>
      </c>
      <c r="S1330" s="66">
        <v>1.8426754284955972E-2</v>
      </c>
      <c r="T1330" s="67">
        <v>0.14035087719298245</v>
      </c>
      <c r="W1330"/>
      <c r="X1330"/>
      <c r="Y1330"/>
      <c r="Z1330"/>
      <c r="AA1330"/>
      <c r="AB1330"/>
      <c r="AC1330"/>
    </row>
    <row r="1331" spans="1:29" ht="16.5" x14ac:dyDescent="0.25">
      <c r="A1331" s="3">
        <v>612</v>
      </c>
      <c r="C1331" s="21">
        <v>11</v>
      </c>
      <c r="D1331" t="s">
        <v>3722</v>
      </c>
      <c r="E1331" s="4" t="s">
        <v>3725</v>
      </c>
      <c r="F1331" s="4" t="s">
        <v>3725</v>
      </c>
      <c r="G1331" s="3" t="s">
        <v>7202</v>
      </c>
      <c r="H1331" t="s">
        <v>8369</v>
      </c>
      <c r="I1331" s="63">
        <f>ROWS($L$2:L1331)</f>
        <v>1330</v>
      </c>
      <c r="J1331" s="63" t="str">
        <f>IF(L1331=WORKSHEET!$B$1,I1331,"")</f>
        <v/>
      </c>
      <c r="K1331" s="63" t="str">
        <f t="shared" si="25"/>
        <v/>
      </c>
      <c r="L1331" s="93" t="s">
        <v>9361</v>
      </c>
      <c r="M1331" s="94" t="s">
        <v>10310</v>
      </c>
      <c r="N1331">
        <v>46</v>
      </c>
      <c r="O1331">
        <f>+R1331-N1331-P1331</f>
        <v>8</v>
      </c>
      <c r="P1331">
        <v>64</v>
      </c>
      <c r="Q1331" t="s">
        <v>7470</v>
      </c>
      <c r="R1331">
        <v>118</v>
      </c>
      <c r="S1331" s="37">
        <v>1.8426754284955972E-2</v>
      </c>
      <c r="T1331" s="41">
        <v>0.17763157894736842</v>
      </c>
    </row>
    <row r="1332" spans="1:29" ht="16.5" x14ac:dyDescent="0.25">
      <c r="A1332" s="3">
        <v>286</v>
      </c>
      <c r="C1332" s="21">
        <v>11</v>
      </c>
      <c r="D1332" t="s">
        <v>1912</v>
      </c>
      <c r="E1332" s="4" t="s">
        <v>1914</v>
      </c>
      <c r="F1332" s="4" t="s">
        <v>1914</v>
      </c>
      <c r="G1332" s="3" t="s">
        <v>7250</v>
      </c>
      <c r="H1332" t="s">
        <v>8370</v>
      </c>
      <c r="I1332" s="63">
        <f>ROWS($L$2:L1332)</f>
        <v>1331</v>
      </c>
      <c r="J1332" s="63" t="str">
        <f>IF(L1332=WORKSHEET!$B$1,I1332,"")</f>
        <v/>
      </c>
      <c r="K1332" s="63" t="str">
        <f t="shared" si="25"/>
        <v/>
      </c>
      <c r="L1332" s="93" t="s">
        <v>9361</v>
      </c>
      <c r="M1332" s="94" t="s">
        <v>10311</v>
      </c>
      <c r="N1332">
        <v>242</v>
      </c>
      <c r="O1332">
        <v>22</v>
      </c>
      <c r="P1332">
        <v>295</v>
      </c>
      <c r="Q1332" t="s">
        <v>7469</v>
      </c>
      <c r="R1332">
        <v>560</v>
      </c>
      <c r="S1332" s="37">
        <v>1.8426754284955972E-2</v>
      </c>
      <c r="T1332" s="41">
        <v>8.850289495450786E-2</v>
      </c>
    </row>
    <row r="1333" spans="1:29" ht="16.5" x14ac:dyDescent="0.25">
      <c r="A1333" s="3">
        <v>941</v>
      </c>
      <c r="B1333">
        <v>552</v>
      </c>
      <c r="C1333" s="21">
        <v>11</v>
      </c>
      <c r="D1333" t="s">
        <v>2520</v>
      </c>
      <c r="E1333" s="4" t="s">
        <v>2521</v>
      </c>
      <c r="F1333" s="4" t="s">
        <v>2521</v>
      </c>
      <c r="G1333" s="3" t="s">
        <v>7236</v>
      </c>
      <c r="H1333" t="s">
        <v>7833</v>
      </c>
      <c r="I1333" s="63">
        <f>ROWS($L$2:L1333)</f>
        <v>1332</v>
      </c>
      <c r="J1333" s="63" t="str">
        <f>IF(L1333=WORKSHEET!$B$1,I1333,"")</f>
        <v/>
      </c>
      <c r="K1333" s="63" t="str">
        <f t="shared" si="25"/>
        <v/>
      </c>
      <c r="L1333" s="93" t="s">
        <v>9361</v>
      </c>
      <c r="M1333" s="94" t="s">
        <v>9760</v>
      </c>
      <c r="N1333">
        <v>11</v>
      </c>
      <c r="O1333">
        <f t="shared" ref="O1333:O1338" si="26">+R1333-N1333-P1333</f>
        <v>0</v>
      </c>
      <c r="P1333">
        <v>21</v>
      </c>
      <c r="Q1333" t="s">
        <v>7470</v>
      </c>
      <c r="R1333">
        <v>32</v>
      </c>
      <c r="S1333" s="37">
        <v>1.8426754284955972E-2</v>
      </c>
      <c r="T1333" s="55">
        <v>3.4482758620689655E-2</v>
      </c>
    </row>
    <row r="1334" spans="1:29" ht="16.5" x14ac:dyDescent="0.25">
      <c r="A1334" s="3">
        <v>608</v>
      </c>
      <c r="C1334" s="21">
        <v>11</v>
      </c>
      <c r="D1334" t="s">
        <v>3709</v>
      </c>
      <c r="E1334" s="4" t="s">
        <v>3710</v>
      </c>
      <c r="F1334" s="4" t="s">
        <v>3710</v>
      </c>
      <c r="G1334" s="3" t="s">
        <v>7205</v>
      </c>
      <c r="H1334" t="s">
        <v>7706</v>
      </c>
      <c r="I1334" s="63">
        <f>ROWS($L$2:L1334)</f>
        <v>1333</v>
      </c>
      <c r="J1334" s="63" t="str">
        <f>IF(L1334=WORKSHEET!$B$1,I1334,"")</f>
        <v/>
      </c>
      <c r="K1334" s="63" t="str">
        <f t="shared" si="25"/>
        <v/>
      </c>
      <c r="L1334" s="93" t="s">
        <v>9361</v>
      </c>
      <c r="M1334" s="94" t="s">
        <v>9630</v>
      </c>
      <c r="N1334">
        <v>25</v>
      </c>
      <c r="O1334">
        <f t="shared" si="26"/>
        <v>4</v>
      </c>
      <c r="P1334">
        <v>40</v>
      </c>
      <c r="Q1334" t="s">
        <v>7469</v>
      </c>
      <c r="R1334">
        <v>69</v>
      </c>
      <c r="S1334" s="37">
        <v>1.8426754284955972E-2</v>
      </c>
      <c r="T1334" s="41">
        <v>0.16216216216216217</v>
      </c>
    </row>
    <row r="1335" spans="1:29" ht="16.5" x14ac:dyDescent="0.25">
      <c r="A1335" s="3">
        <v>646</v>
      </c>
      <c r="C1335" s="21">
        <v>11</v>
      </c>
      <c r="D1335" t="s">
        <v>1490</v>
      </c>
      <c r="E1335" s="4" t="s">
        <v>1491</v>
      </c>
      <c r="F1335" s="4" t="s">
        <v>1491</v>
      </c>
      <c r="G1335" s="3" t="s">
        <v>7208</v>
      </c>
      <c r="H1335" t="s">
        <v>8371</v>
      </c>
      <c r="I1335" s="63">
        <f>ROWS($L$2:L1335)</f>
        <v>1334</v>
      </c>
      <c r="J1335" s="63" t="str">
        <f>IF(L1335=WORKSHEET!$B$1,I1335,"")</f>
        <v/>
      </c>
      <c r="K1335" s="63" t="str">
        <f t="shared" si="25"/>
        <v/>
      </c>
      <c r="L1335" s="93" t="s">
        <v>9361</v>
      </c>
      <c r="M1335" s="94" t="s">
        <v>10312</v>
      </c>
      <c r="N1335">
        <v>19</v>
      </c>
      <c r="O1335">
        <f t="shared" si="26"/>
        <v>3</v>
      </c>
      <c r="P1335">
        <v>13</v>
      </c>
      <c r="Q1335" t="s">
        <v>7470</v>
      </c>
      <c r="R1335">
        <v>35</v>
      </c>
      <c r="S1335" s="37">
        <v>1.8426754284955972E-2</v>
      </c>
      <c r="T1335" s="41">
        <v>0.10638297872340426</v>
      </c>
    </row>
    <row r="1336" spans="1:29" ht="16.5" x14ac:dyDescent="0.25">
      <c r="A1336" s="3">
        <v>941</v>
      </c>
      <c r="B1336">
        <v>552</v>
      </c>
      <c r="C1336" s="21">
        <v>11</v>
      </c>
      <c r="D1336" t="s">
        <v>2520</v>
      </c>
      <c r="E1336" s="4" t="s">
        <v>2522</v>
      </c>
      <c r="F1336" s="4" t="s">
        <v>2522</v>
      </c>
      <c r="G1336" s="3" t="s">
        <v>7237</v>
      </c>
      <c r="H1336" t="s">
        <v>8372</v>
      </c>
      <c r="I1336" s="63">
        <f>ROWS($L$2:L1336)</f>
        <v>1335</v>
      </c>
      <c r="J1336" s="63" t="str">
        <f>IF(L1336=WORKSHEET!$B$1,I1336,"")</f>
        <v/>
      </c>
      <c r="K1336" s="63" t="str">
        <f t="shared" si="25"/>
        <v/>
      </c>
      <c r="L1336" s="93" t="s">
        <v>9361</v>
      </c>
      <c r="M1336" s="94" t="s">
        <v>10313</v>
      </c>
      <c r="N1336">
        <v>11</v>
      </c>
      <c r="O1336">
        <f t="shared" si="26"/>
        <v>1</v>
      </c>
      <c r="P1336">
        <v>19</v>
      </c>
      <c r="Q1336" t="s">
        <v>7470</v>
      </c>
      <c r="R1336">
        <v>31</v>
      </c>
      <c r="S1336" s="37">
        <v>1.8426754284955972E-2</v>
      </c>
      <c r="T1336" s="55">
        <v>3.4482758620689655E-2</v>
      </c>
    </row>
    <row r="1337" spans="1:29" ht="16.5" x14ac:dyDescent="0.25">
      <c r="A1337" s="3">
        <v>646</v>
      </c>
      <c r="C1337" s="21">
        <v>11</v>
      </c>
      <c r="D1337" t="s">
        <v>1490</v>
      </c>
      <c r="E1337" s="4" t="s">
        <v>1492</v>
      </c>
      <c r="F1337" s="4" t="s">
        <v>1492</v>
      </c>
      <c r="G1337" s="3" t="s">
        <v>7209</v>
      </c>
      <c r="H1337" t="s">
        <v>8373</v>
      </c>
      <c r="I1337" s="63">
        <f>ROWS($L$2:L1337)</f>
        <v>1336</v>
      </c>
      <c r="J1337" s="63" t="str">
        <f>IF(L1337=WORKSHEET!$B$1,I1337,"")</f>
        <v/>
      </c>
      <c r="K1337" s="63" t="str">
        <f t="shared" si="25"/>
        <v/>
      </c>
      <c r="L1337" s="93" t="s">
        <v>9361</v>
      </c>
      <c r="M1337" s="94" t="s">
        <v>10314</v>
      </c>
      <c r="N1337">
        <v>23</v>
      </c>
      <c r="O1337">
        <f t="shared" si="26"/>
        <v>2</v>
      </c>
      <c r="P1337">
        <v>38</v>
      </c>
      <c r="Q1337" t="s">
        <v>7470</v>
      </c>
      <c r="R1337">
        <v>63</v>
      </c>
      <c r="S1337" s="37">
        <v>1.8426754284955972E-2</v>
      </c>
      <c r="T1337" s="41">
        <v>0.10638297872340426</v>
      </c>
    </row>
    <row r="1338" spans="1:29" ht="16.5" x14ac:dyDescent="0.25">
      <c r="A1338" s="3">
        <v>370</v>
      </c>
      <c r="C1338" s="21">
        <v>11</v>
      </c>
      <c r="D1338" t="s">
        <v>249</v>
      </c>
      <c r="E1338" s="4" t="s">
        <v>250</v>
      </c>
      <c r="F1338" s="4" t="s">
        <v>250</v>
      </c>
      <c r="G1338" s="3" t="s">
        <v>5608</v>
      </c>
      <c r="H1338" t="s">
        <v>8374</v>
      </c>
      <c r="I1338" s="63">
        <f>ROWS($L$2:L1338)</f>
        <v>1337</v>
      </c>
      <c r="J1338" s="63" t="str">
        <f>IF(L1338=WORKSHEET!$B$1,I1338,"")</f>
        <v/>
      </c>
      <c r="K1338" s="63" t="str">
        <f t="shared" si="25"/>
        <v/>
      </c>
      <c r="L1338" s="93" t="s">
        <v>9361</v>
      </c>
      <c r="M1338" s="94" t="s">
        <v>10315</v>
      </c>
      <c r="N1338">
        <v>31</v>
      </c>
      <c r="O1338">
        <f t="shared" si="26"/>
        <v>2</v>
      </c>
      <c r="P1338">
        <v>45</v>
      </c>
      <c r="Q1338" t="s">
        <v>7470</v>
      </c>
      <c r="R1338">
        <v>78</v>
      </c>
      <c r="S1338" s="37">
        <v>1.8426754284955972E-2</v>
      </c>
      <c r="T1338" s="41">
        <v>9.7345132743362831E-2</v>
      </c>
    </row>
    <row r="1339" spans="1:29" s="64" customFormat="1" ht="16.5" x14ac:dyDescent="0.25">
      <c r="A1339" s="63">
        <v>582</v>
      </c>
      <c r="C1339" s="63">
        <v>11</v>
      </c>
      <c r="D1339" s="64" t="s">
        <v>1234</v>
      </c>
      <c r="E1339" s="65" t="s">
        <v>1235</v>
      </c>
      <c r="F1339" s="65" t="s">
        <v>1235</v>
      </c>
      <c r="G1339" s="63" t="s">
        <v>7243</v>
      </c>
      <c r="H1339" s="64" t="s">
        <v>7596</v>
      </c>
      <c r="I1339" s="63">
        <f>ROWS($L$2:L1339)</f>
        <v>1338</v>
      </c>
      <c r="J1339" s="63" t="str">
        <f>IF(L1339=WORKSHEET!$B$1,I1339,"")</f>
        <v/>
      </c>
      <c r="K1339" s="63" t="str">
        <f t="shared" si="25"/>
        <v/>
      </c>
      <c r="L1339" s="93" t="s">
        <v>9361</v>
      </c>
      <c r="M1339" s="94" t="s">
        <v>9505</v>
      </c>
      <c r="N1339" s="64" t="s">
        <v>7469</v>
      </c>
      <c r="O1339" s="64" t="s">
        <v>7469</v>
      </c>
      <c r="P1339" s="64" t="s">
        <v>7469</v>
      </c>
      <c r="Q1339" s="64" t="s">
        <v>7470</v>
      </c>
      <c r="R1339" s="64">
        <v>12</v>
      </c>
      <c r="S1339" s="66">
        <v>1.8426754284955972E-2</v>
      </c>
      <c r="T1339" s="67">
        <v>0.15384615384615385</v>
      </c>
      <c r="W1339"/>
      <c r="X1339"/>
      <c r="Y1339"/>
      <c r="Z1339"/>
      <c r="AA1339"/>
      <c r="AB1339"/>
      <c r="AC1339"/>
    </row>
    <row r="1340" spans="1:29" ht="16.5" x14ac:dyDescent="0.25">
      <c r="A1340" s="3">
        <v>540</v>
      </c>
      <c r="C1340" s="21">
        <v>11</v>
      </c>
      <c r="D1340" t="s">
        <v>3026</v>
      </c>
      <c r="E1340" s="4" t="s">
        <v>3029</v>
      </c>
      <c r="F1340" s="4" t="s">
        <v>3029</v>
      </c>
      <c r="G1340" s="3" t="s">
        <v>7212</v>
      </c>
      <c r="H1340" t="s">
        <v>8375</v>
      </c>
      <c r="I1340" s="63">
        <f>ROWS($L$2:L1340)</f>
        <v>1339</v>
      </c>
      <c r="J1340" s="63" t="str">
        <f>IF(L1340=WORKSHEET!$B$1,I1340,"")</f>
        <v/>
      </c>
      <c r="K1340" s="63" t="str">
        <f t="shared" si="25"/>
        <v/>
      </c>
      <c r="L1340" s="93" t="s">
        <v>9361</v>
      </c>
      <c r="M1340" s="94" t="s">
        <v>10316</v>
      </c>
      <c r="N1340" s="9">
        <v>1134</v>
      </c>
      <c r="O1340">
        <v>94</v>
      </c>
      <c r="P1340">
        <v>912</v>
      </c>
      <c r="Q1340" t="s">
        <v>7469</v>
      </c>
      <c r="R1340" s="9">
        <v>2146</v>
      </c>
      <c r="S1340" s="37">
        <v>1.8426754284955972E-2</v>
      </c>
      <c r="T1340" s="41">
        <v>8.9527027027027029E-2</v>
      </c>
    </row>
    <row r="1341" spans="1:29" ht="16.5" x14ac:dyDescent="0.25">
      <c r="A1341" s="3">
        <v>981</v>
      </c>
      <c r="B1341">
        <v>290</v>
      </c>
      <c r="C1341" s="21">
        <v>11</v>
      </c>
      <c r="D1341" t="s">
        <v>2655</v>
      </c>
      <c r="E1341" s="4" t="s">
        <v>2656</v>
      </c>
      <c r="F1341" s="4" t="s">
        <v>2656</v>
      </c>
      <c r="G1341" s="3" t="s">
        <v>5569</v>
      </c>
      <c r="H1341" t="s">
        <v>7504</v>
      </c>
      <c r="I1341" s="63">
        <f>ROWS($L$2:L1341)</f>
        <v>1340</v>
      </c>
      <c r="J1341" s="63" t="str">
        <f>IF(L1341=WORKSHEET!$B$1,I1341,"")</f>
        <v/>
      </c>
      <c r="K1341" s="63" t="str">
        <f t="shared" si="25"/>
        <v/>
      </c>
      <c r="L1341" s="93" t="s">
        <v>9361</v>
      </c>
      <c r="M1341" s="94" t="s">
        <v>9451</v>
      </c>
      <c r="N1341">
        <v>23</v>
      </c>
      <c r="O1341">
        <f>+R1341-N1341-P1341</f>
        <v>1</v>
      </c>
      <c r="P1341">
        <v>14</v>
      </c>
      <c r="Q1341" t="s">
        <v>7470</v>
      </c>
      <c r="R1341">
        <v>38</v>
      </c>
      <c r="S1341" s="37">
        <v>1.8426754284955972E-2</v>
      </c>
      <c r="T1341" s="55">
        <v>6.6666666666666666E-2</v>
      </c>
    </row>
    <row r="1342" spans="1:29" ht="16.5" x14ac:dyDescent="0.25">
      <c r="A1342" s="3">
        <v>612</v>
      </c>
      <c r="C1342" s="21">
        <v>11</v>
      </c>
      <c r="D1342" t="s">
        <v>3722</v>
      </c>
      <c r="E1342" s="4" t="s">
        <v>3726</v>
      </c>
      <c r="F1342" s="4" t="s">
        <v>3726</v>
      </c>
      <c r="G1342" s="3" t="s">
        <v>7203</v>
      </c>
      <c r="H1342" t="s">
        <v>8376</v>
      </c>
      <c r="I1342" s="63">
        <f>ROWS($L$2:L1342)</f>
        <v>1341</v>
      </c>
      <c r="J1342" s="63" t="str">
        <f>IF(L1342=WORKSHEET!$B$1,I1342,"")</f>
        <v/>
      </c>
      <c r="K1342" s="63" t="str">
        <f t="shared" si="25"/>
        <v/>
      </c>
      <c r="L1342" s="93" t="s">
        <v>9361</v>
      </c>
      <c r="M1342" s="94" t="s">
        <v>10317</v>
      </c>
      <c r="N1342">
        <v>23</v>
      </c>
      <c r="O1342">
        <f>+R1342-N1342-P1342</f>
        <v>8</v>
      </c>
      <c r="P1342">
        <v>17</v>
      </c>
      <c r="Q1342" t="s">
        <v>7470</v>
      </c>
      <c r="R1342">
        <v>48</v>
      </c>
      <c r="S1342" s="37">
        <v>1.8426754284955972E-2</v>
      </c>
      <c r="T1342" s="41">
        <v>0.17763157894736842</v>
      </c>
    </row>
    <row r="1343" spans="1:29" ht="16.5" x14ac:dyDescent="0.25">
      <c r="A1343" s="3">
        <v>603</v>
      </c>
      <c r="C1343" s="21">
        <v>11</v>
      </c>
      <c r="D1343" t="s">
        <v>3685</v>
      </c>
      <c r="E1343" s="4" t="s">
        <v>3686</v>
      </c>
      <c r="F1343" s="4" t="s">
        <v>3686</v>
      </c>
      <c r="G1343" s="3" t="s">
        <v>7219</v>
      </c>
      <c r="H1343" t="s">
        <v>8377</v>
      </c>
      <c r="I1343" s="63">
        <f>ROWS($L$2:L1343)</f>
        <v>1342</v>
      </c>
      <c r="J1343" s="63" t="str">
        <f>IF(L1343=WORKSHEET!$B$1,I1343,"")</f>
        <v/>
      </c>
      <c r="K1343" s="63" t="str">
        <f t="shared" si="25"/>
        <v/>
      </c>
      <c r="L1343" s="93" t="s">
        <v>9361</v>
      </c>
      <c r="M1343" s="94" t="s">
        <v>10318</v>
      </c>
      <c r="N1343">
        <v>29</v>
      </c>
      <c r="O1343">
        <f>+R1343-N1343-P1343</f>
        <v>4</v>
      </c>
      <c r="P1343">
        <v>26</v>
      </c>
      <c r="Q1343" t="s">
        <v>7469</v>
      </c>
      <c r="R1343">
        <v>59</v>
      </c>
      <c r="S1343" s="37">
        <v>1.8426754284955972E-2</v>
      </c>
      <c r="T1343" s="41">
        <v>9.6385542168674704E-2</v>
      </c>
    </row>
    <row r="1344" spans="1:29" ht="16.5" x14ac:dyDescent="0.25">
      <c r="A1344" s="3">
        <v>289</v>
      </c>
      <c r="C1344" s="21">
        <v>11</v>
      </c>
      <c r="D1344" t="s">
        <v>1927</v>
      </c>
      <c r="E1344" s="4" t="s">
        <v>1930</v>
      </c>
      <c r="F1344" s="4" t="s">
        <v>1930</v>
      </c>
      <c r="G1344" s="3" t="s">
        <v>7259</v>
      </c>
      <c r="H1344" t="s">
        <v>8378</v>
      </c>
      <c r="I1344" s="63">
        <f>ROWS($L$2:L1344)</f>
        <v>1343</v>
      </c>
      <c r="J1344" s="63" t="str">
        <f>IF(L1344=WORKSHEET!$B$1,I1344,"")</f>
        <v/>
      </c>
      <c r="K1344" s="63" t="str">
        <f t="shared" si="25"/>
        <v/>
      </c>
      <c r="L1344" s="93" t="s">
        <v>9361</v>
      </c>
      <c r="M1344" s="94" t="s">
        <v>10319</v>
      </c>
      <c r="N1344">
        <v>31</v>
      </c>
      <c r="O1344">
        <f>+R1344-N1344-P1344</f>
        <v>8</v>
      </c>
      <c r="P1344">
        <v>39</v>
      </c>
      <c r="Q1344" t="s">
        <v>7470</v>
      </c>
      <c r="R1344">
        <v>78</v>
      </c>
      <c r="S1344" s="37">
        <v>1.8426754284955972E-2</v>
      </c>
      <c r="T1344" s="41">
        <v>0.10563380281690141</v>
      </c>
    </row>
    <row r="1345" spans="1:29" s="64" customFormat="1" ht="16.5" x14ac:dyDescent="0.25">
      <c r="A1345" s="63">
        <v>619</v>
      </c>
      <c r="C1345" s="63">
        <v>11</v>
      </c>
      <c r="D1345" s="64" t="s">
        <v>3754</v>
      </c>
      <c r="E1345" s="65" t="s">
        <v>3756</v>
      </c>
      <c r="F1345" s="65" t="s">
        <v>3756</v>
      </c>
      <c r="G1345" s="63" t="s">
        <v>7232</v>
      </c>
      <c r="H1345" s="64" t="s">
        <v>7505</v>
      </c>
      <c r="I1345" s="63">
        <f>ROWS($L$2:L1345)</f>
        <v>1344</v>
      </c>
      <c r="J1345" s="63" t="str">
        <f>IF(L1345=WORKSHEET!$B$1,I1345,"")</f>
        <v/>
      </c>
      <c r="K1345" s="63" t="str">
        <f t="shared" si="25"/>
        <v/>
      </c>
      <c r="L1345" s="93" t="s">
        <v>9361</v>
      </c>
      <c r="M1345" s="94" t="s">
        <v>9452</v>
      </c>
      <c r="N1345" s="64" t="s">
        <v>7469</v>
      </c>
      <c r="O1345" s="64" t="s">
        <v>7470</v>
      </c>
      <c r="P1345" s="64">
        <v>13</v>
      </c>
      <c r="Q1345" s="64" t="s">
        <v>7470</v>
      </c>
      <c r="R1345" s="64">
        <v>20</v>
      </c>
      <c r="S1345" s="66">
        <v>1.8426754284955972E-2</v>
      </c>
      <c r="T1345" s="67">
        <v>0.14035087719298245</v>
      </c>
      <c r="W1345"/>
      <c r="X1345"/>
      <c r="Y1345"/>
      <c r="Z1345"/>
      <c r="AA1345"/>
      <c r="AB1345"/>
      <c r="AC1345"/>
    </row>
    <row r="1346" spans="1:29" ht="16.5" x14ac:dyDescent="0.25">
      <c r="A1346" s="3">
        <v>603</v>
      </c>
      <c r="C1346" s="21">
        <v>11</v>
      </c>
      <c r="D1346" t="s">
        <v>3685</v>
      </c>
      <c r="E1346" s="4" t="s">
        <v>3687</v>
      </c>
      <c r="F1346" s="4" t="s">
        <v>3687</v>
      </c>
      <c r="G1346" s="3" t="s">
        <v>7220</v>
      </c>
      <c r="H1346" t="s">
        <v>8379</v>
      </c>
      <c r="I1346" s="63">
        <f>ROWS($L$2:L1346)</f>
        <v>1345</v>
      </c>
      <c r="J1346" s="63" t="str">
        <f>IF(L1346=WORKSHEET!$B$1,I1346,"")</f>
        <v/>
      </c>
      <c r="K1346" s="63" t="str">
        <f t="shared" si="25"/>
        <v/>
      </c>
      <c r="L1346" s="93" t="s">
        <v>9361</v>
      </c>
      <c r="M1346" s="94" t="s">
        <v>10320</v>
      </c>
      <c r="N1346">
        <v>20</v>
      </c>
      <c r="O1346" t="s">
        <v>7470</v>
      </c>
      <c r="P1346" t="s">
        <v>7469</v>
      </c>
      <c r="Q1346" t="s">
        <v>7470</v>
      </c>
      <c r="R1346">
        <v>27</v>
      </c>
      <c r="S1346" s="37">
        <v>1.8426754284955972E-2</v>
      </c>
      <c r="T1346" s="41">
        <v>9.6385542168674704E-2</v>
      </c>
    </row>
    <row r="1347" spans="1:29" ht="16.5" x14ac:dyDescent="0.25">
      <c r="A1347" s="3">
        <v>592</v>
      </c>
      <c r="C1347" s="21">
        <v>11</v>
      </c>
      <c r="D1347" t="s">
        <v>1271</v>
      </c>
      <c r="E1347" s="4" t="s">
        <v>1273</v>
      </c>
      <c r="F1347" s="4" t="s">
        <v>1273</v>
      </c>
      <c r="G1347" s="3" t="s">
        <v>7223</v>
      </c>
      <c r="H1347" t="s">
        <v>8380</v>
      </c>
      <c r="I1347" s="63">
        <f>ROWS($L$2:L1347)</f>
        <v>1346</v>
      </c>
      <c r="J1347" s="63" t="str">
        <f>IF(L1347=WORKSHEET!$B$1,I1347,"")</f>
        <v/>
      </c>
      <c r="K1347" s="63" t="str">
        <f t="shared" ref="K1347:K1410" si="27">IFERROR(SMALL($J$2:$J$3142,I1347),"")</f>
        <v/>
      </c>
      <c r="L1347" s="93" t="s">
        <v>9361</v>
      </c>
      <c r="M1347" s="94" t="s">
        <v>10321</v>
      </c>
      <c r="N1347">
        <v>33</v>
      </c>
      <c r="O1347">
        <f>+R1347-N1347-P1347</f>
        <v>6</v>
      </c>
      <c r="P1347">
        <v>31</v>
      </c>
      <c r="Q1347" t="s">
        <v>7470</v>
      </c>
      <c r="R1347">
        <v>70</v>
      </c>
      <c r="S1347" s="37">
        <v>1.8426754284955972E-2</v>
      </c>
      <c r="T1347" s="41">
        <v>0.16455696202531644</v>
      </c>
    </row>
    <row r="1348" spans="1:29" s="64" customFormat="1" ht="16.5" x14ac:dyDescent="0.25">
      <c r="A1348" s="63">
        <v>604</v>
      </c>
      <c r="C1348" s="63">
        <v>11</v>
      </c>
      <c r="D1348" s="64" t="s">
        <v>3689</v>
      </c>
      <c r="E1348" s="65" t="s">
        <v>3690</v>
      </c>
      <c r="F1348" s="65" t="s">
        <v>3690</v>
      </c>
      <c r="G1348" s="63" t="s">
        <v>7245</v>
      </c>
      <c r="H1348" s="64" t="s">
        <v>8381</v>
      </c>
      <c r="I1348" s="63">
        <f>ROWS($L$2:L1348)</f>
        <v>1347</v>
      </c>
      <c r="J1348" s="63" t="str">
        <f>IF(L1348=WORKSHEET!$B$1,I1348,"")</f>
        <v/>
      </c>
      <c r="K1348" s="63" t="str">
        <f t="shared" si="27"/>
        <v/>
      </c>
      <c r="L1348" s="93" t="s">
        <v>9361</v>
      </c>
      <c r="M1348" s="94" t="s">
        <v>10322</v>
      </c>
      <c r="N1348" s="64" t="s">
        <v>7469</v>
      </c>
      <c r="O1348" s="64" t="s">
        <v>7469</v>
      </c>
      <c r="P1348" s="64" t="s">
        <v>7469</v>
      </c>
      <c r="Q1348" s="64" t="s">
        <v>7470</v>
      </c>
      <c r="R1348" s="64" t="s">
        <v>7469</v>
      </c>
      <c r="S1348" s="66">
        <v>1.8426754284955972E-2</v>
      </c>
      <c r="T1348" s="67">
        <v>0.16</v>
      </c>
      <c r="W1348"/>
      <c r="X1348"/>
      <c r="Y1348"/>
      <c r="Z1348"/>
      <c r="AA1348"/>
      <c r="AB1348"/>
      <c r="AC1348"/>
    </row>
    <row r="1349" spans="1:29" s="64" customFormat="1" ht="16.5" x14ac:dyDescent="0.25">
      <c r="A1349" s="63">
        <v>289</v>
      </c>
      <c r="C1349" s="63">
        <v>11</v>
      </c>
      <c r="D1349" s="64" t="s">
        <v>1927</v>
      </c>
      <c r="E1349" s="65" t="s">
        <v>1931</v>
      </c>
      <c r="F1349" s="65" t="s">
        <v>1931</v>
      </c>
      <c r="G1349" s="63" t="s">
        <v>7260</v>
      </c>
      <c r="H1349" s="64" t="s">
        <v>8382</v>
      </c>
      <c r="I1349" s="63">
        <f>ROWS($L$2:L1349)</f>
        <v>1348</v>
      </c>
      <c r="J1349" s="63" t="str">
        <f>IF(L1349=WORKSHEET!$B$1,I1349,"")</f>
        <v/>
      </c>
      <c r="K1349" s="63" t="str">
        <f t="shared" si="27"/>
        <v/>
      </c>
      <c r="L1349" s="93" t="s">
        <v>9361</v>
      </c>
      <c r="M1349" s="94" t="s">
        <v>10323</v>
      </c>
      <c r="N1349" s="64" t="s">
        <v>7469</v>
      </c>
      <c r="O1349" s="64" t="s">
        <v>7469</v>
      </c>
      <c r="P1349" s="64">
        <v>16</v>
      </c>
      <c r="Q1349" s="64" t="s">
        <v>7470</v>
      </c>
      <c r="R1349" s="64">
        <v>25</v>
      </c>
      <c r="S1349" s="66">
        <v>1.8426754284955972E-2</v>
      </c>
      <c r="T1349" s="67">
        <v>0.10563380281690141</v>
      </c>
      <c r="W1349"/>
      <c r="X1349"/>
      <c r="Y1349"/>
      <c r="Z1349"/>
      <c r="AA1349"/>
      <c r="AB1349"/>
      <c r="AC1349"/>
    </row>
    <row r="1350" spans="1:29" s="64" customFormat="1" ht="16.5" x14ac:dyDescent="0.25">
      <c r="A1350" s="63">
        <v>592</v>
      </c>
      <c r="C1350" s="63">
        <v>11</v>
      </c>
      <c r="D1350" s="64" t="s">
        <v>1271</v>
      </c>
      <c r="E1350" s="65" t="s">
        <v>1274</v>
      </c>
      <c r="F1350" s="65" t="s">
        <v>1274</v>
      </c>
      <c r="G1350" s="63" t="s">
        <v>7224</v>
      </c>
      <c r="H1350" s="64" t="s">
        <v>8383</v>
      </c>
      <c r="I1350" s="63">
        <f>ROWS($L$2:L1350)</f>
        <v>1349</v>
      </c>
      <c r="J1350" s="63" t="str">
        <f>IF(L1350=WORKSHEET!$B$1,I1350,"")</f>
        <v/>
      </c>
      <c r="K1350" s="63" t="str">
        <f t="shared" si="27"/>
        <v/>
      </c>
      <c r="L1350" s="93" t="s">
        <v>9361</v>
      </c>
      <c r="M1350" s="94" t="s">
        <v>10324</v>
      </c>
      <c r="N1350" s="64" t="s">
        <v>7469</v>
      </c>
      <c r="O1350" s="64" t="s">
        <v>7469</v>
      </c>
      <c r="P1350" s="64" t="s">
        <v>7469</v>
      </c>
      <c r="Q1350" s="64" t="s">
        <v>7470</v>
      </c>
      <c r="R1350" s="64" t="s">
        <v>7469</v>
      </c>
      <c r="S1350" s="66">
        <v>1.8426754284955972E-2</v>
      </c>
      <c r="T1350" s="67">
        <v>0.16455696202531644</v>
      </c>
      <c r="W1350"/>
      <c r="X1350"/>
      <c r="Y1350"/>
      <c r="Z1350"/>
      <c r="AA1350"/>
      <c r="AB1350"/>
      <c r="AC1350"/>
    </row>
    <row r="1351" spans="1:29" s="64" customFormat="1" ht="16.5" x14ac:dyDescent="0.25">
      <c r="A1351" s="63">
        <v>289</v>
      </c>
      <c r="C1351" s="63">
        <v>11</v>
      </c>
      <c r="D1351" s="64" t="s">
        <v>1927</v>
      </c>
      <c r="E1351" s="65" t="s">
        <v>1932</v>
      </c>
      <c r="F1351" s="65" t="s">
        <v>1932</v>
      </c>
      <c r="G1351" s="63" t="s">
        <v>7261</v>
      </c>
      <c r="H1351" s="64" t="s">
        <v>7648</v>
      </c>
      <c r="I1351" s="63">
        <f>ROWS($L$2:L1351)</f>
        <v>1350</v>
      </c>
      <c r="J1351" s="63" t="str">
        <f>IF(L1351=WORKSHEET!$B$1,I1351,"")</f>
        <v/>
      </c>
      <c r="K1351" s="63" t="str">
        <f t="shared" si="27"/>
        <v/>
      </c>
      <c r="L1351" s="93" t="s">
        <v>9361</v>
      </c>
      <c r="M1351" s="94" t="s">
        <v>9572</v>
      </c>
      <c r="N1351" s="64" t="s">
        <v>7469</v>
      </c>
      <c r="O1351" s="64" t="s">
        <v>7470</v>
      </c>
      <c r="P1351" s="64">
        <v>12</v>
      </c>
      <c r="Q1351" s="64" t="s">
        <v>7470</v>
      </c>
      <c r="R1351" s="64">
        <v>14</v>
      </c>
      <c r="S1351" s="66">
        <v>1.8426754284955972E-2</v>
      </c>
      <c r="T1351" s="67">
        <v>0.10563380281690141</v>
      </c>
      <c r="W1351"/>
      <c r="X1351"/>
      <c r="Y1351"/>
      <c r="Z1351"/>
      <c r="AA1351"/>
      <c r="AB1351"/>
      <c r="AC1351"/>
    </row>
    <row r="1352" spans="1:29" s="64" customFormat="1" ht="16.5" x14ac:dyDescent="0.25">
      <c r="A1352" s="63">
        <v>631</v>
      </c>
      <c r="C1352" s="63">
        <v>11</v>
      </c>
      <c r="D1352" s="64" t="s">
        <v>1438</v>
      </c>
      <c r="E1352" s="65" t="s">
        <v>1439</v>
      </c>
      <c r="F1352" s="65" t="s">
        <v>1439</v>
      </c>
      <c r="G1352" s="63" t="s">
        <v>7255</v>
      </c>
      <c r="H1352" s="64" t="s">
        <v>8384</v>
      </c>
      <c r="I1352" s="63">
        <f>ROWS($L$2:L1352)</f>
        <v>1351</v>
      </c>
      <c r="J1352" s="63" t="str">
        <f>IF(L1352=WORKSHEET!$B$1,I1352,"")</f>
        <v/>
      </c>
      <c r="K1352" s="63" t="str">
        <f t="shared" si="27"/>
        <v/>
      </c>
      <c r="L1352" s="93" t="s">
        <v>9361</v>
      </c>
      <c r="M1352" s="94" t="s">
        <v>10325</v>
      </c>
      <c r="N1352" s="64" t="s">
        <v>7469</v>
      </c>
      <c r="O1352" s="64" t="s">
        <v>7470</v>
      </c>
      <c r="P1352" s="64" t="s">
        <v>7469</v>
      </c>
      <c r="Q1352" s="64" t="s">
        <v>7470</v>
      </c>
      <c r="R1352" s="64" t="s">
        <v>7469</v>
      </c>
      <c r="S1352" s="66">
        <v>1.8426754284955972E-2</v>
      </c>
      <c r="T1352" s="67">
        <v>6.6666666666666666E-2</v>
      </c>
      <c r="W1352"/>
      <c r="X1352"/>
      <c r="Y1352"/>
      <c r="Z1352"/>
      <c r="AA1352"/>
      <c r="AB1352"/>
      <c r="AC1352"/>
    </row>
    <row r="1353" spans="1:29" ht="16.5" x14ac:dyDescent="0.25">
      <c r="A1353" s="3">
        <v>540</v>
      </c>
      <c r="C1353" s="21">
        <v>11</v>
      </c>
      <c r="D1353" t="s">
        <v>3026</v>
      </c>
      <c r="E1353" s="4" t="s">
        <v>3030</v>
      </c>
      <c r="F1353" s="4" t="s">
        <v>3030</v>
      </c>
      <c r="G1353" s="3" t="s">
        <v>7213</v>
      </c>
      <c r="H1353" t="s">
        <v>8385</v>
      </c>
      <c r="I1353" s="63">
        <f>ROWS($L$2:L1353)</f>
        <v>1352</v>
      </c>
      <c r="J1353" s="63" t="str">
        <f>IF(L1353=WORKSHEET!$B$1,I1353,"")</f>
        <v/>
      </c>
      <c r="K1353" s="63" t="str">
        <f t="shared" si="27"/>
        <v/>
      </c>
      <c r="L1353" s="93" t="s">
        <v>9361</v>
      </c>
      <c r="M1353" s="94" t="s">
        <v>10326</v>
      </c>
      <c r="N1353">
        <v>22</v>
      </c>
      <c r="O1353">
        <f>+R1353-N1353-P1353</f>
        <v>1</v>
      </c>
      <c r="P1353">
        <v>21</v>
      </c>
      <c r="Q1353" t="s">
        <v>7470</v>
      </c>
      <c r="R1353">
        <v>44</v>
      </c>
      <c r="S1353" s="37">
        <v>1.8426754284955972E-2</v>
      </c>
      <c r="T1353" s="41">
        <v>8.9527027027027029E-2</v>
      </c>
    </row>
    <row r="1354" spans="1:29" s="64" customFormat="1" ht="16.5" x14ac:dyDescent="0.25">
      <c r="A1354" s="63">
        <v>609</v>
      </c>
      <c r="C1354" s="63">
        <v>11</v>
      </c>
      <c r="D1354" s="64" t="s">
        <v>3713</v>
      </c>
      <c r="E1354" s="65" t="s">
        <v>3714</v>
      </c>
      <c r="F1354" s="65" t="s">
        <v>3714</v>
      </c>
      <c r="G1354" s="63" t="s">
        <v>7227</v>
      </c>
      <c r="H1354" s="64" t="s">
        <v>7604</v>
      </c>
      <c r="I1354" s="63">
        <f>ROWS($L$2:L1354)</f>
        <v>1353</v>
      </c>
      <c r="J1354" s="63" t="str">
        <f>IF(L1354=WORKSHEET!$B$1,I1354,"")</f>
        <v/>
      </c>
      <c r="K1354" s="63" t="str">
        <f t="shared" si="27"/>
        <v/>
      </c>
      <c r="L1354" s="93" t="s">
        <v>9361</v>
      </c>
      <c r="M1354" s="94" t="s">
        <v>9513</v>
      </c>
      <c r="N1354" s="64" t="s">
        <v>7469</v>
      </c>
      <c r="O1354" s="64" t="s">
        <v>7470</v>
      </c>
      <c r="P1354" s="64" t="s">
        <v>7469</v>
      </c>
      <c r="Q1354" s="64" t="s">
        <v>7470</v>
      </c>
      <c r="R1354" s="64" t="s">
        <v>7469</v>
      </c>
      <c r="S1354" s="66">
        <v>1.8426754284955972E-2</v>
      </c>
      <c r="T1354" s="67">
        <v>0.1111111111111111</v>
      </c>
      <c r="W1354"/>
      <c r="X1354"/>
      <c r="Y1354"/>
      <c r="Z1354"/>
      <c r="AA1354"/>
      <c r="AB1354"/>
      <c r="AC1354"/>
    </row>
    <row r="1355" spans="1:29" ht="16.5" x14ac:dyDescent="0.25">
      <c r="A1355" s="3">
        <v>609</v>
      </c>
      <c r="C1355" s="21">
        <v>11</v>
      </c>
      <c r="D1355" t="s">
        <v>3713</v>
      </c>
      <c r="E1355" s="4" t="s">
        <v>3715</v>
      </c>
      <c r="F1355" s="4" t="s">
        <v>3715</v>
      </c>
      <c r="G1355" s="3" t="s">
        <v>7228</v>
      </c>
      <c r="H1355" t="s">
        <v>8067</v>
      </c>
      <c r="I1355" s="63">
        <f>ROWS($L$2:L1355)</f>
        <v>1354</v>
      </c>
      <c r="J1355" s="63" t="str">
        <f>IF(L1355=WORKSHEET!$B$1,I1355,"")</f>
        <v/>
      </c>
      <c r="K1355" s="63" t="str">
        <f t="shared" si="27"/>
        <v/>
      </c>
      <c r="L1355" s="93" t="s">
        <v>9361</v>
      </c>
      <c r="M1355" s="94" t="s">
        <v>9871</v>
      </c>
      <c r="N1355">
        <v>20</v>
      </c>
      <c r="O1355">
        <f>+R1355-N1355-P1355</f>
        <v>3</v>
      </c>
      <c r="P1355">
        <v>17</v>
      </c>
      <c r="Q1355" t="s">
        <v>7470</v>
      </c>
      <c r="R1355">
        <v>40</v>
      </c>
      <c r="S1355" s="37">
        <v>1.8426754284955972E-2</v>
      </c>
      <c r="T1355" s="41">
        <v>0.1111111111111111</v>
      </c>
    </row>
    <row r="1356" spans="1:29" ht="16.5" x14ac:dyDescent="0.25">
      <c r="A1356" s="3">
        <v>547</v>
      </c>
      <c r="C1356" s="21">
        <v>11</v>
      </c>
      <c r="D1356" t="s">
        <v>3088</v>
      </c>
      <c r="E1356" s="4" t="s">
        <v>3091</v>
      </c>
      <c r="F1356" s="4" t="s">
        <v>3091</v>
      </c>
      <c r="G1356" s="3" t="s">
        <v>3408</v>
      </c>
      <c r="H1356" t="s">
        <v>8386</v>
      </c>
      <c r="I1356" s="63">
        <f>ROWS($L$2:L1356)</f>
        <v>1355</v>
      </c>
      <c r="J1356" s="63" t="str">
        <f>IF(L1356=WORKSHEET!$B$1,I1356,"")</f>
        <v/>
      </c>
      <c r="K1356" s="63" t="str">
        <f t="shared" si="27"/>
        <v/>
      </c>
      <c r="L1356" s="93" t="s">
        <v>9361</v>
      </c>
      <c r="M1356" s="94" t="s">
        <v>10327</v>
      </c>
      <c r="N1356">
        <v>11</v>
      </c>
      <c r="O1356" t="s">
        <v>7470</v>
      </c>
      <c r="P1356" t="s">
        <v>7469</v>
      </c>
      <c r="Q1356" t="s">
        <v>7470</v>
      </c>
      <c r="R1356">
        <v>12</v>
      </c>
      <c r="S1356" s="37">
        <v>1.8426754284955972E-2</v>
      </c>
      <c r="T1356" s="41">
        <v>0.20317460317460317</v>
      </c>
    </row>
    <row r="1357" spans="1:29" s="64" customFormat="1" ht="16.5" x14ac:dyDescent="0.25">
      <c r="A1357" s="63">
        <v>604</v>
      </c>
      <c r="C1357" s="63">
        <v>11</v>
      </c>
      <c r="D1357" s="64" t="s">
        <v>3689</v>
      </c>
      <c r="E1357" s="65" t="s">
        <v>3691</v>
      </c>
      <c r="F1357" s="65" t="s">
        <v>3691</v>
      </c>
      <c r="G1357" s="63" t="s">
        <v>7246</v>
      </c>
      <c r="H1357" s="64" t="s">
        <v>7517</v>
      </c>
      <c r="I1357" s="63">
        <f>ROWS($L$2:L1357)</f>
        <v>1356</v>
      </c>
      <c r="J1357" s="63" t="str">
        <f>IF(L1357=WORKSHEET!$B$1,I1357,"")</f>
        <v/>
      </c>
      <c r="K1357" s="63" t="str">
        <f t="shared" si="27"/>
        <v/>
      </c>
      <c r="L1357" s="93" t="s">
        <v>9361</v>
      </c>
      <c r="M1357" s="94" t="s">
        <v>9464</v>
      </c>
      <c r="N1357" s="64" t="s">
        <v>7469</v>
      </c>
      <c r="O1357" s="64" t="s">
        <v>7469</v>
      </c>
      <c r="P1357" s="64" t="s">
        <v>7469</v>
      </c>
      <c r="Q1357" s="64" t="s">
        <v>7470</v>
      </c>
      <c r="R1357" s="64">
        <v>12</v>
      </c>
      <c r="S1357" s="66">
        <v>1.8426754284955972E-2</v>
      </c>
      <c r="T1357" s="67">
        <v>0.16</v>
      </c>
      <c r="W1357"/>
      <c r="X1357"/>
      <c r="Y1357"/>
      <c r="Z1357"/>
      <c r="AA1357"/>
      <c r="AB1357"/>
      <c r="AC1357"/>
    </row>
    <row r="1358" spans="1:29" ht="16.5" x14ac:dyDescent="0.25">
      <c r="A1358" s="3">
        <v>958</v>
      </c>
      <c r="B1358">
        <v>626</v>
      </c>
      <c r="C1358" s="21">
        <v>11</v>
      </c>
      <c r="D1358" t="s">
        <v>5772</v>
      </c>
      <c r="E1358" s="4" t="s">
        <v>5773</v>
      </c>
      <c r="F1358" s="4" t="s">
        <v>5773</v>
      </c>
      <c r="G1358" s="3" t="s">
        <v>7230</v>
      </c>
      <c r="H1358" t="s">
        <v>7781</v>
      </c>
      <c r="I1358" s="63">
        <f>ROWS($L$2:L1358)</f>
        <v>1357</v>
      </c>
      <c r="J1358" s="63" t="str">
        <f>IF(L1358=WORKSHEET!$B$1,I1358,"")</f>
        <v/>
      </c>
      <c r="K1358" s="63" t="str">
        <f t="shared" si="27"/>
        <v/>
      </c>
      <c r="L1358" s="93" t="s">
        <v>9361</v>
      </c>
      <c r="M1358" s="94" t="s">
        <v>9708</v>
      </c>
      <c r="N1358">
        <v>24</v>
      </c>
      <c r="O1358">
        <f t="shared" ref="O1358:O1363" si="28">+R1358-N1358-P1358</f>
        <v>2</v>
      </c>
      <c r="P1358">
        <v>17</v>
      </c>
      <c r="Q1358" t="s">
        <v>7470</v>
      </c>
      <c r="R1358">
        <v>43</v>
      </c>
      <c r="S1358" s="37">
        <v>1.8426754284955972E-2</v>
      </c>
      <c r="T1358" s="55">
        <v>9.0909090909090912E-2</v>
      </c>
    </row>
    <row r="1359" spans="1:29" ht="16.5" x14ac:dyDescent="0.25">
      <c r="A1359" s="3">
        <v>540</v>
      </c>
      <c r="C1359" s="21">
        <v>11</v>
      </c>
      <c r="D1359" t="s">
        <v>3026</v>
      </c>
      <c r="E1359" s="4" t="s">
        <v>3031</v>
      </c>
      <c r="F1359" s="4" t="s">
        <v>3031</v>
      </c>
      <c r="G1359" s="3" t="s">
        <v>7214</v>
      </c>
      <c r="H1359" t="s">
        <v>8387</v>
      </c>
      <c r="I1359" s="63">
        <f>ROWS($L$2:L1359)</f>
        <v>1358</v>
      </c>
      <c r="J1359" s="63" t="str">
        <f>IF(L1359=WORKSHEET!$B$1,I1359,"")</f>
        <v/>
      </c>
      <c r="K1359" s="63" t="str">
        <f t="shared" si="27"/>
        <v/>
      </c>
      <c r="L1359" s="93" t="s">
        <v>9361</v>
      </c>
      <c r="M1359" s="94" t="s">
        <v>10328</v>
      </c>
      <c r="N1359">
        <v>28</v>
      </c>
      <c r="O1359">
        <f t="shared" si="28"/>
        <v>1</v>
      </c>
      <c r="P1359">
        <v>24</v>
      </c>
      <c r="Q1359" t="s">
        <v>7470</v>
      </c>
      <c r="R1359">
        <v>53</v>
      </c>
      <c r="S1359" s="37">
        <v>1.8426754284955972E-2</v>
      </c>
      <c r="T1359" s="41">
        <v>8.9527027027027029E-2</v>
      </c>
    </row>
    <row r="1360" spans="1:29" ht="16.5" x14ac:dyDescent="0.25">
      <c r="A1360" s="3">
        <v>588</v>
      </c>
      <c r="C1360" s="21">
        <v>11</v>
      </c>
      <c r="D1360" t="s">
        <v>1253</v>
      </c>
      <c r="E1360" s="4" t="s">
        <v>1255</v>
      </c>
      <c r="F1360" s="4" t="s">
        <v>1255</v>
      </c>
      <c r="G1360" s="3" t="s">
        <v>7266</v>
      </c>
      <c r="H1360" t="s">
        <v>8388</v>
      </c>
      <c r="I1360" s="63">
        <f>ROWS($L$2:L1360)</f>
        <v>1359</v>
      </c>
      <c r="J1360" s="63" t="str">
        <f>IF(L1360=WORKSHEET!$B$1,I1360,"")</f>
        <v/>
      </c>
      <c r="K1360" s="63" t="str">
        <f t="shared" si="27"/>
        <v/>
      </c>
      <c r="L1360" s="93" t="s">
        <v>9361</v>
      </c>
      <c r="M1360" s="94" t="s">
        <v>10329</v>
      </c>
      <c r="N1360">
        <v>16</v>
      </c>
      <c r="O1360">
        <f t="shared" si="28"/>
        <v>4</v>
      </c>
      <c r="P1360">
        <v>17</v>
      </c>
      <c r="Q1360" t="s">
        <v>7470</v>
      </c>
      <c r="R1360">
        <v>37</v>
      </c>
      <c r="S1360" s="37">
        <v>1.8426754284955972E-2</v>
      </c>
      <c r="T1360" s="41">
        <v>9.5238095238095233E-2</v>
      </c>
    </row>
    <row r="1361" spans="1:29" ht="16.5" x14ac:dyDescent="0.25">
      <c r="A1361" s="3">
        <v>603</v>
      </c>
      <c r="C1361" s="21">
        <v>11</v>
      </c>
      <c r="D1361" t="s">
        <v>3685</v>
      </c>
      <c r="E1361" s="4" t="s">
        <v>3688</v>
      </c>
      <c r="F1361" s="4" t="s">
        <v>3688</v>
      </c>
      <c r="G1361" s="3" t="s">
        <v>7221</v>
      </c>
      <c r="H1361" t="s">
        <v>8389</v>
      </c>
      <c r="I1361" s="63">
        <f>ROWS($L$2:L1361)</f>
        <v>1360</v>
      </c>
      <c r="J1361" s="63" t="str">
        <f>IF(L1361=WORKSHEET!$B$1,I1361,"")</f>
        <v/>
      </c>
      <c r="K1361" s="63" t="str">
        <f t="shared" si="27"/>
        <v/>
      </c>
      <c r="L1361" s="93" t="s">
        <v>9361</v>
      </c>
      <c r="M1361" s="94" t="s">
        <v>10330</v>
      </c>
      <c r="N1361">
        <v>26</v>
      </c>
      <c r="O1361">
        <f t="shared" si="28"/>
        <v>4</v>
      </c>
      <c r="P1361">
        <v>23</v>
      </c>
      <c r="Q1361" t="s">
        <v>7469</v>
      </c>
      <c r="R1361">
        <v>53</v>
      </c>
      <c r="S1361" s="37">
        <v>1.8426754284955972E-2</v>
      </c>
      <c r="T1361" s="41">
        <v>9.6385542168674704E-2</v>
      </c>
    </row>
    <row r="1362" spans="1:29" ht="16.5" x14ac:dyDescent="0.25">
      <c r="A1362" s="3">
        <v>588</v>
      </c>
      <c r="C1362" s="21">
        <v>11</v>
      </c>
      <c r="D1362" t="s">
        <v>1253</v>
      </c>
      <c r="E1362" s="4" t="s">
        <v>1256</v>
      </c>
      <c r="F1362" s="4" t="s">
        <v>1256</v>
      </c>
      <c r="G1362" s="3" t="s">
        <v>7267</v>
      </c>
      <c r="H1362" t="s">
        <v>8390</v>
      </c>
      <c r="I1362" s="63">
        <f>ROWS($L$2:L1362)</f>
        <v>1361</v>
      </c>
      <c r="J1362" s="63" t="str">
        <f>IF(L1362=WORKSHEET!$B$1,I1362,"")</f>
        <v/>
      </c>
      <c r="K1362" s="63" t="str">
        <f t="shared" si="27"/>
        <v/>
      </c>
      <c r="L1362" s="93" t="s">
        <v>9361</v>
      </c>
      <c r="M1362" s="94" t="s">
        <v>10331</v>
      </c>
      <c r="N1362">
        <v>25</v>
      </c>
      <c r="O1362">
        <f t="shared" si="28"/>
        <v>1</v>
      </c>
      <c r="P1362">
        <v>32</v>
      </c>
      <c r="Q1362" t="s">
        <v>7470</v>
      </c>
      <c r="R1362">
        <v>58</v>
      </c>
      <c r="S1362" s="37">
        <v>1.8426754284955972E-2</v>
      </c>
      <c r="T1362" s="41">
        <v>9.5238095238095233E-2</v>
      </c>
    </row>
    <row r="1363" spans="1:29" ht="16.5" x14ac:dyDescent="0.25">
      <c r="A1363" s="3">
        <v>941</v>
      </c>
      <c r="B1363">
        <v>552</v>
      </c>
      <c r="C1363" s="21">
        <v>11</v>
      </c>
      <c r="D1363" t="s">
        <v>2520</v>
      </c>
      <c r="E1363" s="4" t="s">
        <v>2523</v>
      </c>
      <c r="F1363" s="4" t="s">
        <v>2523</v>
      </c>
      <c r="G1363" s="3" t="s">
        <v>7238</v>
      </c>
      <c r="H1363" t="s">
        <v>8391</v>
      </c>
      <c r="I1363" s="63">
        <f>ROWS($L$2:L1363)</f>
        <v>1362</v>
      </c>
      <c r="J1363" s="63" t="str">
        <f>IF(L1363=WORKSHEET!$B$1,I1363,"")</f>
        <v/>
      </c>
      <c r="K1363" s="63" t="str">
        <f t="shared" si="27"/>
        <v/>
      </c>
      <c r="L1363" s="93" t="s">
        <v>9361</v>
      </c>
      <c r="M1363" s="94" t="s">
        <v>10332</v>
      </c>
      <c r="N1363">
        <v>23</v>
      </c>
      <c r="O1363">
        <f t="shared" si="28"/>
        <v>2</v>
      </c>
      <c r="P1363">
        <v>30</v>
      </c>
      <c r="Q1363" t="s">
        <v>7470</v>
      </c>
      <c r="R1363">
        <v>55</v>
      </c>
      <c r="S1363" s="37">
        <v>1.8426754284955972E-2</v>
      </c>
      <c r="T1363" s="55">
        <v>3.4482758620689655E-2</v>
      </c>
    </row>
    <row r="1364" spans="1:29" ht="16.5" x14ac:dyDescent="0.25">
      <c r="A1364" s="3">
        <v>619</v>
      </c>
      <c r="C1364" s="21">
        <v>11</v>
      </c>
      <c r="D1364" t="s">
        <v>3754</v>
      </c>
      <c r="E1364" s="4" t="s">
        <v>3757</v>
      </c>
      <c r="F1364" s="4" t="s">
        <v>3757</v>
      </c>
      <c r="G1364" s="3" t="s">
        <v>7233</v>
      </c>
      <c r="H1364" t="s">
        <v>7870</v>
      </c>
      <c r="I1364" s="63">
        <f>ROWS($L$2:L1364)</f>
        <v>1363</v>
      </c>
      <c r="J1364" s="63" t="str">
        <f>IF(L1364=WORKSHEET!$B$1,I1364,"")</f>
        <v/>
      </c>
      <c r="K1364" s="63" t="str">
        <f t="shared" si="27"/>
        <v/>
      </c>
      <c r="L1364" s="93" t="s">
        <v>9361</v>
      </c>
      <c r="M1364" s="94" t="s">
        <v>9797</v>
      </c>
      <c r="N1364">
        <v>11</v>
      </c>
      <c r="O1364" t="s">
        <v>7469</v>
      </c>
      <c r="P1364" t="s">
        <v>7469</v>
      </c>
      <c r="Q1364" t="s">
        <v>7470</v>
      </c>
      <c r="R1364">
        <v>19</v>
      </c>
      <c r="S1364" s="37">
        <v>1.8426754284955972E-2</v>
      </c>
      <c r="T1364" s="41">
        <v>0.14035087719298245</v>
      </c>
    </row>
    <row r="1365" spans="1:29" ht="16.5" x14ac:dyDescent="0.25">
      <c r="A1365" s="3">
        <v>573</v>
      </c>
      <c r="C1365" s="21">
        <v>11</v>
      </c>
      <c r="D1365" t="s">
        <v>1180</v>
      </c>
      <c r="E1365" s="4" t="s">
        <v>1182</v>
      </c>
      <c r="F1365" s="4" t="s">
        <v>1182</v>
      </c>
      <c r="G1365" s="3" t="s">
        <v>7194</v>
      </c>
      <c r="H1365" t="s">
        <v>8392</v>
      </c>
      <c r="I1365" s="63">
        <f>ROWS($L$2:L1365)</f>
        <v>1364</v>
      </c>
      <c r="J1365" s="63" t="str">
        <f>IF(L1365=WORKSHEET!$B$1,I1365,"")</f>
        <v/>
      </c>
      <c r="K1365" s="63" t="str">
        <f t="shared" si="27"/>
        <v/>
      </c>
      <c r="L1365" s="93" t="s">
        <v>9361</v>
      </c>
      <c r="M1365" s="94" t="s">
        <v>10333</v>
      </c>
      <c r="N1365">
        <v>16</v>
      </c>
      <c r="O1365">
        <f>+R1365-N1365-P1365</f>
        <v>0</v>
      </c>
      <c r="P1365">
        <v>12</v>
      </c>
      <c r="Q1365" t="s">
        <v>7470</v>
      </c>
      <c r="R1365">
        <v>28</v>
      </c>
      <c r="S1365" s="37">
        <v>1.8426754284955972E-2</v>
      </c>
      <c r="T1365" s="41">
        <v>5.3191489361702128E-2</v>
      </c>
    </row>
    <row r="1366" spans="1:29" ht="16.5" x14ac:dyDescent="0.25">
      <c r="A1366" s="3">
        <v>619</v>
      </c>
      <c r="C1366" s="21">
        <v>11</v>
      </c>
      <c r="D1366" t="s">
        <v>3754</v>
      </c>
      <c r="E1366" s="4" t="s">
        <v>3758</v>
      </c>
      <c r="F1366" s="4" t="s">
        <v>3758</v>
      </c>
      <c r="G1366" s="3" t="s">
        <v>7234</v>
      </c>
      <c r="H1366" t="s">
        <v>8393</v>
      </c>
      <c r="I1366" s="63">
        <f>ROWS($L$2:L1366)</f>
        <v>1365</v>
      </c>
      <c r="J1366" s="63" t="str">
        <f>IF(L1366=WORKSHEET!$B$1,I1366,"")</f>
        <v/>
      </c>
      <c r="K1366" s="63" t="str">
        <f t="shared" si="27"/>
        <v/>
      </c>
      <c r="L1366" s="93" t="s">
        <v>9361</v>
      </c>
      <c r="M1366" s="94" t="s">
        <v>10334</v>
      </c>
      <c r="N1366">
        <v>27</v>
      </c>
      <c r="O1366" t="s">
        <v>7469</v>
      </c>
      <c r="P1366" t="s">
        <v>7469</v>
      </c>
      <c r="Q1366" t="s">
        <v>7470</v>
      </c>
      <c r="R1366">
        <v>38</v>
      </c>
      <c r="S1366" s="37">
        <v>1.8426754284955972E-2</v>
      </c>
      <c r="T1366" s="41">
        <v>0.14035087719298245</v>
      </c>
    </row>
    <row r="1367" spans="1:29" ht="16.5" x14ac:dyDescent="0.25">
      <c r="A1367" s="3">
        <v>547</v>
      </c>
      <c r="C1367" s="21">
        <v>11</v>
      </c>
      <c r="D1367" t="s">
        <v>3088</v>
      </c>
      <c r="E1367" s="4" t="s">
        <v>3092</v>
      </c>
      <c r="F1367" s="4" t="s">
        <v>3092</v>
      </c>
      <c r="G1367" s="3" t="s">
        <v>3409</v>
      </c>
      <c r="H1367" t="s">
        <v>8394</v>
      </c>
      <c r="I1367" s="63">
        <f>ROWS($L$2:L1367)</f>
        <v>1366</v>
      </c>
      <c r="J1367" s="63" t="str">
        <f>IF(L1367=WORKSHEET!$B$1,I1367,"")</f>
        <v/>
      </c>
      <c r="K1367" s="63" t="str">
        <f t="shared" si="27"/>
        <v/>
      </c>
      <c r="L1367" s="93" t="s">
        <v>9361</v>
      </c>
      <c r="M1367" s="94" t="s">
        <v>10335</v>
      </c>
      <c r="N1367">
        <v>11</v>
      </c>
      <c r="O1367" t="s">
        <v>7469</v>
      </c>
      <c r="P1367" t="s">
        <v>7469</v>
      </c>
      <c r="Q1367" t="s">
        <v>7470</v>
      </c>
      <c r="R1367">
        <v>23</v>
      </c>
      <c r="S1367" s="37">
        <v>1.8426754284955972E-2</v>
      </c>
      <c r="T1367" s="41">
        <v>0.20317460317460317</v>
      </c>
    </row>
    <row r="1368" spans="1:29" ht="16.5" x14ac:dyDescent="0.25">
      <c r="A1368" s="3">
        <v>941</v>
      </c>
      <c r="B1368">
        <v>552</v>
      </c>
      <c r="C1368" s="21">
        <v>11</v>
      </c>
      <c r="D1368" t="s">
        <v>2520</v>
      </c>
      <c r="E1368" s="4" t="s">
        <v>2524</v>
      </c>
      <c r="F1368" s="4" t="s">
        <v>2524</v>
      </c>
      <c r="G1368" s="3" t="s">
        <v>7239</v>
      </c>
      <c r="H1368" t="s">
        <v>8395</v>
      </c>
      <c r="I1368" s="63">
        <f>ROWS($L$2:L1368)</f>
        <v>1367</v>
      </c>
      <c r="J1368" s="63" t="str">
        <f>IF(L1368=WORKSHEET!$B$1,I1368,"")</f>
        <v/>
      </c>
      <c r="K1368" s="63" t="str">
        <f t="shared" si="27"/>
        <v/>
      </c>
      <c r="L1368" s="93" t="s">
        <v>9361</v>
      </c>
      <c r="M1368" s="94" t="s">
        <v>10336</v>
      </c>
      <c r="N1368">
        <v>114</v>
      </c>
      <c r="O1368">
        <f>+R1368-N1368-P1368</f>
        <v>4</v>
      </c>
      <c r="P1368">
        <v>193</v>
      </c>
      <c r="Q1368" t="s">
        <v>7470</v>
      </c>
      <c r="R1368">
        <v>311</v>
      </c>
      <c r="S1368" s="37">
        <v>1.8426754284955972E-2</v>
      </c>
      <c r="T1368" s="55">
        <v>3.4482758620689655E-2</v>
      </c>
    </row>
    <row r="1369" spans="1:29" ht="16.5" x14ac:dyDescent="0.25">
      <c r="A1369" s="3">
        <v>582</v>
      </c>
      <c r="C1369" s="21">
        <v>11</v>
      </c>
      <c r="D1369" t="s">
        <v>1234</v>
      </c>
      <c r="E1369" s="4" t="s">
        <v>1236</v>
      </c>
      <c r="F1369" s="4" t="s">
        <v>1236</v>
      </c>
      <c r="G1369" s="3" t="s">
        <v>7244</v>
      </c>
      <c r="H1369" t="s">
        <v>8396</v>
      </c>
      <c r="I1369" s="63">
        <f>ROWS($L$2:L1369)</f>
        <v>1368</v>
      </c>
      <c r="J1369" s="63" t="str">
        <f>IF(L1369=WORKSHEET!$B$1,I1369,"")</f>
        <v/>
      </c>
      <c r="K1369" s="63" t="str">
        <f t="shared" si="27"/>
        <v/>
      </c>
      <c r="L1369" s="93" t="s">
        <v>9361</v>
      </c>
      <c r="M1369" s="94" t="s">
        <v>10337</v>
      </c>
      <c r="N1369">
        <v>37</v>
      </c>
      <c r="O1369">
        <f>+R1369-N1369-P1369</f>
        <v>7</v>
      </c>
      <c r="P1369">
        <v>41</v>
      </c>
      <c r="Q1369" t="s">
        <v>7470</v>
      </c>
      <c r="R1369">
        <v>85</v>
      </c>
      <c r="S1369" s="37">
        <v>1.8426754284955972E-2</v>
      </c>
      <c r="T1369" s="41">
        <v>0.15384615384615385</v>
      </c>
    </row>
    <row r="1370" spans="1:29" ht="16.5" x14ac:dyDescent="0.25">
      <c r="A1370" s="3">
        <v>604</v>
      </c>
      <c r="C1370" s="21">
        <v>11</v>
      </c>
      <c r="D1370" t="s">
        <v>3689</v>
      </c>
      <c r="E1370" s="4" t="s">
        <v>3692</v>
      </c>
      <c r="F1370" s="4" t="s">
        <v>3692</v>
      </c>
      <c r="G1370" s="3" t="s">
        <v>7247</v>
      </c>
      <c r="H1370" t="s">
        <v>8397</v>
      </c>
      <c r="I1370" s="63">
        <f>ROWS($L$2:L1370)</f>
        <v>1369</v>
      </c>
      <c r="J1370" s="63" t="str">
        <f>IF(L1370=WORKSHEET!$B$1,I1370,"")</f>
        <v/>
      </c>
      <c r="K1370" s="63" t="str">
        <f t="shared" si="27"/>
        <v/>
      </c>
      <c r="L1370" s="93" t="s">
        <v>9361</v>
      </c>
      <c r="M1370" s="94" t="s">
        <v>10338</v>
      </c>
      <c r="N1370">
        <v>11</v>
      </c>
      <c r="O1370">
        <f>+R1370-N1370-P1370</f>
        <v>2</v>
      </c>
      <c r="P1370">
        <v>15</v>
      </c>
      <c r="Q1370" t="s">
        <v>7470</v>
      </c>
      <c r="R1370">
        <v>28</v>
      </c>
      <c r="S1370" s="37">
        <v>1.8426754284955972E-2</v>
      </c>
      <c r="T1370" s="41">
        <v>0.16</v>
      </c>
    </row>
    <row r="1371" spans="1:29" ht="16.5" x14ac:dyDescent="0.25">
      <c r="A1371" s="3">
        <v>289</v>
      </c>
      <c r="C1371" s="21">
        <v>11</v>
      </c>
      <c r="D1371" t="s">
        <v>1927</v>
      </c>
      <c r="E1371" s="4" t="s">
        <v>1933</v>
      </c>
      <c r="F1371" s="4" t="s">
        <v>1933</v>
      </c>
      <c r="G1371" s="3" t="s">
        <v>7262</v>
      </c>
      <c r="H1371" t="s">
        <v>8398</v>
      </c>
      <c r="I1371" s="63">
        <f>ROWS($L$2:L1371)</f>
        <v>1370</v>
      </c>
      <c r="J1371" s="63" t="str">
        <f>IF(L1371=WORKSHEET!$B$1,I1371,"")</f>
        <v/>
      </c>
      <c r="K1371" s="63" t="str">
        <f t="shared" si="27"/>
        <v/>
      </c>
      <c r="L1371" s="93" t="s">
        <v>9361</v>
      </c>
      <c r="M1371" s="94" t="s">
        <v>10339</v>
      </c>
      <c r="N1371">
        <v>30</v>
      </c>
      <c r="O1371">
        <f>+R1371-N1371-P1371</f>
        <v>2</v>
      </c>
      <c r="P1371">
        <v>16</v>
      </c>
      <c r="Q1371" t="s">
        <v>7470</v>
      </c>
      <c r="R1371">
        <v>48</v>
      </c>
      <c r="S1371" s="37">
        <v>1.8426754284955972E-2</v>
      </c>
      <c r="T1371" s="41">
        <v>0.10563380281690141</v>
      </c>
    </row>
    <row r="1372" spans="1:29" s="64" customFormat="1" ht="16.5" x14ac:dyDescent="0.25">
      <c r="A1372" s="63">
        <v>984</v>
      </c>
      <c r="B1372" s="64">
        <v>544</v>
      </c>
      <c r="C1372" s="63">
        <v>11</v>
      </c>
      <c r="D1372" s="64" t="s">
        <v>2661</v>
      </c>
      <c r="E1372" s="65" t="s">
        <v>2662</v>
      </c>
      <c r="F1372" s="65" t="s">
        <v>2662</v>
      </c>
      <c r="G1372" s="63" t="s">
        <v>3794</v>
      </c>
      <c r="H1372" s="64" t="s">
        <v>8399</v>
      </c>
      <c r="I1372" s="63">
        <f>ROWS($L$2:L1372)</f>
        <v>1371</v>
      </c>
      <c r="J1372" s="63" t="str">
        <f>IF(L1372=WORKSHEET!$B$1,I1372,"")</f>
        <v/>
      </c>
      <c r="K1372" s="63" t="str">
        <f t="shared" si="27"/>
        <v/>
      </c>
      <c r="L1372" s="93" t="s">
        <v>9361</v>
      </c>
      <c r="M1372" s="94" t="s">
        <v>10340</v>
      </c>
      <c r="N1372" s="64" t="s">
        <v>7469</v>
      </c>
      <c r="O1372" s="64" t="s">
        <v>7469</v>
      </c>
      <c r="P1372" s="64" t="s">
        <v>7469</v>
      </c>
      <c r="Q1372" s="64" t="s">
        <v>7470</v>
      </c>
      <c r="R1372" s="64">
        <v>17</v>
      </c>
      <c r="S1372" s="66">
        <v>1.8426754284955972E-2</v>
      </c>
      <c r="T1372" s="74">
        <v>0.19008264462809901</v>
      </c>
      <c r="W1372"/>
      <c r="X1372"/>
      <c r="Y1372"/>
      <c r="Z1372"/>
      <c r="AA1372"/>
      <c r="AB1372"/>
      <c r="AC1372"/>
    </row>
    <row r="1373" spans="1:29" ht="16.5" x14ac:dyDescent="0.25">
      <c r="A1373" s="3">
        <v>584</v>
      </c>
      <c r="C1373" s="21">
        <v>11</v>
      </c>
      <c r="D1373" t="s">
        <v>1242</v>
      </c>
      <c r="E1373" s="4" t="s">
        <v>1243</v>
      </c>
      <c r="F1373" s="4" t="s">
        <v>1243</v>
      </c>
      <c r="G1373" s="3" t="s">
        <v>3421</v>
      </c>
      <c r="H1373" t="s">
        <v>7615</v>
      </c>
      <c r="I1373" s="63">
        <f>ROWS($L$2:L1373)</f>
        <v>1372</v>
      </c>
      <c r="J1373" s="63" t="str">
        <f>IF(L1373=WORKSHEET!$B$1,I1373,"")</f>
        <v/>
      </c>
      <c r="K1373" s="63" t="str">
        <f t="shared" si="27"/>
        <v/>
      </c>
      <c r="L1373" s="93" t="s">
        <v>9361</v>
      </c>
      <c r="M1373" s="94" t="s">
        <v>9524</v>
      </c>
      <c r="N1373">
        <v>35</v>
      </c>
      <c r="O1373">
        <f>+R1373-N1373-P1373</f>
        <v>4</v>
      </c>
      <c r="P1373">
        <v>26</v>
      </c>
      <c r="Q1373" t="s">
        <v>7470</v>
      </c>
      <c r="R1373">
        <v>65</v>
      </c>
      <c r="S1373" s="37">
        <v>1.8426754284955972E-2</v>
      </c>
      <c r="T1373" s="41">
        <v>0.12878787878787878</v>
      </c>
    </row>
    <row r="1374" spans="1:29" s="64" customFormat="1" ht="16.5" x14ac:dyDescent="0.25">
      <c r="A1374" s="63">
        <v>608</v>
      </c>
      <c r="C1374" s="63">
        <v>11</v>
      </c>
      <c r="D1374" s="64" t="s">
        <v>3709</v>
      </c>
      <c r="E1374" s="65" t="s">
        <v>3711</v>
      </c>
      <c r="F1374" s="65" t="s">
        <v>3711</v>
      </c>
      <c r="G1374" s="63" t="s">
        <v>7206</v>
      </c>
      <c r="H1374" s="64" t="s">
        <v>7616</v>
      </c>
      <c r="I1374" s="63">
        <f>ROWS($L$2:L1374)</f>
        <v>1373</v>
      </c>
      <c r="J1374" s="63" t="str">
        <f>IF(L1374=WORKSHEET!$B$1,I1374,"")</f>
        <v/>
      </c>
      <c r="K1374" s="63" t="str">
        <f t="shared" si="27"/>
        <v/>
      </c>
      <c r="L1374" s="93" t="s">
        <v>9361</v>
      </c>
      <c r="M1374" s="94" t="s">
        <v>9525</v>
      </c>
      <c r="N1374" s="64" t="s">
        <v>7469</v>
      </c>
      <c r="O1374" s="64" t="s">
        <v>7469</v>
      </c>
      <c r="P1374" s="64" t="s">
        <v>7469</v>
      </c>
      <c r="Q1374" s="64" t="s">
        <v>7470</v>
      </c>
      <c r="R1374" s="64">
        <v>11</v>
      </c>
      <c r="S1374" s="66">
        <v>1.8426754284955972E-2</v>
      </c>
      <c r="T1374" s="67">
        <v>0.16216216216216217</v>
      </c>
      <c r="W1374"/>
      <c r="X1374"/>
      <c r="Y1374"/>
      <c r="Z1374"/>
      <c r="AA1374"/>
      <c r="AB1374"/>
      <c r="AC1374"/>
    </row>
    <row r="1375" spans="1:29" ht="16.5" x14ac:dyDescent="0.25">
      <c r="A1375" s="3">
        <v>286</v>
      </c>
      <c r="C1375" s="21">
        <v>11</v>
      </c>
      <c r="D1375" t="s">
        <v>1912</v>
      </c>
      <c r="E1375" s="4" t="s">
        <v>1915</v>
      </c>
      <c r="F1375" s="4" t="s">
        <v>1915</v>
      </c>
      <c r="G1375" s="3" t="s">
        <v>7251</v>
      </c>
      <c r="H1375" t="s">
        <v>8400</v>
      </c>
      <c r="I1375" s="63">
        <f>ROWS($L$2:L1375)</f>
        <v>1374</v>
      </c>
      <c r="J1375" s="63" t="str">
        <f>IF(L1375=WORKSHEET!$B$1,I1375,"")</f>
        <v/>
      </c>
      <c r="K1375" s="63" t="str">
        <f t="shared" si="27"/>
        <v/>
      </c>
      <c r="L1375" s="93" t="s">
        <v>9361</v>
      </c>
      <c r="M1375" s="94" t="s">
        <v>10341</v>
      </c>
      <c r="N1375">
        <v>693</v>
      </c>
      <c r="O1375">
        <v>62</v>
      </c>
      <c r="P1375">
        <v>553</v>
      </c>
      <c r="Q1375" t="s">
        <v>7469</v>
      </c>
      <c r="R1375" s="9">
        <v>1313</v>
      </c>
      <c r="S1375" s="43">
        <v>1.8426754284955972E-2</v>
      </c>
      <c r="T1375" s="41">
        <v>8.850289495450786E-2</v>
      </c>
    </row>
    <row r="1376" spans="1:29" s="64" customFormat="1" ht="16.5" x14ac:dyDescent="0.25">
      <c r="A1376" s="63">
        <v>604</v>
      </c>
      <c r="C1376" s="63">
        <v>11</v>
      </c>
      <c r="D1376" s="64" t="s">
        <v>3689</v>
      </c>
      <c r="E1376" s="65" t="s">
        <v>3693</v>
      </c>
      <c r="F1376" s="65" t="s">
        <v>3693</v>
      </c>
      <c r="G1376" s="63" t="s">
        <v>7248</v>
      </c>
      <c r="H1376" s="64" t="s">
        <v>8401</v>
      </c>
      <c r="I1376" s="63">
        <f>ROWS($L$2:L1376)</f>
        <v>1375</v>
      </c>
      <c r="J1376" s="63" t="str">
        <f>IF(L1376=WORKSHEET!$B$1,I1376,"")</f>
        <v/>
      </c>
      <c r="K1376" s="63" t="str">
        <f t="shared" si="27"/>
        <v/>
      </c>
      <c r="L1376" s="93" t="s">
        <v>9361</v>
      </c>
      <c r="M1376" s="94" t="s">
        <v>10342</v>
      </c>
      <c r="N1376" s="64" t="s">
        <v>7470</v>
      </c>
      <c r="O1376" s="64" t="s">
        <v>7470</v>
      </c>
      <c r="P1376" s="64" t="s">
        <v>7469</v>
      </c>
      <c r="Q1376" s="64" t="s">
        <v>7470</v>
      </c>
      <c r="R1376" s="64" t="s">
        <v>7469</v>
      </c>
      <c r="S1376" s="66">
        <v>1.8426754284955972E-2</v>
      </c>
      <c r="T1376" s="67">
        <v>0.16</v>
      </c>
      <c r="W1376"/>
      <c r="X1376"/>
      <c r="Y1376"/>
      <c r="Z1376"/>
      <c r="AA1376"/>
      <c r="AB1376"/>
      <c r="AC1376"/>
    </row>
    <row r="1377" spans="1:29" s="64" customFormat="1" ht="16.5" x14ac:dyDescent="0.25">
      <c r="A1377" s="63">
        <v>602</v>
      </c>
      <c r="C1377" s="63">
        <v>11</v>
      </c>
      <c r="D1377" s="64" t="s">
        <v>3681</v>
      </c>
      <c r="E1377" s="65" t="s">
        <v>3683</v>
      </c>
      <c r="F1377" s="65" t="s">
        <v>3683</v>
      </c>
      <c r="G1377" s="63" t="s">
        <v>7198</v>
      </c>
      <c r="H1377" s="64" t="s">
        <v>8402</v>
      </c>
      <c r="I1377" s="63">
        <f>ROWS($L$2:L1377)</f>
        <v>1376</v>
      </c>
      <c r="J1377" s="63" t="str">
        <f>IF(L1377=WORKSHEET!$B$1,I1377,"")</f>
        <v/>
      </c>
      <c r="K1377" s="63" t="str">
        <f t="shared" si="27"/>
        <v/>
      </c>
      <c r="L1377" s="93" t="s">
        <v>9361</v>
      </c>
      <c r="M1377" s="94" t="s">
        <v>10343</v>
      </c>
      <c r="N1377" s="64" t="s">
        <v>7469</v>
      </c>
      <c r="O1377" s="64" t="s">
        <v>7470</v>
      </c>
      <c r="P1377" s="64">
        <v>13</v>
      </c>
      <c r="Q1377" s="64" t="s">
        <v>7470</v>
      </c>
      <c r="R1377" s="64">
        <v>23</v>
      </c>
      <c r="S1377" s="66">
        <v>1.8426754284955972E-2</v>
      </c>
      <c r="T1377" s="67">
        <v>3.7735849056603772E-2</v>
      </c>
      <c r="W1377"/>
      <c r="X1377"/>
      <c r="Y1377"/>
      <c r="Z1377"/>
      <c r="AA1377"/>
      <c r="AB1377"/>
      <c r="AC1377"/>
    </row>
    <row r="1378" spans="1:29" ht="16.5" x14ac:dyDescent="0.25">
      <c r="A1378" s="3">
        <v>602</v>
      </c>
      <c r="C1378" s="21">
        <v>11</v>
      </c>
      <c r="D1378" t="s">
        <v>3681</v>
      </c>
      <c r="E1378" s="4" t="s">
        <v>3684</v>
      </c>
      <c r="F1378" s="4" t="s">
        <v>3684</v>
      </c>
      <c r="G1378" s="3" t="s">
        <v>7199</v>
      </c>
      <c r="H1378" t="s">
        <v>8403</v>
      </c>
      <c r="I1378" s="63">
        <f>ROWS($L$2:L1378)</f>
        <v>1377</v>
      </c>
      <c r="J1378" s="63" t="str">
        <f>IF(L1378=WORKSHEET!$B$1,I1378,"")</f>
        <v/>
      </c>
      <c r="K1378" s="63" t="str">
        <f t="shared" si="27"/>
        <v/>
      </c>
      <c r="L1378" s="93" t="s">
        <v>9361</v>
      </c>
      <c r="M1378" s="94" t="s">
        <v>10344</v>
      </c>
      <c r="N1378">
        <v>17</v>
      </c>
      <c r="O1378">
        <f>+R1378-N1378-P1378</f>
        <v>0</v>
      </c>
      <c r="P1378">
        <v>20</v>
      </c>
      <c r="Q1378" t="s">
        <v>7470</v>
      </c>
      <c r="R1378">
        <v>37</v>
      </c>
      <c r="S1378" s="43">
        <v>1.8426754284955972E-2</v>
      </c>
      <c r="T1378" s="41">
        <v>3.7735849056603772E-2</v>
      </c>
    </row>
    <row r="1379" spans="1:29" ht="16.5" x14ac:dyDescent="0.25">
      <c r="A1379" s="3">
        <v>396</v>
      </c>
      <c r="C1379" s="21">
        <v>11</v>
      </c>
      <c r="D1379" t="s">
        <v>2362</v>
      </c>
      <c r="E1379" s="4" t="s">
        <v>2363</v>
      </c>
      <c r="F1379" s="4" t="s">
        <v>2363</v>
      </c>
      <c r="G1379" s="3" t="s">
        <v>7254</v>
      </c>
      <c r="H1379" t="s">
        <v>8138</v>
      </c>
      <c r="I1379" s="63">
        <f>ROWS($L$2:L1379)</f>
        <v>1378</v>
      </c>
      <c r="J1379" s="63" t="str">
        <f>IF(L1379=WORKSHEET!$B$1,I1379,"")</f>
        <v/>
      </c>
      <c r="K1379" s="63" t="str">
        <f t="shared" si="27"/>
        <v/>
      </c>
      <c r="L1379" s="93" t="s">
        <v>9361</v>
      </c>
      <c r="M1379" s="94" t="s">
        <v>10063</v>
      </c>
      <c r="N1379">
        <v>29</v>
      </c>
      <c r="O1379">
        <f>+R1379-N1379-P1379</f>
        <v>4</v>
      </c>
      <c r="P1379">
        <v>38</v>
      </c>
      <c r="Q1379" t="s">
        <v>7469</v>
      </c>
      <c r="R1379">
        <v>71</v>
      </c>
      <c r="S1379" s="43">
        <v>1.8426754284955972E-2</v>
      </c>
      <c r="T1379" s="41">
        <v>0.12121212121212122</v>
      </c>
    </row>
    <row r="1380" spans="1:29" s="64" customFormat="1" ht="16.5" x14ac:dyDescent="0.25">
      <c r="A1380" s="63">
        <v>984</v>
      </c>
      <c r="B1380" s="64">
        <v>544</v>
      </c>
      <c r="C1380" s="63">
        <v>11</v>
      </c>
      <c r="D1380" s="64" t="s">
        <v>2661</v>
      </c>
      <c r="E1380" s="65" t="s">
        <v>2663</v>
      </c>
      <c r="F1380" s="65" t="s">
        <v>2663</v>
      </c>
      <c r="G1380" s="63" t="s">
        <v>3795</v>
      </c>
      <c r="H1380" s="64" t="s">
        <v>8404</v>
      </c>
      <c r="I1380" s="63">
        <f>ROWS($L$2:L1380)</f>
        <v>1379</v>
      </c>
      <c r="J1380" s="63" t="str">
        <f>IF(L1380=WORKSHEET!$B$1,I1380,"")</f>
        <v/>
      </c>
      <c r="K1380" s="63" t="str">
        <f t="shared" si="27"/>
        <v/>
      </c>
      <c r="L1380" s="93" t="s">
        <v>9361</v>
      </c>
      <c r="M1380" s="94" t="s">
        <v>10345</v>
      </c>
      <c r="N1380" s="64" t="s">
        <v>7469</v>
      </c>
      <c r="O1380" s="64" t="s">
        <v>7469</v>
      </c>
      <c r="P1380" s="64">
        <v>11</v>
      </c>
      <c r="Q1380" s="64" t="s">
        <v>7470</v>
      </c>
      <c r="R1380" s="64">
        <v>24</v>
      </c>
      <c r="S1380" s="66">
        <v>1.8426754284955972E-2</v>
      </c>
      <c r="T1380" s="74">
        <v>0.19008264462809918</v>
      </c>
      <c r="W1380"/>
      <c r="X1380"/>
      <c r="Y1380"/>
      <c r="Z1380"/>
      <c r="AA1380"/>
      <c r="AB1380"/>
      <c r="AC1380"/>
    </row>
    <row r="1381" spans="1:29" ht="16.5" x14ac:dyDescent="0.25">
      <c r="A1381" s="3">
        <v>631</v>
      </c>
      <c r="C1381" s="21">
        <v>11</v>
      </c>
      <c r="D1381" t="s">
        <v>1438</v>
      </c>
      <c r="E1381" s="4" t="s">
        <v>1440</v>
      </c>
      <c r="F1381" s="4" t="s">
        <v>1440</v>
      </c>
      <c r="G1381" s="3" t="s">
        <v>7256</v>
      </c>
      <c r="H1381" t="s">
        <v>8405</v>
      </c>
      <c r="I1381" s="63">
        <f>ROWS($L$2:L1381)</f>
        <v>1380</v>
      </c>
      <c r="J1381" s="63" t="str">
        <f>IF(L1381=WORKSHEET!$B$1,I1381,"")</f>
        <v/>
      </c>
      <c r="K1381" s="63" t="str">
        <f t="shared" si="27"/>
        <v/>
      </c>
      <c r="L1381" s="93" t="s">
        <v>9361</v>
      </c>
      <c r="M1381" s="94" t="s">
        <v>10346</v>
      </c>
      <c r="N1381">
        <v>12</v>
      </c>
      <c r="O1381">
        <f>+R1381-N1381-P1381</f>
        <v>1</v>
      </c>
      <c r="P1381">
        <v>19</v>
      </c>
      <c r="Q1381" t="s">
        <v>7470</v>
      </c>
      <c r="R1381">
        <v>32</v>
      </c>
      <c r="S1381" s="37">
        <v>1.8426754284955972E-2</v>
      </c>
      <c r="T1381" s="41">
        <v>6.6666666666666666E-2</v>
      </c>
    </row>
    <row r="1382" spans="1:29" ht="16.5" x14ac:dyDescent="0.25">
      <c r="A1382" s="3">
        <v>540</v>
      </c>
      <c r="C1382" s="21">
        <v>11</v>
      </c>
      <c r="D1382" t="s">
        <v>3026</v>
      </c>
      <c r="E1382" s="4" t="s">
        <v>3032</v>
      </c>
      <c r="F1382" s="4" t="s">
        <v>3032</v>
      </c>
      <c r="G1382" s="3" t="s">
        <v>7215</v>
      </c>
      <c r="H1382" t="s">
        <v>7620</v>
      </c>
      <c r="I1382" s="63">
        <f>ROWS($L$2:L1382)</f>
        <v>1381</v>
      </c>
      <c r="J1382" s="63" t="str">
        <f>IF(L1382=WORKSHEET!$B$1,I1382,"")</f>
        <v/>
      </c>
      <c r="K1382" s="63" t="str">
        <f t="shared" si="27"/>
        <v/>
      </c>
      <c r="L1382" s="93" t="s">
        <v>9361</v>
      </c>
      <c r="M1382" s="94" t="s">
        <v>9529</v>
      </c>
      <c r="N1382">
        <v>71</v>
      </c>
      <c r="O1382">
        <f>+R1382-N1382-P1382</f>
        <v>8</v>
      </c>
      <c r="P1382">
        <v>72</v>
      </c>
      <c r="Q1382" t="s">
        <v>7470</v>
      </c>
      <c r="R1382">
        <v>151</v>
      </c>
      <c r="S1382" s="37">
        <v>1.8426754284955972E-2</v>
      </c>
      <c r="T1382" s="41">
        <v>8.9527027027027029E-2</v>
      </c>
    </row>
    <row r="1383" spans="1:29" ht="16.5" x14ac:dyDescent="0.25">
      <c r="A1383" s="3">
        <v>540</v>
      </c>
      <c r="C1383" s="21">
        <v>11</v>
      </c>
      <c r="D1383" t="s">
        <v>3026</v>
      </c>
      <c r="E1383" s="4" t="s">
        <v>3033</v>
      </c>
      <c r="F1383" s="4" t="s">
        <v>3033</v>
      </c>
      <c r="G1383" s="3" t="s">
        <v>7216</v>
      </c>
      <c r="H1383" t="s">
        <v>8406</v>
      </c>
      <c r="I1383" s="63">
        <f>ROWS($L$2:L1383)</f>
        <v>1382</v>
      </c>
      <c r="J1383" s="63" t="str">
        <f>IF(L1383=WORKSHEET!$B$1,I1383,"")</f>
        <v/>
      </c>
      <c r="K1383" s="63" t="str">
        <f t="shared" si="27"/>
        <v/>
      </c>
      <c r="L1383" s="93" t="s">
        <v>9361</v>
      </c>
      <c r="M1383" s="94" t="s">
        <v>10347</v>
      </c>
      <c r="N1383">
        <v>26</v>
      </c>
      <c r="O1383">
        <f>+R1383-N1383-P1383</f>
        <v>9</v>
      </c>
      <c r="P1383">
        <v>54</v>
      </c>
      <c r="Q1383" t="s">
        <v>7470</v>
      </c>
      <c r="R1383">
        <v>89</v>
      </c>
      <c r="S1383" s="37">
        <v>1.8426754284955972E-2</v>
      </c>
      <c r="T1383" s="41">
        <v>8.9527027027027029E-2</v>
      </c>
    </row>
    <row r="1384" spans="1:29" ht="16.5" x14ac:dyDescent="0.25">
      <c r="A1384" s="3">
        <v>540</v>
      </c>
      <c r="C1384" s="21">
        <v>11</v>
      </c>
      <c r="D1384" t="s">
        <v>3026</v>
      </c>
      <c r="E1384" s="4" t="s">
        <v>3034</v>
      </c>
      <c r="F1384" s="4" t="s">
        <v>3034</v>
      </c>
      <c r="G1384" s="3" t="s">
        <v>7217</v>
      </c>
      <c r="H1384" t="s">
        <v>8407</v>
      </c>
      <c r="I1384" s="63">
        <f>ROWS($L$2:L1384)</f>
        <v>1383</v>
      </c>
      <c r="J1384" s="63" t="str">
        <f>IF(L1384=WORKSHEET!$B$1,I1384,"")</f>
        <v/>
      </c>
      <c r="K1384" s="63" t="str">
        <f t="shared" si="27"/>
        <v/>
      </c>
      <c r="L1384" s="93" t="s">
        <v>9361</v>
      </c>
      <c r="M1384" s="94" t="s">
        <v>10348</v>
      </c>
      <c r="N1384">
        <v>11</v>
      </c>
      <c r="O1384" t="s">
        <v>7469</v>
      </c>
      <c r="P1384" t="s">
        <v>7469</v>
      </c>
      <c r="Q1384" t="s">
        <v>7470</v>
      </c>
      <c r="R1384">
        <v>23</v>
      </c>
      <c r="S1384" s="37">
        <v>1.8426754284955972E-2</v>
      </c>
      <c r="T1384" s="41">
        <v>8.9527027027027029E-2</v>
      </c>
    </row>
    <row r="1385" spans="1:29" ht="16.5" x14ac:dyDescent="0.25">
      <c r="A1385" s="3">
        <v>289</v>
      </c>
      <c r="C1385" s="21">
        <v>11</v>
      </c>
      <c r="D1385" t="s">
        <v>1927</v>
      </c>
      <c r="E1385" s="4" t="s">
        <v>1934</v>
      </c>
      <c r="F1385" s="4" t="s">
        <v>1934</v>
      </c>
      <c r="G1385" s="3" t="s">
        <v>7263</v>
      </c>
      <c r="H1385" t="s">
        <v>8408</v>
      </c>
      <c r="I1385" s="63">
        <f>ROWS($L$2:L1385)</f>
        <v>1384</v>
      </c>
      <c r="J1385" s="63" t="str">
        <f>IF(L1385=WORKSHEET!$B$1,I1385,"")</f>
        <v/>
      </c>
      <c r="K1385" s="63" t="str">
        <f t="shared" si="27"/>
        <v/>
      </c>
      <c r="L1385" s="93" t="s">
        <v>9361</v>
      </c>
      <c r="M1385" s="94" t="s">
        <v>10349</v>
      </c>
      <c r="N1385">
        <v>139</v>
      </c>
      <c r="O1385">
        <f>+R1385-N1385-P1385</f>
        <v>14</v>
      </c>
      <c r="P1385">
        <v>159</v>
      </c>
      <c r="Q1385" t="s">
        <v>7469</v>
      </c>
      <c r="R1385">
        <v>312</v>
      </c>
      <c r="S1385" s="37">
        <v>1.8426754284955972E-2</v>
      </c>
      <c r="T1385" s="41">
        <v>0.10563380281690141</v>
      </c>
    </row>
    <row r="1386" spans="1:29" ht="16.5" x14ac:dyDescent="0.25">
      <c r="A1386" s="3">
        <v>588</v>
      </c>
      <c r="C1386" s="21">
        <v>11</v>
      </c>
      <c r="D1386" t="s">
        <v>1253</v>
      </c>
      <c r="E1386" s="4" t="s">
        <v>1257</v>
      </c>
      <c r="F1386" s="4" t="s">
        <v>1257</v>
      </c>
      <c r="G1386" s="3" t="s">
        <v>7268</v>
      </c>
      <c r="H1386" t="s">
        <v>8409</v>
      </c>
      <c r="I1386" s="63">
        <f>ROWS($L$2:L1386)</f>
        <v>1385</v>
      </c>
      <c r="J1386" s="63" t="str">
        <f>IF(L1386=WORKSHEET!$B$1,I1386,"")</f>
        <v/>
      </c>
      <c r="K1386" s="63" t="str">
        <f t="shared" si="27"/>
        <v/>
      </c>
      <c r="L1386" s="93" t="s">
        <v>9361</v>
      </c>
      <c r="M1386" s="94" t="s">
        <v>10350</v>
      </c>
      <c r="N1386">
        <v>110</v>
      </c>
      <c r="O1386">
        <f>+R1386-N1386-P1386</f>
        <v>11</v>
      </c>
      <c r="P1386">
        <v>133</v>
      </c>
      <c r="Q1386" t="s">
        <v>7469</v>
      </c>
      <c r="R1386">
        <v>254</v>
      </c>
      <c r="S1386" s="37">
        <v>1.8426754284955972E-2</v>
      </c>
      <c r="T1386" s="41">
        <v>9.5238095238095233E-2</v>
      </c>
    </row>
    <row r="1387" spans="1:29" ht="16.5" x14ac:dyDescent="0.25">
      <c r="A1387" s="3">
        <v>941</v>
      </c>
      <c r="B1387">
        <v>552</v>
      </c>
      <c r="C1387" s="21">
        <v>11</v>
      </c>
      <c r="D1387" t="s">
        <v>2520</v>
      </c>
      <c r="E1387" s="4" t="s">
        <v>2525</v>
      </c>
      <c r="F1387" s="4" t="s">
        <v>2525</v>
      </c>
      <c r="G1387" s="3" t="s">
        <v>7240</v>
      </c>
      <c r="H1387" t="s">
        <v>8410</v>
      </c>
      <c r="I1387" s="63">
        <f>ROWS($L$2:L1387)</f>
        <v>1386</v>
      </c>
      <c r="J1387" s="63" t="str">
        <f>IF(L1387=WORKSHEET!$B$1,I1387,"")</f>
        <v/>
      </c>
      <c r="K1387" s="63" t="str">
        <f t="shared" si="27"/>
        <v/>
      </c>
      <c r="L1387" s="93" t="s">
        <v>9361</v>
      </c>
      <c r="M1387" s="94" t="s">
        <v>10351</v>
      </c>
      <c r="N1387">
        <v>25</v>
      </c>
      <c r="O1387">
        <f>+R1387-N1387-P1387</f>
        <v>1</v>
      </c>
      <c r="P1387">
        <v>32</v>
      </c>
      <c r="Q1387" t="s">
        <v>7470</v>
      </c>
      <c r="R1387">
        <v>58</v>
      </c>
      <c r="S1387" s="37">
        <v>1.8426754284955972E-2</v>
      </c>
      <c r="T1387" s="55">
        <v>3.4482758620689655E-2</v>
      </c>
    </row>
    <row r="1388" spans="1:29" s="64" customFormat="1" ht="16.5" x14ac:dyDescent="0.25">
      <c r="A1388" s="63">
        <v>608</v>
      </c>
      <c r="C1388" s="63">
        <v>11</v>
      </c>
      <c r="D1388" s="64" t="s">
        <v>3709</v>
      </c>
      <c r="E1388" s="65" t="s">
        <v>3712</v>
      </c>
      <c r="F1388" s="65" t="s">
        <v>3712</v>
      </c>
      <c r="G1388" s="63" t="s">
        <v>7207</v>
      </c>
      <c r="H1388" s="64" t="s">
        <v>8148</v>
      </c>
      <c r="I1388" s="63">
        <f>ROWS($L$2:L1388)</f>
        <v>1387</v>
      </c>
      <c r="J1388" s="63" t="str">
        <f>IF(L1388=WORKSHEET!$B$1,I1388,"")</f>
        <v/>
      </c>
      <c r="K1388" s="63" t="str">
        <f t="shared" si="27"/>
        <v/>
      </c>
      <c r="L1388" s="93" t="s">
        <v>9361</v>
      </c>
      <c r="M1388" s="94" t="s">
        <v>10073</v>
      </c>
      <c r="N1388" s="64" t="s">
        <v>7469</v>
      </c>
      <c r="O1388" s="64" t="s">
        <v>7470</v>
      </c>
      <c r="P1388" s="64" t="s">
        <v>7469</v>
      </c>
      <c r="Q1388" s="64" t="s">
        <v>7470</v>
      </c>
      <c r="R1388" s="64">
        <v>13</v>
      </c>
      <c r="S1388" s="66">
        <v>1.8426754284955972E-2</v>
      </c>
      <c r="T1388" s="67">
        <v>0.16216216216216217</v>
      </c>
      <c r="W1388"/>
      <c r="X1388"/>
      <c r="Y1388"/>
      <c r="Z1388"/>
      <c r="AA1388"/>
      <c r="AB1388"/>
      <c r="AC1388"/>
    </row>
    <row r="1389" spans="1:29" s="64" customFormat="1" ht="16.5" x14ac:dyDescent="0.25">
      <c r="A1389" s="63">
        <v>592</v>
      </c>
      <c r="C1389" s="63">
        <v>11</v>
      </c>
      <c r="D1389" s="64" t="s">
        <v>1271</v>
      </c>
      <c r="E1389" s="65" t="s">
        <v>1275</v>
      </c>
      <c r="F1389" s="65" t="s">
        <v>1275</v>
      </c>
      <c r="G1389" s="63" t="s">
        <v>7225</v>
      </c>
      <c r="H1389" s="64" t="s">
        <v>8411</v>
      </c>
      <c r="I1389" s="63">
        <f>ROWS($L$2:L1389)</f>
        <v>1388</v>
      </c>
      <c r="J1389" s="63" t="str">
        <f>IF(L1389=WORKSHEET!$B$1,I1389,"")</f>
        <v/>
      </c>
      <c r="K1389" s="63" t="str">
        <f t="shared" si="27"/>
        <v/>
      </c>
      <c r="L1389" s="93" t="s">
        <v>9361</v>
      </c>
      <c r="M1389" s="94" t="s">
        <v>10352</v>
      </c>
      <c r="N1389" s="64" t="s">
        <v>7469</v>
      </c>
      <c r="O1389" s="64" t="s">
        <v>7469</v>
      </c>
      <c r="P1389" s="64" t="s">
        <v>7469</v>
      </c>
      <c r="Q1389" s="64" t="s">
        <v>7470</v>
      </c>
      <c r="R1389" s="64">
        <v>18</v>
      </c>
      <c r="S1389" s="66">
        <v>1.8426754284955972E-2</v>
      </c>
      <c r="T1389" s="67">
        <v>0.16455696202531644</v>
      </c>
      <c r="W1389"/>
      <c r="X1389"/>
      <c r="Y1389"/>
      <c r="Z1389"/>
      <c r="AA1389"/>
      <c r="AB1389"/>
      <c r="AC1389"/>
    </row>
    <row r="1390" spans="1:29" ht="16.5" x14ac:dyDescent="0.25">
      <c r="A1390" s="3">
        <v>588</v>
      </c>
      <c r="C1390" s="21">
        <v>11</v>
      </c>
      <c r="D1390" t="s">
        <v>1253</v>
      </c>
      <c r="E1390" s="4" t="s">
        <v>1258</v>
      </c>
      <c r="F1390" s="4" t="s">
        <v>1258</v>
      </c>
      <c r="G1390" s="3" t="s">
        <v>7269</v>
      </c>
      <c r="H1390" t="s">
        <v>8209</v>
      </c>
      <c r="I1390" s="63">
        <f>ROWS($L$2:L1390)</f>
        <v>1389</v>
      </c>
      <c r="J1390" s="63" t="str">
        <f>IF(L1390=WORKSHEET!$B$1,I1390,"")</f>
        <v/>
      </c>
      <c r="K1390" s="63" t="str">
        <f t="shared" si="27"/>
        <v/>
      </c>
      <c r="L1390" s="93" t="s">
        <v>9361</v>
      </c>
      <c r="M1390" s="94" t="s">
        <v>10133</v>
      </c>
      <c r="N1390">
        <v>18</v>
      </c>
      <c r="O1390">
        <f>+R1390-N1390-P1390</f>
        <v>3</v>
      </c>
      <c r="P1390">
        <v>20</v>
      </c>
      <c r="Q1390" t="s">
        <v>7470</v>
      </c>
      <c r="R1390">
        <v>41</v>
      </c>
      <c r="S1390" s="37">
        <v>1.8426754284955972E-2</v>
      </c>
      <c r="T1390" s="41">
        <v>9.5238095238095233E-2</v>
      </c>
    </row>
    <row r="1391" spans="1:29" s="64" customFormat="1" ht="16.5" x14ac:dyDescent="0.25">
      <c r="A1391" s="63">
        <v>590</v>
      </c>
      <c r="C1391" s="63">
        <v>11</v>
      </c>
      <c r="D1391" s="64" t="s">
        <v>1266</v>
      </c>
      <c r="E1391" s="65" t="s">
        <v>1268</v>
      </c>
      <c r="F1391" s="65" t="s">
        <v>1268</v>
      </c>
      <c r="G1391" s="63" t="s">
        <v>3817</v>
      </c>
      <c r="H1391" s="64" t="s">
        <v>8412</v>
      </c>
      <c r="I1391" s="63">
        <f>ROWS($L$2:L1391)</f>
        <v>1390</v>
      </c>
      <c r="J1391" s="63" t="str">
        <f>IF(L1391=WORKSHEET!$B$1,I1391,"")</f>
        <v/>
      </c>
      <c r="K1391" s="63" t="str">
        <f t="shared" si="27"/>
        <v/>
      </c>
      <c r="L1391" s="93" t="s">
        <v>9361</v>
      </c>
      <c r="M1391" s="94" t="s">
        <v>10353</v>
      </c>
      <c r="N1391" s="64" t="s">
        <v>7469</v>
      </c>
      <c r="O1391" s="64" t="s">
        <v>7469</v>
      </c>
      <c r="P1391" s="64" t="s">
        <v>7469</v>
      </c>
      <c r="Q1391" s="64" t="s">
        <v>7470</v>
      </c>
      <c r="R1391" s="64" t="s">
        <v>7469</v>
      </c>
      <c r="S1391" s="66">
        <v>1.8426754284955972E-2</v>
      </c>
      <c r="T1391" s="67">
        <v>8.8235294117647065E-2</v>
      </c>
      <c r="W1391"/>
      <c r="X1391"/>
      <c r="Y1391"/>
      <c r="Z1391"/>
      <c r="AA1391"/>
      <c r="AB1391"/>
      <c r="AC1391"/>
    </row>
    <row r="1392" spans="1:29" ht="16.5" x14ac:dyDescent="0.25">
      <c r="A1392" s="3">
        <v>941</v>
      </c>
      <c r="B1392">
        <v>552</v>
      </c>
      <c r="C1392" s="21">
        <v>11</v>
      </c>
      <c r="D1392" t="s">
        <v>2520</v>
      </c>
      <c r="E1392" s="4" t="s">
        <v>2526</v>
      </c>
      <c r="F1392" s="4" t="s">
        <v>2526</v>
      </c>
      <c r="G1392" s="3" t="s">
        <v>7241</v>
      </c>
      <c r="H1392" t="s">
        <v>8413</v>
      </c>
      <c r="I1392" s="63">
        <f>ROWS($L$2:L1392)</f>
        <v>1391</v>
      </c>
      <c r="J1392" s="63" t="str">
        <f>IF(L1392=WORKSHEET!$B$1,I1392,"")</f>
        <v/>
      </c>
      <c r="K1392" s="63" t="str">
        <f t="shared" si="27"/>
        <v/>
      </c>
      <c r="L1392" s="93" t="s">
        <v>9361</v>
      </c>
      <c r="M1392" s="94" t="s">
        <v>10354</v>
      </c>
      <c r="N1392">
        <v>25</v>
      </c>
      <c r="O1392">
        <f>+R1392-N1392-P1392</f>
        <v>0</v>
      </c>
      <c r="P1392">
        <v>21</v>
      </c>
      <c r="Q1392" t="s">
        <v>7470</v>
      </c>
      <c r="R1392">
        <v>46</v>
      </c>
      <c r="S1392" s="43">
        <v>1.8426754284955972E-2</v>
      </c>
      <c r="T1392" s="55">
        <v>3.4482758620689655E-2</v>
      </c>
    </row>
    <row r="1393" spans="1:29" ht="16.5" x14ac:dyDescent="0.25">
      <c r="A1393" s="3">
        <v>612</v>
      </c>
      <c r="C1393" s="21">
        <v>11</v>
      </c>
      <c r="D1393" t="s">
        <v>3722</v>
      </c>
      <c r="E1393" s="4" t="s">
        <v>3727</v>
      </c>
      <c r="F1393" s="4" t="s">
        <v>3727</v>
      </c>
      <c r="G1393" s="3" t="s">
        <v>7204</v>
      </c>
      <c r="H1393" t="s">
        <v>8414</v>
      </c>
      <c r="I1393" s="63">
        <f>ROWS($L$2:L1393)</f>
        <v>1392</v>
      </c>
      <c r="J1393" s="63" t="str">
        <f>IF(L1393=WORKSHEET!$B$1,I1393,"")</f>
        <v/>
      </c>
      <c r="K1393" s="63" t="str">
        <f t="shared" si="27"/>
        <v/>
      </c>
      <c r="L1393" s="93" t="s">
        <v>9361</v>
      </c>
      <c r="M1393" s="94" t="s">
        <v>10355</v>
      </c>
      <c r="N1393">
        <v>12</v>
      </c>
      <c r="O1393">
        <f>+R1393-N1393-P1393</f>
        <v>1</v>
      </c>
      <c r="P1393">
        <v>11</v>
      </c>
      <c r="Q1393" t="s">
        <v>7470</v>
      </c>
      <c r="R1393">
        <v>24</v>
      </c>
      <c r="S1393" s="43">
        <v>1.8426754284955972E-2</v>
      </c>
      <c r="T1393" s="41">
        <v>0.17763157894736842</v>
      </c>
    </row>
    <row r="1394" spans="1:29" ht="16.5" x14ac:dyDescent="0.25">
      <c r="A1394" s="3">
        <v>573</v>
      </c>
      <c r="C1394" s="21">
        <v>11</v>
      </c>
      <c r="D1394" t="s">
        <v>1180</v>
      </c>
      <c r="E1394" s="4" t="s">
        <v>1183</v>
      </c>
      <c r="F1394" s="4" t="s">
        <v>1183</v>
      </c>
      <c r="G1394" s="3" t="s">
        <v>7195</v>
      </c>
      <c r="H1394" t="s">
        <v>8415</v>
      </c>
      <c r="I1394" s="63">
        <f>ROWS($L$2:L1394)</f>
        <v>1393</v>
      </c>
      <c r="J1394" s="63" t="str">
        <f>IF(L1394=WORKSHEET!$B$1,I1394,"")</f>
        <v/>
      </c>
      <c r="K1394" s="63" t="str">
        <f t="shared" si="27"/>
        <v/>
      </c>
      <c r="L1394" s="93" t="s">
        <v>9361</v>
      </c>
      <c r="M1394" s="94" t="s">
        <v>10356</v>
      </c>
      <c r="N1394">
        <v>11</v>
      </c>
      <c r="O1394">
        <f>+R1394-N1394-P1394</f>
        <v>2</v>
      </c>
      <c r="P1394">
        <v>24</v>
      </c>
      <c r="Q1394" t="s">
        <v>7470</v>
      </c>
      <c r="R1394">
        <v>37</v>
      </c>
      <c r="S1394" s="43">
        <v>1.8426754284955972E-2</v>
      </c>
      <c r="T1394" s="41">
        <v>5.3191489361702128E-2</v>
      </c>
    </row>
    <row r="1395" spans="1:29" ht="16.5" x14ac:dyDescent="0.25">
      <c r="A1395" s="3">
        <v>286</v>
      </c>
      <c r="C1395" s="21">
        <v>11</v>
      </c>
      <c r="D1395" t="s">
        <v>1912</v>
      </c>
      <c r="E1395" s="4" t="s">
        <v>1916</v>
      </c>
      <c r="F1395" s="4" t="s">
        <v>1916</v>
      </c>
      <c r="G1395" s="3" t="s">
        <v>7252</v>
      </c>
      <c r="H1395" t="s">
        <v>7534</v>
      </c>
      <c r="I1395" s="63">
        <f>ROWS($L$2:L1395)</f>
        <v>1394</v>
      </c>
      <c r="J1395" s="63" t="str">
        <f>IF(L1395=WORKSHEET!$B$1,I1395,"")</f>
        <v/>
      </c>
      <c r="K1395" s="63" t="str">
        <f t="shared" si="27"/>
        <v/>
      </c>
      <c r="L1395" s="93" t="s">
        <v>9361</v>
      </c>
      <c r="M1395" s="94" t="s">
        <v>9481</v>
      </c>
      <c r="N1395">
        <v>108</v>
      </c>
      <c r="O1395">
        <v>14</v>
      </c>
      <c r="P1395">
        <v>177</v>
      </c>
      <c r="Q1395" t="s">
        <v>7469</v>
      </c>
      <c r="R1395">
        <v>300</v>
      </c>
      <c r="S1395" s="43">
        <v>1.8426754284955972E-2</v>
      </c>
      <c r="T1395" s="41">
        <v>8.850289495450786E-2</v>
      </c>
    </row>
    <row r="1396" spans="1:29" ht="16.5" x14ac:dyDescent="0.25">
      <c r="A1396" s="3">
        <v>573</v>
      </c>
      <c r="C1396" s="21">
        <v>11</v>
      </c>
      <c r="D1396" t="s">
        <v>1180</v>
      </c>
      <c r="E1396" s="4" t="s">
        <v>1184</v>
      </c>
      <c r="F1396" s="4" t="s">
        <v>1184</v>
      </c>
      <c r="G1396" s="3" t="s">
        <v>7196</v>
      </c>
      <c r="H1396" t="s">
        <v>8416</v>
      </c>
      <c r="I1396" s="63">
        <f>ROWS($L$2:L1396)</f>
        <v>1395</v>
      </c>
      <c r="J1396" s="63" t="str">
        <f>IF(L1396=WORKSHEET!$B$1,I1396,"")</f>
        <v/>
      </c>
      <c r="K1396" s="63" t="str">
        <f t="shared" si="27"/>
        <v/>
      </c>
      <c r="L1396" s="93" t="s">
        <v>9361</v>
      </c>
      <c r="M1396" s="94" t="s">
        <v>10357</v>
      </c>
      <c r="N1396">
        <v>14</v>
      </c>
      <c r="O1396" t="s">
        <v>7470</v>
      </c>
      <c r="P1396" t="s">
        <v>7469</v>
      </c>
      <c r="Q1396" t="s">
        <v>7470</v>
      </c>
      <c r="R1396">
        <v>23</v>
      </c>
      <c r="S1396" s="43">
        <v>1.8426754284955972E-2</v>
      </c>
      <c r="T1396" s="41">
        <v>5.3191489361702128E-2</v>
      </c>
    </row>
    <row r="1397" spans="1:29" s="64" customFormat="1" ht="16.5" x14ac:dyDescent="0.25">
      <c r="A1397" s="63">
        <v>547</v>
      </c>
      <c r="C1397" s="63">
        <v>11</v>
      </c>
      <c r="D1397" s="64" t="s">
        <v>3088</v>
      </c>
      <c r="E1397" s="65" t="s">
        <v>3093</v>
      </c>
      <c r="F1397" s="65" t="s">
        <v>3093</v>
      </c>
      <c r="G1397" s="63" t="s">
        <v>3410</v>
      </c>
      <c r="H1397" s="64" t="s">
        <v>8417</v>
      </c>
      <c r="I1397" s="63">
        <f>ROWS($L$2:L1397)</f>
        <v>1396</v>
      </c>
      <c r="J1397" s="63" t="str">
        <f>IF(L1397=WORKSHEET!$B$1,I1397,"")</f>
        <v/>
      </c>
      <c r="K1397" s="63" t="str">
        <f t="shared" si="27"/>
        <v/>
      </c>
      <c r="L1397" s="93" t="s">
        <v>9361</v>
      </c>
      <c r="M1397" s="94" t="s">
        <v>10358</v>
      </c>
      <c r="N1397" s="64" t="s">
        <v>7469</v>
      </c>
      <c r="O1397" s="64" t="s">
        <v>7469</v>
      </c>
      <c r="P1397" s="64" t="s">
        <v>7469</v>
      </c>
      <c r="Q1397" s="64" t="s">
        <v>7470</v>
      </c>
      <c r="R1397" s="64">
        <v>14</v>
      </c>
      <c r="S1397" s="66">
        <v>1.8426754284955972E-2</v>
      </c>
      <c r="T1397" s="67">
        <v>0.20317460317460317</v>
      </c>
      <c r="W1397"/>
      <c r="X1397"/>
      <c r="Y1397"/>
      <c r="Z1397"/>
      <c r="AA1397"/>
      <c r="AB1397"/>
      <c r="AC1397"/>
    </row>
    <row r="1398" spans="1:29" ht="16.5" x14ac:dyDescent="0.25">
      <c r="A1398" s="3">
        <v>941</v>
      </c>
      <c r="B1398">
        <v>552</v>
      </c>
      <c r="C1398" s="21">
        <v>11</v>
      </c>
      <c r="D1398" t="s">
        <v>2520</v>
      </c>
      <c r="E1398" s="4" t="s">
        <v>2527</v>
      </c>
      <c r="F1398" s="4" t="s">
        <v>2527</v>
      </c>
      <c r="G1398" s="3" t="s">
        <v>7242</v>
      </c>
      <c r="H1398" t="s">
        <v>8418</v>
      </c>
      <c r="I1398" s="63">
        <f>ROWS($L$2:L1398)</f>
        <v>1397</v>
      </c>
      <c r="J1398" s="63" t="str">
        <f>IF(L1398=WORKSHEET!$B$1,I1398,"")</f>
        <v/>
      </c>
      <c r="K1398" s="63" t="str">
        <f t="shared" si="27"/>
        <v/>
      </c>
      <c r="L1398" s="93" t="s">
        <v>9361</v>
      </c>
      <c r="M1398" s="94" t="s">
        <v>10359</v>
      </c>
      <c r="N1398">
        <v>34</v>
      </c>
      <c r="O1398">
        <f>+R1398-N1398-P1398</f>
        <v>1</v>
      </c>
      <c r="P1398">
        <v>39</v>
      </c>
      <c r="Q1398" t="s">
        <v>7470</v>
      </c>
      <c r="R1398">
        <v>74</v>
      </c>
      <c r="S1398" s="43">
        <v>1.8426754284955972E-2</v>
      </c>
      <c r="T1398" s="55">
        <v>3.4482758620689655E-2</v>
      </c>
    </row>
    <row r="1399" spans="1:29" ht="16.5" x14ac:dyDescent="0.25">
      <c r="A1399" s="3">
        <v>540</v>
      </c>
      <c r="C1399" s="21">
        <v>11</v>
      </c>
      <c r="D1399" t="s">
        <v>3026</v>
      </c>
      <c r="E1399" s="4" t="s">
        <v>3035</v>
      </c>
      <c r="F1399" s="4" t="s">
        <v>3035</v>
      </c>
      <c r="G1399" s="3" t="s">
        <v>7218</v>
      </c>
      <c r="H1399" t="s">
        <v>8087</v>
      </c>
      <c r="I1399" s="63">
        <f>ROWS($L$2:L1399)</f>
        <v>1398</v>
      </c>
      <c r="J1399" s="63" t="str">
        <f>IF(L1399=WORKSHEET!$B$1,I1399,"")</f>
        <v/>
      </c>
      <c r="K1399" s="63" t="str">
        <f t="shared" si="27"/>
        <v/>
      </c>
      <c r="L1399" s="93" t="s">
        <v>9361</v>
      </c>
      <c r="M1399" s="94" t="s">
        <v>9892</v>
      </c>
      <c r="N1399">
        <v>71</v>
      </c>
      <c r="O1399">
        <f>+R1399-N1399-P1399</f>
        <v>5</v>
      </c>
      <c r="P1399">
        <v>118</v>
      </c>
      <c r="Q1399" t="s">
        <v>7469</v>
      </c>
      <c r="R1399">
        <v>194</v>
      </c>
      <c r="S1399" s="43">
        <v>1.8426754284955972E-2</v>
      </c>
      <c r="T1399" s="41">
        <v>8.9527027027027029E-2</v>
      </c>
    </row>
    <row r="1400" spans="1:29" ht="16.5" x14ac:dyDescent="0.25">
      <c r="A1400" s="3">
        <v>592</v>
      </c>
      <c r="C1400" s="21">
        <v>11</v>
      </c>
      <c r="D1400" t="s">
        <v>1271</v>
      </c>
      <c r="E1400" s="4" t="s">
        <v>1276</v>
      </c>
      <c r="F1400" s="4" t="s">
        <v>1276</v>
      </c>
      <c r="G1400" s="3" t="s">
        <v>7226</v>
      </c>
      <c r="H1400" t="s">
        <v>8419</v>
      </c>
      <c r="I1400" s="63">
        <f>ROWS($L$2:L1400)</f>
        <v>1399</v>
      </c>
      <c r="J1400" s="63" t="str">
        <f>IF(L1400=WORKSHEET!$B$1,I1400,"")</f>
        <v/>
      </c>
      <c r="K1400" s="63" t="str">
        <f t="shared" si="27"/>
        <v/>
      </c>
      <c r="L1400" s="93" t="s">
        <v>9361</v>
      </c>
      <c r="M1400" s="94" t="s">
        <v>10360</v>
      </c>
      <c r="N1400">
        <v>15</v>
      </c>
      <c r="O1400" t="s">
        <v>7469</v>
      </c>
      <c r="P1400" t="s">
        <v>7469</v>
      </c>
      <c r="Q1400" t="s">
        <v>7470</v>
      </c>
      <c r="R1400">
        <v>25</v>
      </c>
      <c r="S1400" s="43">
        <v>1.8426754284955972E-2</v>
      </c>
      <c r="T1400" s="41">
        <v>0.16455696202531644</v>
      </c>
    </row>
    <row r="1401" spans="1:29" ht="16.5" x14ac:dyDescent="0.25">
      <c r="A1401" s="3">
        <v>566</v>
      </c>
      <c r="C1401" s="21">
        <v>12</v>
      </c>
      <c r="D1401" t="s">
        <v>3218</v>
      </c>
      <c r="E1401" s="4" t="s">
        <v>3219</v>
      </c>
      <c r="F1401" s="4" t="s">
        <v>3219</v>
      </c>
      <c r="G1401" s="3" t="s">
        <v>7270</v>
      </c>
      <c r="H1401" t="s">
        <v>8157</v>
      </c>
      <c r="I1401" s="63">
        <f>ROWS($L$2:L1401)</f>
        <v>1400</v>
      </c>
      <c r="J1401" s="63" t="str">
        <f>IF(L1401=WORKSHEET!$B$1,I1401,"")</f>
        <v/>
      </c>
      <c r="K1401" s="63" t="str">
        <f t="shared" si="27"/>
        <v/>
      </c>
      <c r="L1401" s="93" t="s">
        <v>9362</v>
      </c>
      <c r="M1401" s="94" t="s">
        <v>9841</v>
      </c>
      <c r="N1401">
        <v>22</v>
      </c>
      <c r="O1401" t="s">
        <v>7470</v>
      </c>
      <c r="P1401" t="s">
        <v>7469</v>
      </c>
      <c r="Q1401" t="s">
        <v>7470</v>
      </c>
      <c r="R1401">
        <v>28</v>
      </c>
      <c r="S1401" s="43">
        <v>1.8657129718217477E-2</v>
      </c>
      <c r="T1401" s="41">
        <v>9.0909090909090912E-2</v>
      </c>
    </row>
    <row r="1402" spans="1:29" s="64" customFormat="1" ht="16.5" x14ac:dyDescent="0.25">
      <c r="A1402" s="63">
        <v>953</v>
      </c>
      <c r="B1402" s="64">
        <v>591</v>
      </c>
      <c r="C1402" s="63">
        <v>12</v>
      </c>
      <c r="D1402" s="64" t="s">
        <v>2575</v>
      </c>
      <c r="E1402" s="65" t="s">
        <v>2576</v>
      </c>
      <c r="F1402" s="65" t="s">
        <v>2576</v>
      </c>
      <c r="G1402" s="63" t="s">
        <v>7289</v>
      </c>
      <c r="H1402" s="64" t="s">
        <v>8420</v>
      </c>
      <c r="I1402" s="63">
        <f>ROWS($L$2:L1402)</f>
        <v>1401</v>
      </c>
      <c r="J1402" s="63" t="str">
        <f>IF(L1402=WORKSHEET!$B$1,I1402,"")</f>
        <v/>
      </c>
      <c r="K1402" s="63" t="str">
        <f t="shared" si="27"/>
        <v/>
      </c>
      <c r="L1402" s="93" t="s">
        <v>9362</v>
      </c>
      <c r="M1402" s="94" t="s">
        <v>10361</v>
      </c>
      <c r="N1402" s="64" t="s">
        <v>7469</v>
      </c>
      <c r="O1402" s="64" t="s">
        <v>7469</v>
      </c>
      <c r="P1402" s="64" t="s">
        <v>7469</v>
      </c>
      <c r="Q1402" s="64" t="s">
        <v>7470</v>
      </c>
      <c r="R1402" s="64">
        <v>21</v>
      </c>
      <c r="S1402" s="66">
        <v>1.8657129718217477E-2</v>
      </c>
      <c r="T1402" s="74">
        <v>0.13375796178343899</v>
      </c>
      <c r="W1402"/>
      <c r="X1402"/>
      <c r="Y1402"/>
      <c r="Z1402"/>
      <c r="AA1402"/>
      <c r="AB1402"/>
      <c r="AC1402"/>
    </row>
    <row r="1403" spans="1:29" s="64" customFormat="1" ht="16.5" x14ac:dyDescent="0.25">
      <c r="A1403" s="63">
        <v>678</v>
      </c>
      <c r="C1403" s="63">
        <v>12</v>
      </c>
      <c r="D1403" s="64" t="s">
        <v>4230</v>
      </c>
      <c r="E1403" s="65" t="s">
        <v>4231</v>
      </c>
      <c r="F1403" s="65" t="s">
        <v>4231</v>
      </c>
      <c r="G1403" s="63" t="s">
        <v>7276</v>
      </c>
      <c r="H1403" s="64" t="s">
        <v>8090</v>
      </c>
      <c r="I1403" s="63">
        <f>ROWS($L$2:L1403)</f>
        <v>1402</v>
      </c>
      <c r="J1403" s="63" t="str">
        <f>IF(L1403=WORKSHEET!$B$1,I1403,"")</f>
        <v/>
      </c>
      <c r="K1403" s="63" t="str">
        <f t="shared" si="27"/>
        <v/>
      </c>
      <c r="L1403" s="93" t="s">
        <v>9362</v>
      </c>
      <c r="M1403" s="94" t="s">
        <v>10016</v>
      </c>
      <c r="N1403" s="64" t="s">
        <v>7469</v>
      </c>
      <c r="O1403" s="64" t="s">
        <v>7469</v>
      </c>
      <c r="P1403" s="64" t="s">
        <v>7469</v>
      </c>
      <c r="Q1403" s="64" t="s">
        <v>7470</v>
      </c>
      <c r="R1403" s="64" t="s">
        <v>7469</v>
      </c>
      <c r="S1403" s="66">
        <v>1.8657129718217477E-2</v>
      </c>
      <c r="T1403" s="67">
        <v>9.0909090909090912E-2</v>
      </c>
      <c r="W1403"/>
      <c r="X1403"/>
      <c r="Y1403"/>
      <c r="Z1403"/>
      <c r="AA1403"/>
      <c r="AB1403"/>
      <c r="AC1403"/>
    </row>
    <row r="1404" spans="1:29" ht="16.5" x14ac:dyDescent="0.25">
      <c r="A1404" s="3">
        <v>666</v>
      </c>
      <c r="C1404" s="21">
        <v>12</v>
      </c>
      <c r="D1404" t="s">
        <v>1553</v>
      </c>
      <c r="E1404" s="4" t="s">
        <v>1554</v>
      </c>
      <c r="F1404" s="4" t="s">
        <v>1554</v>
      </c>
      <c r="G1404" s="3" t="s">
        <v>7278</v>
      </c>
      <c r="H1404" t="s">
        <v>8421</v>
      </c>
      <c r="I1404" s="63">
        <f>ROWS($L$2:L1404)</f>
        <v>1403</v>
      </c>
      <c r="J1404" s="63" t="str">
        <f>IF(L1404=WORKSHEET!$B$1,I1404,"")</f>
        <v/>
      </c>
      <c r="K1404" s="63" t="str">
        <f t="shared" si="27"/>
        <v/>
      </c>
      <c r="L1404" s="93" t="s">
        <v>9362</v>
      </c>
      <c r="M1404" s="94" t="s">
        <v>10362</v>
      </c>
      <c r="N1404">
        <v>27</v>
      </c>
      <c r="O1404">
        <f>+R1404-N1404-P1404</f>
        <v>2</v>
      </c>
      <c r="P1404">
        <v>16</v>
      </c>
      <c r="Q1404" t="s">
        <v>7470</v>
      </c>
      <c r="R1404">
        <v>45</v>
      </c>
      <c r="S1404" s="36">
        <v>1.8657129718217477E-2</v>
      </c>
      <c r="T1404" s="41">
        <v>0.17777777777777778</v>
      </c>
    </row>
    <row r="1405" spans="1:29" ht="16.5" x14ac:dyDescent="0.25">
      <c r="A1405" s="3">
        <v>549</v>
      </c>
      <c r="C1405" s="21">
        <v>12</v>
      </c>
      <c r="D1405" t="s">
        <v>3105</v>
      </c>
      <c r="E1405" s="4" t="s">
        <v>3106</v>
      </c>
      <c r="F1405" s="4" t="s">
        <v>3106</v>
      </c>
      <c r="G1405" s="3" t="s">
        <v>7319</v>
      </c>
      <c r="H1405" t="s">
        <v>8304</v>
      </c>
      <c r="I1405" s="63">
        <f>ROWS($L$2:L1405)</f>
        <v>1404</v>
      </c>
      <c r="J1405" s="63" t="str">
        <f>IF(L1405=WORKSHEET!$B$1,I1405,"")</f>
        <v/>
      </c>
      <c r="K1405" s="63" t="str">
        <f t="shared" si="27"/>
        <v/>
      </c>
      <c r="L1405" s="93" t="s">
        <v>9362</v>
      </c>
      <c r="M1405" s="94" t="s">
        <v>10245</v>
      </c>
      <c r="N1405">
        <v>27</v>
      </c>
      <c r="O1405">
        <v>12</v>
      </c>
      <c r="P1405">
        <v>15</v>
      </c>
      <c r="Q1405" t="s">
        <v>7470</v>
      </c>
      <c r="R1405">
        <v>54</v>
      </c>
      <c r="S1405" s="36">
        <v>1.8657129718217477E-2</v>
      </c>
      <c r="T1405" s="41">
        <v>0.29715061058344638</v>
      </c>
    </row>
    <row r="1406" spans="1:29" s="64" customFormat="1" ht="16.5" x14ac:dyDescent="0.25">
      <c r="A1406" s="63">
        <v>938</v>
      </c>
      <c r="B1406" s="64">
        <v>549</v>
      </c>
      <c r="C1406" s="63">
        <v>12</v>
      </c>
      <c r="D1406" s="64" t="s">
        <v>2497</v>
      </c>
      <c r="E1406" s="65" t="s">
        <v>2498</v>
      </c>
      <c r="F1406" s="65" t="s">
        <v>2498</v>
      </c>
      <c r="G1406" s="63" t="s">
        <v>7358</v>
      </c>
      <c r="H1406" s="64" t="s">
        <v>8092</v>
      </c>
      <c r="I1406" s="63">
        <f>ROWS($L$2:L1406)</f>
        <v>1405</v>
      </c>
      <c r="J1406" s="63" t="str">
        <f>IF(L1406=WORKSHEET!$B$1,I1406,"")</f>
        <v/>
      </c>
      <c r="K1406" s="63" t="str">
        <f t="shared" si="27"/>
        <v/>
      </c>
      <c r="L1406" s="93" t="s">
        <v>9362</v>
      </c>
      <c r="M1406" s="94" t="s">
        <v>10018</v>
      </c>
      <c r="N1406" s="64" t="s">
        <v>7469</v>
      </c>
      <c r="O1406" s="64" t="s">
        <v>7469</v>
      </c>
      <c r="P1406" s="64" t="s">
        <v>7469</v>
      </c>
      <c r="Q1406" s="64" t="s">
        <v>7470</v>
      </c>
      <c r="R1406" s="64">
        <v>14</v>
      </c>
      <c r="S1406" s="66">
        <v>1.8657129718217477E-2</v>
      </c>
      <c r="T1406" s="74">
        <v>0.29715061058344638</v>
      </c>
      <c r="W1406"/>
      <c r="X1406"/>
      <c r="Y1406"/>
      <c r="Z1406"/>
      <c r="AA1406"/>
      <c r="AB1406"/>
      <c r="AC1406"/>
    </row>
    <row r="1407" spans="1:29" ht="16.5" x14ac:dyDescent="0.25">
      <c r="A1407" s="3">
        <v>607</v>
      </c>
      <c r="C1407" s="21">
        <v>12</v>
      </c>
      <c r="D1407" t="s">
        <v>3705</v>
      </c>
      <c r="E1407" s="4" t="s">
        <v>3706</v>
      </c>
      <c r="F1407" s="4" t="s">
        <v>3706</v>
      </c>
      <c r="G1407" s="3" t="s">
        <v>7336</v>
      </c>
      <c r="H1407" t="s">
        <v>8422</v>
      </c>
      <c r="I1407" s="63">
        <f>ROWS($L$2:L1407)</f>
        <v>1406</v>
      </c>
      <c r="J1407" s="63" t="str">
        <f>IF(L1407=WORKSHEET!$B$1,I1407,"")</f>
        <v/>
      </c>
      <c r="K1407" s="63" t="str">
        <f t="shared" si="27"/>
        <v/>
      </c>
      <c r="L1407" s="93" t="s">
        <v>9362</v>
      </c>
      <c r="M1407" s="94" t="s">
        <v>10363</v>
      </c>
      <c r="N1407">
        <v>13</v>
      </c>
      <c r="O1407">
        <f>+R1407-N1407-P1407</f>
        <v>3</v>
      </c>
      <c r="P1407">
        <v>15</v>
      </c>
      <c r="Q1407" t="s">
        <v>7469</v>
      </c>
      <c r="R1407">
        <v>31</v>
      </c>
      <c r="S1407" s="36">
        <v>1.8657129718217477E-2</v>
      </c>
      <c r="T1407" s="41">
        <v>0.14814814814814814</v>
      </c>
    </row>
    <row r="1408" spans="1:29" ht="16.5" x14ac:dyDescent="0.25">
      <c r="A1408" s="3">
        <v>656</v>
      </c>
      <c r="C1408" s="21">
        <v>12</v>
      </c>
      <c r="D1408" t="s">
        <v>1524</v>
      </c>
      <c r="E1408" s="4" t="s">
        <v>1525</v>
      </c>
      <c r="F1408" s="4" t="s">
        <v>1525</v>
      </c>
      <c r="G1408" s="3" t="s">
        <v>7366</v>
      </c>
      <c r="H1408" t="s">
        <v>7578</v>
      </c>
      <c r="I1408" s="63">
        <f>ROWS($L$2:L1408)</f>
        <v>1407</v>
      </c>
      <c r="J1408" s="63" t="str">
        <f>IF(L1408=WORKSHEET!$B$1,I1408,"")</f>
        <v/>
      </c>
      <c r="K1408" s="63" t="str">
        <f t="shared" si="27"/>
        <v/>
      </c>
      <c r="L1408" s="93" t="s">
        <v>9362</v>
      </c>
      <c r="M1408" s="94" t="s">
        <v>9487</v>
      </c>
      <c r="N1408">
        <v>19</v>
      </c>
      <c r="O1408">
        <f>+R1408-N1408-P1408</f>
        <v>2</v>
      </c>
      <c r="P1408">
        <v>15</v>
      </c>
      <c r="Q1408" t="s">
        <v>7470</v>
      </c>
      <c r="R1408">
        <v>36</v>
      </c>
      <c r="S1408" s="36">
        <v>1.8657129718217477E-2</v>
      </c>
      <c r="T1408" s="41">
        <v>0.14728682170542637</v>
      </c>
    </row>
    <row r="1409" spans="1:29" s="64" customFormat="1" ht="16.5" x14ac:dyDescent="0.25">
      <c r="A1409" s="63">
        <v>944</v>
      </c>
      <c r="B1409" s="64">
        <v>563</v>
      </c>
      <c r="C1409" s="63">
        <v>12</v>
      </c>
      <c r="D1409" s="64" t="s">
        <v>2535</v>
      </c>
      <c r="E1409" s="65" t="s">
        <v>2536</v>
      </c>
      <c r="F1409" s="65" t="s">
        <v>2536</v>
      </c>
      <c r="G1409" s="63" t="s">
        <v>7300</v>
      </c>
      <c r="H1409" s="64" t="s">
        <v>8423</v>
      </c>
      <c r="I1409" s="63">
        <f>ROWS($L$2:L1409)</f>
        <v>1408</v>
      </c>
      <c r="J1409" s="63" t="str">
        <f>IF(L1409=WORKSHEET!$B$1,I1409,"")</f>
        <v/>
      </c>
      <c r="K1409" s="63" t="str">
        <f t="shared" si="27"/>
        <v/>
      </c>
      <c r="L1409" s="93" t="s">
        <v>9362</v>
      </c>
      <c r="M1409" s="94" t="s">
        <v>10364</v>
      </c>
      <c r="N1409" s="64" t="s">
        <v>7469</v>
      </c>
      <c r="O1409" s="64" t="s">
        <v>7469</v>
      </c>
      <c r="P1409" s="64" t="s">
        <v>7469</v>
      </c>
      <c r="Q1409" s="64" t="s">
        <v>7470</v>
      </c>
      <c r="R1409" s="64">
        <v>14</v>
      </c>
      <c r="S1409" s="66">
        <v>1.8657129718217477E-2</v>
      </c>
      <c r="T1409" s="74">
        <v>9.2077087794432549E-2</v>
      </c>
      <c r="W1409"/>
      <c r="X1409"/>
      <c r="Y1409"/>
      <c r="Z1409"/>
      <c r="AA1409"/>
      <c r="AB1409"/>
      <c r="AC1409"/>
    </row>
    <row r="1410" spans="1:29" ht="16.5" x14ac:dyDescent="0.25">
      <c r="A1410" s="3">
        <v>553</v>
      </c>
      <c r="C1410" s="21">
        <v>12</v>
      </c>
      <c r="D1410" t="s">
        <v>3136</v>
      </c>
      <c r="E1410" s="4" t="s">
        <v>3137</v>
      </c>
      <c r="F1410" s="4" t="s">
        <v>3137</v>
      </c>
      <c r="G1410" s="3" t="s">
        <v>7281</v>
      </c>
      <c r="H1410" t="s">
        <v>7579</v>
      </c>
      <c r="I1410" s="63">
        <f>ROWS($L$2:L1410)</f>
        <v>1409</v>
      </c>
      <c r="J1410" s="63" t="str">
        <f>IF(L1410=WORKSHEET!$B$1,I1410,"")</f>
        <v/>
      </c>
      <c r="K1410" s="63" t="str">
        <f t="shared" si="27"/>
        <v/>
      </c>
      <c r="L1410" s="93" t="s">
        <v>9362</v>
      </c>
      <c r="M1410" s="94" t="s">
        <v>9488</v>
      </c>
      <c r="N1410">
        <v>124</v>
      </c>
      <c r="O1410">
        <v>30</v>
      </c>
      <c r="P1410">
        <v>88</v>
      </c>
      <c r="Q1410" t="s">
        <v>7470</v>
      </c>
      <c r="R1410">
        <v>242</v>
      </c>
      <c r="S1410" s="36">
        <v>1.8657129718217477E-2</v>
      </c>
      <c r="T1410" s="41">
        <v>0.14859437751004015</v>
      </c>
    </row>
    <row r="1411" spans="1:29" ht="16.5" x14ac:dyDescent="0.25">
      <c r="A1411" s="3">
        <v>953</v>
      </c>
      <c r="B1411">
        <v>591</v>
      </c>
      <c r="C1411" s="21">
        <v>12</v>
      </c>
      <c r="D1411" t="s">
        <v>2575</v>
      </c>
      <c r="E1411" s="4" t="s">
        <v>2577</v>
      </c>
      <c r="F1411" s="4" t="s">
        <v>2577</v>
      </c>
      <c r="G1411" s="3" t="s">
        <v>7290</v>
      </c>
      <c r="H1411" t="s">
        <v>8049</v>
      </c>
      <c r="I1411" s="63">
        <f>ROWS($L$2:L1411)</f>
        <v>1410</v>
      </c>
      <c r="J1411" s="63" t="str">
        <f>IF(L1411=WORKSHEET!$B$1,I1411,"")</f>
        <v/>
      </c>
      <c r="K1411" s="63" t="str">
        <f t="shared" ref="K1411:K1474" si="29">IFERROR(SMALL($J$2:$J$3142,I1411),"")</f>
        <v/>
      </c>
      <c r="L1411" s="93" t="s">
        <v>9362</v>
      </c>
      <c r="M1411" s="94" t="s">
        <v>9847</v>
      </c>
      <c r="N1411">
        <v>92</v>
      </c>
      <c r="O1411">
        <v>12</v>
      </c>
      <c r="P1411">
        <v>54</v>
      </c>
      <c r="Q1411" t="s">
        <v>7470</v>
      </c>
      <c r="R1411">
        <v>158</v>
      </c>
      <c r="S1411" s="36">
        <v>1.8657129718217477E-2</v>
      </c>
      <c r="T1411" s="55">
        <v>0.13375796178343949</v>
      </c>
    </row>
    <row r="1412" spans="1:29" ht="15" x14ac:dyDescent="0.25">
      <c r="A1412" s="3">
        <v>944</v>
      </c>
      <c r="C1412" s="21">
        <v>12</v>
      </c>
      <c r="D1412" t="s">
        <v>2535</v>
      </c>
      <c r="E1412" s="4" t="s">
        <v>2537</v>
      </c>
      <c r="F1412" s="4" t="s">
        <v>2537</v>
      </c>
      <c r="G1412" s="3" t="s">
        <v>7301</v>
      </c>
      <c r="H1412" t="s">
        <v>7476</v>
      </c>
      <c r="I1412" s="63">
        <f>ROWS($L$2:L1412)</f>
        <v>1411</v>
      </c>
      <c r="J1412" s="63" t="str">
        <f>IF(L1412=WORKSHEET!$B$1,I1412,"")</f>
        <v/>
      </c>
      <c r="K1412" s="63" t="str">
        <f t="shared" si="29"/>
        <v/>
      </c>
      <c r="L1412" s="93" t="s">
        <v>9362</v>
      </c>
      <c r="M1412" s="94" t="s">
        <v>9423</v>
      </c>
      <c r="N1412">
        <v>55</v>
      </c>
      <c r="O1412">
        <f>+R1412-N1412-P1412</f>
        <v>9</v>
      </c>
      <c r="P1412">
        <v>17</v>
      </c>
      <c r="Q1412" t="s">
        <v>7469</v>
      </c>
      <c r="R1412">
        <v>81</v>
      </c>
      <c r="S1412" s="36">
        <v>1.8657129718217477E-2</v>
      </c>
      <c r="T1412" s="19">
        <f>+O1412/(N1412+O1412)</f>
        <v>0.140625</v>
      </c>
    </row>
    <row r="1413" spans="1:29" s="64" customFormat="1" ht="16.5" x14ac:dyDescent="0.25">
      <c r="A1413" s="63">
        <v>548</v>
      </c>
      <c r="C1413" s="63">
        <v>12</v>
      </c>
      <c r="D1413" s="64" t="s">
        <v>3094</v>
      </c>
      <c r="E1413" s="65" t="s">
        <v>3095</v>
      </c>
      <c r="F1413" s="65" t="s">
        <v>3095</v>
      </c>
      <c r="G1413" s="63" t="s">
        <v>7347</v>
      </c>
      <c r="H1413" s="64" t="s">
        <v>8168</v>
      </c>
      <c r="I1413" s="63">
        <f>ROWS($L$2:L1413)</f>
        <v>1412</v>
      </c>
      <c r="J1413" s="63" t="str">
        <f>IF(L1413=WORKSHEET!$B$1,I1413,"")</f>
        <v/>
      </c>
      <c r="K1413" s="63" t="str">
        <f t="shared" si="29"/>
        <v/>
      </c>
      <c r="L1413" s="93" t="s">
        <v>9362</v>
      </c>
      <c r="M1413" s="94" t="s">
        <v>10092</v>
      </c>
      <c r="N1413" s="64" t="s">
        <v>7469</v>
      </c>
      <c r="O1413" s="64" t="s">
        <v>7470</v>
      </c>
      <c r="P1413" s="64" t="s">
        <v>7469</v>
      </c>
      <c r="Q1413" s="64" t="s">
        <v>7470</v>
      </c>
      <c r="R1413" s="64">
        <v>11</v>
      </c>
      <c r="S1413" s="66">
        <v>1.8657129718217477E-2</v>
      </c>
      <c r="T1413" s="67">
        <v>9.2194570135746612E-2</v>
      </c>
      <c r="W1413"/>
      <c r="X1413"/>
      <c r="Y1413"/>
      <c r="Z1413"/>
      <c r="AA1413"/>
      <c r="AB1413"/>
      <c r="AC1413"/>
    </row>
    <row r="1414" spans="1:29" ht="16.5" x14ac:dyDescent="0.25">
      <c r="A1414" s="3">
        <v>581</v>
      </c>
      <c r="C1414" s="21">
        <v>12</v>
      </c>
      <c r="D1414" t="s">
        <v>1225</v>
      </c>
      <c r="E1414" s="4" t="s">
        <v>1226</v>
      </c>
      <c r="F1414" s="4" t="s">
        <v>1226</v>
      </c>
      <c r="G1414" s="3" t="s">
        <v>7311</v>
      </c>
      <c r="H1414" t="s">
        <v>8424</v>
      </c>
      <c r="I1414" s="63">
        <f>ROWS($L$2:L1414)</f>
        <v>1413</v>
      </c>
      <c r="J1414" s="63" t="str">
        <f>IF(L1414=WORKSHEET!$B$1,I1414,"")</f>
        <v/>
      </c>
      <c r="K1414" s="63" t="str">
        <f t="shared" si="29"/>
        <v/>
      </c>
      <c r="L1414" s="93" t="s">
        <v>9362</v>
      </c>
      <c r="M1414" s="94" t="s">
        <v>10365</v>
      </c>
      <c r="N1414">
        <v>36</v>
      </c>
      <c r="O1414">
        <f>+R1414-N1414-P1414</f>
        <v>7</v>
      </c>
      <c r="P1414">
        <v>17</v>
      </c>
      <c r="Q1414" t="s">
        <v>7470</v>
      </c>
      <c r="R1414">
        <v>60</v>
      </c>
      <c r="S1414" s="36">
        <v>1.8657129718217477E-2</v>
      </c>
      <c r="T1414" s="41">
        <v>0.2032967032967033</v>
      </c>
    </row>
    <row r="1415" spans="1:29" ht="16.5" x14ac:dyDescent="0.25">
      <c r="A1415" s="3">
        <v>685</v>
      </c>
      <c r="C1415" s="21">
        <v>12</v>
      </c>
      <c r="D1415" t="s">
        <v>4249</v>
      </c>
      <c r="E1415" s="4" t="s">
        <v>4250</v>
      </c>
      <c r="F1415" s="4" t="s">
        <v>4250</v>
      </c>
      <c r="G1415" s="3" t="s">
        <v>7296</v>
      </c>
      <c r="H1415" t="s">
        <v>7816</v>
      </c>
      <c r="I1415" s="63">
        <f>ROWS($L$2:L1415)</f>
        <v>1414</v>
      </c>
      <c r="J1415" s="63" t="str">
        <f>IF(L1415=WORKSHEET!$B$1,I1415,"")</f>
        <v/>
      </c>
      <c r="K1415" s="63" t="str">
        <f t="shared" si="29"/>
        <v/>
      </c>
      <c r="L1415" s="93" t="s">
        <v>9362</v>
      </c>
      <c r="M1415" s="94" t="s">
        <v>9743</v>
      </c>
      <c r="N1415">
        <v>15</v>
      </c>
      <c r="O1415">
        <f>+R1415-N1415-P1415</f>
        <v>5</v>
      </c>
      <c r="P1415">
        <v>20</v>
      </c>
      <c r="Q1415" t="s">
        <v>7470</v>
      </c>
      <c r="R1415">
        <v>40</v>
      </c>
      <c r="S1415" s="36">
        <v>1.8657129718217477E-2</v>
      </c>
      <c r="T1415" s="41">
        <v>0.25</v>
      </c>
    </row>
    <row r="1416" spans="1:29" ht="16.5" x14ac:dyDescent="0.25">
      <c r="A1416" s="3">
        <v>944</v>
      </c>
      <c r="B1416">
        <v>563</v>
      </c>
      <c r="C1416" s="21">
        <v>12</v>
      </c>
      <c r="D1416" t="s">
        <v>2535</v>
      </c>
      <c r="E1416" s="4" t="s">
        <v>2538</v>
      </c>
      <c r="F1416" s="4" t="s">
        <v>2538</v>
      </c>
      <c r="G1416" s="3" t="s">
        <v>7302</v>
      </c>
      <c r="H1416" t="s">
        <v>8425</v>
      </c>
      <c r="I1416" s="63">
        <f>ROWS($L$2:L1416)</f>
        <v>1415</v>
      </c>
      <c r="J1416" s="63" t="str">
        <f>IF(L1416=WORKSHEET!$B$1,I1416,"")</f>
        <v/>
      </c>
      <c r="K1416" s="63" t="str">
        <f t="shared" si="29"/>
        <v/>
      </c>
      <c r="L1416" s="93" t="s">
        <v>9362</v>
      </c>
      <c r="M1416" s="94" t="s">
        <v>10366</v>
      </c>
      <c r="N1416">
        <v>71</v>
      </c>
      <c r="O1416">
        <f>+R1416-N1416-P1416</f>
        <v>11</v>
      </c>
      <c r="P1416">
        <v>36</v>
      </c>
      <c r="Q1416" t="s">
        <v>7469</v>
      </c>
      <c r="R1416">
        <v>118</v>
      </c>
      <c r="S1416" s="36">
        <v>1.8657129718217477E-2</v>
      </c>
      <c r="T1416" s="55">
        <v>9.2077087794432549E-2</v>
      </c>
    </row>
    <row r="1417" spans="1:29" s="64" customFormat="1" ht="16.5" x14ac:dyDescent="0.25">
      <c r="A1417" s="63">
        <v>657</v>
      </c>
      <c r="C1417" s="63">
        <v>12</v>
      </c>
      <c r="D1417" s="64" t="s">
        <v>1529</v>
      </c>
      <c r="E1417" s="65" t="s">
        <v>1530</v>
      </c>
      <c r="F1417" s="65" t="s">
        <v>1530</v>
      </c>
      <c r="G1417" s="63" t="s">
        <v>7363</v>
      </c>
      <c r="H1417" s="64" t="s">
        <v>7581</v>
      </c>
      <c r="I1417" s="63">
        <f>ROWS($L$2:L1417)</f>
        <v>1416</v>
      </c>
      <c r="J1417" s="63" t="str">
        <f>IF(L1417=WORKSHEET!$B$1,I1417,"")</f>
        <v/>
      </c>
      <c r="K1417" s="63" t="str">
        <f t="shared" si="29"/>
        <v/>
      </c>
      <c r="L1417" s="93" t="s">
        <v>9362</v>
      </c>
      <c r="M1417" s="94" t="s">
        <v>9490</v>
      </c>
      <c r="N1417" s="64" t="s">
        <v>7469</v>
      </c>
      <c r="O1417" s="64" t="s">
        <v>7469</v>
      </c>
      <c r="P1417" s="64" t="s">
        <v>7469</v>
      </c>
      <c r="Q1417" s="64" t="s">
        <v>7470</v>
      </c>
      <c r="R1417" s="64">
        <v>13</v>
      </c>
      <c r="S1417" s="66">
        <v>1.8657129718217477E-2</v>
      </c>
      <c r="T1417" s="67">
        <v>0.31818181818181818</v>
      </c>
      <c r="W1417"/>
      <c r="X1417"/>
      <c r="Y1417"/>
      <c r="Z1417"/>
      <c r="AA1417"/>
      <c r="AB1417"/>
      <c r="AC1417"/>
    </row>
    <row r="1418" spans="1:29" s="64" customFormat="1" ht="16.5" x14ac:dyDescent="0.25">
      <c r="A1418" s="63">
        <v>944</v>
      </c>
      <c r="B1418" s="64">
        <v>563</v>
      </c>
      <c r="C1418" s="63">
        <v>12</v>
      </c>
      <c r="D1418" s="64" t="s">
        <v>2535</v>
      </c>
      <c r="E1418" s="65" t="s">
        <v>2539</v>
      </c>
      <c r="F1418" s="65" t="s">
        <v>2539</v>
      </c>
      <c r="G1418" s="63" t="s">
        <v>7303</v>
      </c>
      <c r="H1418" s="64" t="s">
        <v>8172</v>
      </c>
      <c r="I1418" s="63">
        <f>ROWS($L$2:L1418)</f>
        <v>1417</v>
      </c>
      <c r="J1418" s="63" t="str">
        <f>IF(L1418=WORKSHEET!$B$1,I1418,"")</f>
        <v/>
      </c>
      <c r="K1418" s="63" t="str">
        <f t="shared" si="29"/>
        <v/>
      </c>
      <c r="L1418" s="93" t="s">
        <v>9362</v>
      </c>
      <c r="M1418" s="94" t="s">
        <v>10096</v>
      </c>
      <c r="N1418" s="64" t="s">
        <v>7469</v>
      </c>
      <c r="O1418" s="64" t="s">
        <v>7469</v>
      </c>
      <c r="P1418" s="64" t="s">
        <v>7469</v>
      </c>
      <c r="Q1418" s="64" t="s">
        <v>7470</v>
      </c>
      <c r="R1418" s="64" t="s">
        <v>7469</v>
      </c>
      <c r="S1418" s="66">
        <v>1.8657129718217477E-2</v>
      </c>
      <c r="T1418" s="74">
        <v>9.2077087794432549E-2</v>
      </c>
      <c r="W1418"/>
      <c r="X1418"/>
      <c r="Y1418"/>
      <c r="Z1418"/>
      <c r="AA1418"/>
      <c r="AB1418"/>
      <c r="AC1418"/>
    </row>
    <row r="1419" spans="1:29" ht="16.5" x14ac:dyDescent="0.25">
      <c r="A1419" s="3">
        <v>548</v>
      </c>
      <c r="C1419" s="21">
        <v>12</v>
      </c>
      <c r="D1419" t="s">
        <v>3094</v>
      </c>
      <c r="E1419" s="4" t="s">
        <v>3096</v>
      </c>
      <c r="F1419" s="4" t="s">
        <v>3096</v>
      </c>
      <c r="G1419" s="3" t="s">
        <v>7348</v>
      </c>
      <c r="H1419" t="s">
        <v>7952</v>
      </c>
      <c r="I1419" s="63">
        <f>ROWS($L$2:L1419)</f>
        <v>1418</v>
      </c>
      <c r="J1419" s="63" t="str">
        <f>IF(L1419=WORKSHEET!$B$1,I1419,"")</f>
        <v/>
      </c>
      <c r="K1419" s="63" t="str">
        <f t="shared" si="29"/>
        <v/>
      </c>
      <c r="L1419" s="93" t="s">
        <v>9362</v>
      </c>
      <c r="M1419" s="94" t="s">
        <v>9849</v>
      </c>
      <c r="N1419">
        <v>76</v>
      </c>
      <c r="O1419">
        <f>+R1419-N1419-P1419</f>
        <v>7</v>
      </c>
      <c r="P1419">
        <v>80</v>
      </c>
      <c r="Q1419" t="s">
        <v>7469</v>
      </c>
      <c r="R1419">
        <v>163</v>
      </c>
      <c r="S1419" s="36">
        <v>1.8657129718217477E-2</v>
      </c>
      <c r="T1419" s="41">
        <v>9.2194570135746612E-2</v>
      </c>
    </row>
    <row r="1420" spans="1:29" ht="16.5" x14ac:dyDescent="0.25">
      <c r="A1420" s="3">
        <v>639</v>
      </c>
      <c r="C1420" s="21">
        <v>12</v>
      </c>
      <c r="D1420" t="s">
        <v>1466</v>
      </c>
      <c r="E1420" s="4" t="s">
        <v>1467</v>
      </c>
      <c r="F1420" s="4" t="s">
        <v>1467</v>
      </c>
      <c r="G1420" s="3" t="s">
        <v>7386</v>
      </c>
      <c r="H1420" t="s">
        <v>8051</v>
      </c>
      <c r="I1420" s="63">
        <f>ROWS($L$2:L1420)</f>
        <v>1419</v>
      </c>
      <c r="J1420" s="63" t="str">
        <f>IF(L1420=WORKSHEET!$B$1,I1420,"")</f>
        <v/>
      </c>
      <c r="K1420" s="63" t="str">
        <f t="shared" si="29"/>
        <v/>
      </c>
      <c r="L1420" s="93" t="s">
        <v>9362</v>
      </c>
      <c r="M1420" s="94" t="s">
        <v>9850</v>
      </c>
      <c r="N1420">
        <v>14</v>
      </c>
      <c r="O1420" t="s">
        <v>7469</v>
      </c>
      <c r="P1420" t="s">
        <v>7469</v>
      </c>
      <c r="Q1420" t="s">
        <v>7470</v>
      </c>
      <c r="R1420">
        <v>30</v>
      </c>
      <c r="S1420" s="36">
        <v>1.8657129718217477E-2</v>
      </c>
      <c r="T1420" s="41">
        <v>0.27272727272727271</v>
      </c>
    </row>
    <row r="1421" spans="1:29" s="64" customFormat="1" ht="16.5" x14ac:dyDescent="0.25">
      <c r="A1421" s="63">
        <v>553</v>
      </c>
      <c r="C1421" s="63">
        <v>12</v>
      </c>
      <c r="D1421" s="64" t="s">
        <v>3136</v>
      </c>
      <c r="E1421" s="65" t="s">
        <v>3138</v>
      </c>
      <c r="F1421" s="65" t="s">
        <v>3138</v>
      </c>
      <c r="G1421" s="63" t="s">
        <v>7282</v>
      </c>
      <c r="H1421" s="64" t="s">
        <v>8426</v>
      </c>
      <c r="I1421" s="63">
        <f>ROWS($L$2:L1421)</f>
        <v>1420</v>
      </c>
      <c r="J1421" s="63" t="str">
        <f>IF(L1421=WORKSHEET!$B$1,I1421,"")</f>
        <v/>
      </c>
      <c r="K1421" s="63" t="str">
        <f t="shared" si="29"/>
        <v/>
      </c>
      <c r="L1421" s="93" t="s">
        <v>9362</v>
      </c>
      <c r="M1421" s="94" t="s">
        <v>10367</v>
      </c>
      <c r="N1421" s="64" t="s">
        <v>7469</v>
      </c>
      <c r="O1421" s="64" t="s">
        <v>7470</v>
      </c>
      <c r="P1421" s="64" t="s">
        <v>7469</v>
      </c>
      <c r="Q1421" s="64" t="s">
        <v>7470</v>
      </c>
      <c r="R1421" s="64">
        <v>11</v>
      </c>
      <c r="S1421" s="66">
        <v>1.8657129718217477E-2</v>
      </c>
      <c r="T1421" s="67">
        <v>0.14859437751004015</v>
      </c>
      <c r="W1421"/>
      <c r="X1421"/>
      <c r="Y1421"/>
      <c r="Z1421"/>
      <c r="AA1421"/>
      <c r="AB1421"/>
      <c r="AC1421"/>
    </row>
    <row r="1422" spans="1:29" ht="16.5" x14ac:dyDescent="0.25">
      <c r="A1422" s="3">
        <v>549</v>
      </c>
      <c r="C1422" s="21">
        <v>12</v>
      </c>
      <c r="D1422" t="s">
        <v>3105</v>
      </c>
      <c r="E1422" s="4" t="s">
        <v>3107</v>
      </c>
      <c r="F1422" s="4" t="s">
        <v>3107</v>
      </c>
      <c r="G1422" s="3" t="s">
        <v>7320</v>
      </c>
      <c r="H1422" t="s">
        <v>7954</v>
      </c>
      <c r="I1422" s="63">
        <f>ROWS($L$2:L1422)</f>
        <v>1421</v>
      </c>
      <c r="J1422" s="63" t="str">
        <f>IF(L1422=WORKSHEET!$B$1,I1422,"")</f>
        <v/>
      </c>
      <c r="K1422" s="63" t="str">
        <f t="shared" si="29"/>
        <v/>
      </c>
      <c r="L1422" s="93" t="s">
        <v>9362</v>
      </c>
      <c r="M1422" s="94" t="s">
        <v>9931</v>
      </c>
      <c r="N1422">
        <v>34</v>
      </c>
      <c r="O1422">
        <v>24</v>
      </c>
      <c r="P1422">
        <v>42</v>
      </c>
      <c r="Q1422" t="s">
        <v>7470</v>
      </c>
      <c r="R1422">
        <v>100</v>
      </c>
      <c r="S1422" s="36">
        <v>1.8657129718217477E-2</v>
      </c>
      <c r="T1422" s="41">
        <v>0.29715061058344638</v>
      </c>
    </row>
    <row r="1423" spans="1:29" s="64" customFormat="1" ht="16.5" x14ac:dyDescent="0.25">
      <c r="A1423" s="63">
        <v>922</v>
      </c>
      <c r="B1423" s="64">
        <v>367</v>
      </c>
      <c r="C1423" s="63">
        <v>12</v>
      </c>
      <c r="D1423" s="64" t="s">
        <v>5355</v>
      </c>
      <c r="E1423" s="65" t="s">
        <v>5356</v>
      </c>
      <c r="F1423" s="65" t="s">
        <v>5356</v>
      </c>
      <c r="G1423" s="63" t="s">
        <v>6476</v>
      </c>
      <c r="H1423" s="64" t="s">
        <v>7583</v>
      </c>
      <c r="I1423" s="63">
        <f>ROWS($L$2:L1423)</f>
        <v>1422</v>
      </c>
      <c r="J1423" s="63" t="str">
        <f>IF(L1423=WORKSHEET!$B$1,I1423,"")</f>
        <v/>
      </c>
      <c r="K1423" s="63" t="str">
        <f t="shared" si="29"/>
        <v/>
      </c>
      <c r="L1423" s="93" t="s">
        <v>9362</v>
      </c>
      <c r="M1423" s="94" t="s">
        <v>9492</v>
      </c>
      <c r="N1423" s="64" t="s">
        <v>7469</v>
      </c>
      <c r="O1423" s="64" t="s">
        <v>7469</v>
      </c>
      <c r="P1423" s="64" t="s">
        <v>7469</v>
      </c>
      <c r="Q1423" s="64" t="s">
        <v>7470</v>
      </c>
      <c r="R1423" s="64" t="s">
        <v>7469</v>
      </c>
      <c r="S1423" s="66">
        <v>1.8657129718217477E-2</v>
      </c>
      <c r="T1423" s="74">
        <v>0.16666666666666666</v>
      </c>
      <c r="W1423"/>
      <c r="X1423"/>
      <c r="Y1423"/>
      <c r="Z1423"/>
      <c r="AA1423"/>
      <c r="AB1423"/>
      <c r="AC1423"/>
    </row>
    <row r="1424" spans="1:29" ht="16.5" x14ac:dyDescent="0.25">
      <c r="A1424" s="3">
        <v>548</v>
      </c>
      <c r="C1424" s="21">
        <v>12</v>
      </c>
      <c r="D1424" t="s">
        <v>3094</v>
      </c>
      <c r="E1424" s="4" t="s">
        <v>3097</v>
      </c>
      <c r="F1424" s="4" t="s">
        <v>3097</v>
      </c>
      <c r="G1424" s="3" t="s">
        <v>7349</v>
      </c>
      <c r="H1424" t="s">
        <v>7483</v>
      </c>
      <c r="I1424" s="63">
        <f>ROWS($L$2:L1424)</f>
        <v>1423</v>
      </c>
      <c r="J1424" s="63" t="str">
        <f>IF(L1424=WORKSHEET!$B$1,I1424,"")</f>
        <v/>
      </c>
      <c r="K1424" s="63" t="str">
        <f t="shared" si="29"/>
        <v/>
      </c>
      <c r="L1424" s="93" t="s">
        <v>9362</v>
      </c>
      <c r="M1424" s="94" t="s">
        <v>9430</v>
      </c>
      <c r="N1424">
        <v>173</v>
      </c>
      <c r="O1424">
        <v>27</v>
      </c>
      <c r="P1424">
        <v>159</v>
      </c>
      <c r="Q1424" t="s">
        <v>7470</v>
      </c>
      <c r="R1424">
        <v>359</v>
      </c>
      <c r="S1424" s="36">
        <v>1.8657129718217477E-2</v>
      </c>
      <c r="T1424" s="41">
        <v>9.2194570135746612E-2</v>
      </c>
    </row>
    <row r="1425" spans="1:29" ht="16.5" x14ac:dyDescent="0.25">
      <c r="A1425" s="3">
        <v>548</v>
      </c>
      <c r="C1425" s="21">
        <v>12</v>
      </c>
      <c r="D1425" t="s">
        <v>3094</v>
      </c>
      <c r="E1425" s="4" t="s">
        <v>3098</v>
      </c>
      <c r="F1425" s="4" t="s">
        <v>3098</v>
      </c>
      <c r="G1425" s="3" t="s">
        <v>7350</v>
      </c>
      <c r="H1425" t="s">
        <v>7955</v>
      </c>
      <c r="I1425" s="63">
        <f>ROWS($L$2:L1425)</f>
        <v>1424</v>
      </c>
      <c r="J1425" s="63" t="str">
        <f>IF(L1425=WORKSHEET!$B$1,I1425,"")</f>
        <v/>
      </c>
      <c r="K1425" s="63" t="str">
        <f t="shared" si="29"/>
        <v/>
      </c>
      <c r="L1425" s="93" t="s">
        <v>9362</v>
      </c>
      <c r="M1425" s="94" t="s">
        <v>9853</v>
      </c>
      <c r="N1425">
        <v>19</v>
      </c>
      <c r="O1425">
        <f>+R1425-N1425-P1425</f>
        <v>3</v>
      </c>
      <c r="P1425">
        <v>16</v>
      </c>
      <c r="Q1425" t="s">
        <v>7470</v>
      </c>
      <c r="R1425">
        <v>38</v>
      </c>
      <c r="S1425" s="36">
        <v>1.8657129718217477E-2</v>
      </c>
      <c r="T1425" s="41">
        <v>9.2194570135746612E-2</v>
      </c>
    </row>
    <row r="1426" spans="1:29" ht="16.5" x14ac:dyDescent="0.25">
      <c r="A1426" s="3">
        <v>581</v>
      </c>
      <c r="C1426" s="21">
        <v>12</v>
      </c>
      <c r="D1426" t="s">
        <v>1225</v>
      </c>
      <c r="E1426" s="4" t="s">
        <v>1227</v>
      </c>
      <c r="F1426" s="4" t="s">
        <v>1227</v>
      </c>
      <c r="G1426" s="3" t="s">
        <v>7312</v>
      </c>
      <c r="H1426" t="s">
        <v>8427</v>
      </c>
      <c r="I1426" s="63">
        <f>ROWS($L$2:L1426)</f>
        <v>1425</v>
      </c>
      <c r="J1426" s="63" t="str">
        <f>IF(L1426=WORKSHEET!$B$1,I1426,"")</f>
        <v/>
      </c>
      <c r="K1426" s="63" t="str">
        <f t="shared" si="29"/>
        <v/>
      </c>
      <c r="L1426" s="93" t="s">
        <v>9362</v>
      </c>
      <c r="M1426" s="94" t="s">
        <v>10368</v>
      </c>
      <c r="N1426">
        <v>40</v>
      </c>
      <c r="O1426">
        <f>+R1426-N1426-P1426</f>
        <v>10</v>
      </c>
      <c r="P1426">
        <v>49</v>
      </c>
      <c r="Q1426" t="s">
        <v>7469</v>
      </c>
      <c r="R1426">
        <v>99</v>
      </c>
      <c r="S1426" s="36">
        <v>1.8657129718217477E-2</v>
      </c>
      <c r="T1426" s="41">
        <v>0.2032967032967033</v>
      </c>
    </row>
    <row r="1427" spans="1:29" ht="16.5" x14ac:dyDescent="0.25">
      <c r="A1427" s="3">
        <v>553</v>
      </c>
      <c r="C1427" s="21">
        <v>12</v>
      </c>
      <c r="D1427" t="s">
        <v>3136</v>
      </c>
      <c r="E1427" s="4" t="s">
        <v>3139</v>
      </c>
      <c r="F1427" s="4" t="s">
        <v>3139</v>
      </c>
      <c r="G1427" s="3" t="s">
        <v>7283</v>
      </c>
      <c r="H1427" t="s">
        <v>8428</v>
      </c>
      <c r="I1427" s="63">
        <f>ROWS($L$2:L1427)</f>
        <v>1426</v>
      </c>
      <c r="J1427" s="63" t="str">
        <f>IF(L1427=WORKSHEET!$B$1,I1427,"")</f>
        <v/>
      </c>
      <c r="K1427" s="63" t="str">
        <f t="shared" si="29"/>
        <v/>
      </c>
      <c r="L1427" s="93" t="s">
        <v>9362</v>
      </c>
      <c r="M1427" s="94" t="s">
        <v>10369</v>
      </c>
      <c r="N1427">
        <v>16</v>
      </c>
      <c r="O1427">
        <f>+R1427-N1427-P1427</f>
        <v>1</v>
      </c>
      <c r="P1427">
        <v>13</v>
      </c>
      <c r="Q1427" t="s">
        <v>7470</v>
      </c>
      <c r="R1427">
        <v>30</v>
      </c>
      <c r="S1427" s="36">
        <v>1.8657129718217477E-2</v>
      </c>
      <c r="T1427" s="41">
        <v>0.14859437751004015</v>
      </c>
    </row>
    <row r="1428" spans="1:29" ht="16.5" x14ac:dyDescent="0.25">
      <c r="A1428" s="3">
        <v>581</v>
      </c>
      <c r="C1428" s="21">
        <v>12</v>
      </c>
      <c r="D1428" t="s">
        <v>1225</v>
      </c>
      <c r="E1428" s="4" t="s">
        <v>1228</v>
      </c>
      <c r="F1428" s="4" t="s">
        <v>1228</v>
      </c>
      <c r="G1428" s="3" t="s">
        <v>7313</v>
      </c>
      <c r="H1428" t="s">
        <v>7588</v>
      </c>
      <c r="I1428" s="63">
        <f>ROWS($L$2:L1428)</f>
        <v>1427</v>
      </c>
      <c r="J1428" s="63" t="str">
        <f>IF(L1428=WORKSHEET!$B$1,I1428,"")</f>
        <v/>
      </c>
      <c r="K1428" s="63" t="str">
        <f t="shared" si="29"/>
        <v/>
      </c>
      <c r="L1428" s="93" t="s">
        <v>9362</v>
      </c>
      <c r="M1428" s="94" t="s">
        <v>9497</v>
      </c>
      <c r="N1428">
        <v>24</v>
      </c>
      <c r="O1428">
        <f>+R1428-N1428-P1428</f>
        <v>6</v>
      </c>
      <c r="P1428">
        <v>12</v>
      </c>
      <c r="Q1428" t="s">
        <v>7470</v>
      </c>
      <c r="R1428">
        <v>42</v>
      </c>
      <c r="S1428" s="36">
        <v>1.8657129718217477E-2</v>
      </c>
      <c r="T1428" s="41">
        <v>0.2032967032967033</v>
      </c>
    </row>
    <row r="1429" spans="1:29" s="64" customFormat="1" ht="16.5" x14ac:dyDescent="0.25">
      <c r="A1429" s="63">
        <v>549</v>
      </c>
      <c r="C1429" s="63">
        <v>12</v>
      </c>
      <c r="D1429" s="64" t="s">
        <v>3105</v>
      </c>
      <c r="E1429" s="65" t="s">
        <v>3108</v>
      </c>
      <c r="F1429" s="65" t="s">
        <v>3108</v>
      </c>
      <c r="G1429" s="63" t="s">
        <v>7321</v>
      </c>
      <c r="H1429" s="64" t="s">
        <v>7830</v>
      </c>
      <c r="I1429" s="63">
        <f>ROWS($L$2:L1429)</f>
        <v>1428</v>
      </c>
      <c r="J1429" s="63" t="str">
        <f>IF(L1429=WORKSHEET!$B$1,I1429,"")</f>
        <v/>
      </c>
      <c r="K1429" s="63" t="str">
        <f t="shared" si="29"/>
        <v/>
      </c>
      <c r="L1429" s="93" t="s">
        <v>9362</v>
      </c>
      <c r="M1429" s="94" t="s">
        <v>9757</v>
      </c>
      <c r="N1429" s="64" t="s">
        <v>7469</v>
      </c>
      <c r="O1429" s="64" t="s">
        <v>7469</v>
      </c>
      <c r="P1429" s="64" t="s">
        <v>7469</v>
      </c>
      <c r="Q1429" s="64" t="s">
        <v>7470</v>
      </c>
      <c r="R1429" s="64">
        <v>15</v>
      </c>
      <c r="S1429" s="66">
        <v>1.8657129718217477E-2</v>
      </c>
      <c r="T1429" s="67">
        <v>0.29715061058344638</v>
      </c>
      <c r="W1429"/>
      <c r="X1429"/>
      <c r="Y1429"/>
      <c r="Z1429"/>
      <c r="AA1429"/>
      <c r="AB1429"/>
      <c r="AC1429"/>
    </row>
    <row r="1430" spans="1:29" s="64" customFormat="1" ht="16.5" x14ac:dyDescent="0.25">
      <c r="A1430" s="63">
        <v>549</v>
      </c>
      <c r="C1430" s="63">
        <v>12</v>
      </c>
      <c r="D1430" s="64" t="s">
        <v>3105</v>
      </c>
      <c r="E1430" s="65" t="s">
        <v>3109</v>
      </c>
      <c r="F1430" s="65" t="s">
        <v>3109</v>
      </c>
      <c r="G1430" s="63" t="s">
        <v>7322</v>
      </c>
      <c r="H1430" s="64" t="s">
        <v>7493</v>
      </c>
      <c r="I1430" s="63">
        <f>ROWS($L$2:L1430)</f>
        <v>1429</v>
      </c>
      <c r="J1430" s="63" t="str">
        <f>IF(L1430=WORKSHEET!$B$1,I1430,"")</f>
        <v/>
      </c>
      <c r="K1430" s="63" t="str">
        <f t="shared" si="29"/>
        <v/>
      </c>
      <c r="L1430" s="93" t="s">
        <v>9362</v>
      </c>
      <c r="M1430" s="94" t="s">
        <v>9440</v>
      </c>
      <c r="N1430" s="64" t="s">
        <v>7469</v>
      </c>
      <c r="O1430" s="64">
        <v>12</v>
      </c>
      <c r="P1430" s="64" t="s">
        <v>7469</v>
      </c>
      <c r="Q1430" s="64" t="s">
        <v>7470</v>
      </c>
      <c r="R1430" s="64">
        <v>26</v>
      </c>
      <c r="S1430" s="66">
        <v>1.8657129718217477E-2</v>
      </c>
      <c r="T1430" s="67">
        <v>0.29715061058344638</v>
      </c>
      <c r="W1430"/>
      <c r="X1430"/>
      <c r="Y1430"/>
      <c r="Z1430"/>
      <c r="AA1430"/>
      <c r="AB1430"/>
      <c r="AC1430"/>
    </row>
    <row r="1431" spans="1:29" s="64" customFormat="1" ht="16.5" x14ac:dyDescent="0.25">
      <c r="A1431" s="63">
        <v>548</v>
      </c>
      <c r="C1431" s="63">
        <v>12</v>
      </c>
      <c r="D1431" s="64" t="s">
        <v>3094</v>
      </c>
      <c r="E1431" s="65" t="s">
        <v>3099</v>
      </c>
      <c r="F1431" s="65" t="s">
        <v>3099</v>
      </c>
      <c r="G1431" s="63" t="s">
        <v>7351</v>
      </c>
      <c r="H1431" s="64" t="s">
        <v>8005</v>
      </c>
      <c r="I1431" s="63">
        <f>ROWS($L$2:L1431)</f>
        <v>1430</v>
      </c>
      <c r="J1431" s="63" t="str">
        <f>IF(L1431=WORKSHEET!$B$1,I1431,"")</f>
        <v/>
      </c>
      <c r="K1431" s="63" t="str">
        <f t="shared" si="29"/>
        <v/>
      </c>
      <c r="L1431" s="93" t="s">
        <v>9362</v>
      </c>
      <c r="M1431" s="94" t="s">
        <v>9978</v>
      </c>
      <c r="N1431" s="64" t="s">
        <v>7469</v>
      </c>
      <c r="O1431" s="64" t="s">
        <v>7469</v>
      </c>
      <c r="P1431" s="64" t="s">
        <v>7469</v>
      </c>
      <c r="Q1431" s="64" t="s">
        <v>7470</v>
      </c>
      <c r="R1431" s="64" t="s">
        <v>7469</v>
      </c>
      <c r="S1431" s="66">
        <v>1.8657129718217477E-2</v>
      </c>
      <c r="T1431" s="67">
        <v>9.2194570135746612E-2</v>
      </c>
      <c r="W1431"/>
      <c r="X1431"/>
      <c r="Y1431"/>
      <c r="Z1431"/>
      <c r="AA1431"/>
      <c r="AB1431"/>
      <c r="AC1431"/>
    </row>
    <row r="1432" spans="1:29" s="64" customFormat="1" ht="16.5" x14ac:dyDescent="0.25">
      <c r="A1432" s="63">
        <v>953</v>
      </c>
      <c r="B1432" s="64">
        <v>591</v>
      </c>
      <c r="C1432" s="63">
        <v>12</v>
      </c>
      <c r="D1432" s="64" t="s">
        <v>2575</v>
      </c>
      <c r="E1432" s="65" t="s">
        <v>2578</v>
      </c>
      <c r="F1432" s="65" t="s">
        <v>2578</v>
      </c>
      <c r="G1432" s="63" t="s">
        <v>7291</v>
      </c>
      <c r="H1432" s="64" t="s">
        <v>7494</v>
      </c>
      <c r="I1432" s="63">
        <f>ROWS($L$2:L1432)</f>
        <v>1431</v>
      </c>
      <c r="J1432" s="63" t="str">
        <f>IF(L1432=WORKSHEET!$B$1,I1432,"")</f>
        <v/>
      </c>
      <c r="K1432" s="63" t="str">
        <f t="shared" si="29"/>
        <v/>
      </c>
      <c r="L1432" s="93" t="s">
        <v>9362</v>
      </c>
      <c r="M1432" s="94" t="s">
        <v>9441</v>
      </c>
      <c r="N1432" s="64" t="s">
        <v>7469</v>
      </c>
      <c r="O1432" s="64" t="s">
        <v>7470</v>
      </c>
      <c r="P1432" s="64" t="s">
        <v>7469</v>
      </c>
      <c r="Q1432" s="64" t="s">
        <v>7470</v>
      </c>
      <c r="R1432" s="64" t="s">
        <v>7469</v>
      </c>
      <c r="S1432" s="66">
        <v>1.8657129718217477E-2</v>
      </c>
      <c r="T1432" s="74">
        <v>0.13375796178343949</v>
      </c>
      <c r="W1432"/>
      <c r="X1432"/>
      <c r="Y1432"/>
      <c r="Z1432"/>
      <c r="AA1432"/>
      <c r="AB1432"/>
      <c r="AC1432"/>
    </row>
    <row r="1433" spans="1:29" ht="16.5" x14ac:dyDescent="0.25">
      <c r="A1433" s="3">
        <v>627</v>
      </c>
      <c r="C1433" s="21">
        <v>12</v>
      </c>
      <c r="D1433" t="s">
        <v>1419</v>
      </c>
      <c r="E1433" s="4" t="s">
        <v>1420</v>
      </c>
      <c r="F1433" s="4" t="s">
        <v>1420</v>
      </c>
      <c r="G1433" s="3" t="s">
        <v>7370</v>
      </c>
      <c r="H1433" t="s">
        <v>8429</v>
      </c>
      <c r="I1433" s="63">
        <f>ROWS($L$2:L1433)</f>
        <v>1432</v>
      </c>
      <c r="J1433" s="63" t="str">
        <f>IF(L1433=WORKSHEET!$B$1,I1433,"")</f>
        <v/>
      </c>
      <c r="K1433" s="63" t="str">
        <f t="shared" si="29"/>
        <v/>
      </c>
      <c r="L1433" s="93" t="s">
        <v>9362</v>
      </c>
      <c r="M1433" s="94" t="s">
        <v>10370</v>
      </c>
      <c r="N1433">
        <v>15</v>
      </c>
      <c r="O1433" t="s">
        <v>7469</v>
      </c>
      <c r="P1433" t="s">
        <v>7469</v>
      </c>
      <c r="Q1433" t="s">
        <v>7470</v>
      </c>
      <c r="R1433">
        <v>25</v>
      </c>
      <c r="S1433" s="43">
        <v>1.8657129718217477E-2</v>
      </c>
      <c r="T1433" s="41">
        <v>0.21008403361344538</v>
      </c>
    </row>
    <row r="1434" spans="1:29" s="64" customFormat="1" ht="16.5" x14ac:dyDescent="0.25">
      <c r="A1434" s="63">
        <v>549</v>
      </c>
      <c r="C1434" s="63">
        <v>12</v>
      </c>
      <c r="D1434" s="64" t="s">
        <v>3105</v>
      </c>
      <c r="E1434" s="65" t="s">
        <v>3110</v>
      </c>
      <c r="F1434" s="65" t="s">
        <v>3110</v>
      </c>
      <c r="G1434" s="63" t="s">
        <v>7323</v>
      </c>
      <c r="H1434" s="64" t="s">
        <v>7706</v>
      </c>
      <c r="I1434" s="63">
        <f>ROWS($L$2:L1434)</f>
        <v>1433</v>
      </c>
      <c r="J1434" s="63" t="str">
        <f>IF(L1434=WORKSHEET!$B$1,I1434,"")</f>
        <v/>
      </c>
      <c r="K1434" s="63" t="str">
        <f t="shared" si="29"/>
        <v/>
      </c>
      <c r="L1434" s="93" t="s">
        <v>9362</v>
      </c>
      <c r="M1434" s="94" t="s">
        <v>9630</v>
      </c>
      <c r="N1434" s="64" t="s">
        <v>7469</v>
      </c>
      <c r="O1434" s="64" t="s">
        <v>7469</v>
      </c>
      <c r="P1434" s="64" t="s">
        <v>7469</v>
      </c>
      <c r="Q1434" s="64" t="s">
        <v>7470</v>
      </c>
      <c r="R1434" s="64">
        <v>20</v>
      </c>
      <c r="S1434" s="66">
        <v>1.8657129718217477E-2</v>
      </c>
      <c r="T1434" s="67">
        <v>0.29715061058344638</v>
      </c>
      <c r="W1434"/>
      <c r="X1434"/>
      <c r="Y1434"/>
      <c r="Z1434"/>
      <c r="AA1434"/>
      <c r="AB1434"/>
      <c r="AC1434"/>
    </row>
    <row r="1435" spans="1:29" ht="16.5" x14ac:dyDescent="0.25">
      <c r="A1435" s="3">
        <v>945</v>
      </c>
      <c r="B1435">
        <v>571</v>
      </c>
      <c r="C1435" s="21">
        <v>12</v>
      </c>
      <c r="D1435" t="s">
        <v>2547</v>
      </c>
      <c r="E1435" s="4" t="s">
        <v>2548</v>
      </c>
      <c r="F1435" s="4" t="s">
        <v>2548</v>
      </c>
      <c r="G1435" s="3" t="s">
        <v>6000</v>
      </c>
      <c r="H1435" t="s">
        <v>8430</v>
      </c>
      <c r="I1435" s="63">
        <f>ROWS($L$2:L1435)</f>
        <v>1434</v>
      </c>
      <c r="J1435" s="63" t="str">
        <f>IF(L1435=WORKSHEET!$B$1,I1435,"")</f>
        <v/>
      </c>
      <c r="K1435" s="63" t="str">
        <f t="shared" si="29"/>
        <v/>
      </c>
      <c r="L1435" s="93" t="s">
        <v>9362</v>
      </c>
      <c r="M1435" s="94" t="s">
        <v>10371</v>
      </c>
      <c r="N1435">
        <v>47</v>
      </c>
      <c r="O1435">
        <f>+R1435-N1435-P1435</f>
        <v>6</v>
      </c>
      <c r="P1435">
        <v>11</v>
      </c>
      <c r="Q1435" t="s">
        <v>7469</v>
      </c>
      <c r="R1435">
        <v>64</v>
      </c>
      <c r="S1435" s="36">
        <v>1.8657129718217477E-2</v>
      </c>
      <c r="T1435" s="55">
        <v>0.22712933753943218</v>
      </c>
    </row>
    <row r="1436" spans="1:29" ht="16.5" x14ac:dyDescent="0.25">
      <c r="A1436" s="3">
        <v>541</v>
      </c>
      <c r="C1436" s="21">
        <v>12</v>
      </c>
      <c r="D1436" t="s">
        <v>3036</v>
      </c>
      <c r="E1436" s="4" t="s">
        <v>3037</v>
      </c>
      <c r="F1436" s="4" t="s">
        <v>3037</v>
      </c>
      <c r="G1436" s="3" t="s">
        <v>7377</v>
      </c>
      <c r="H1436" t="s">
        <v>7499</v>
      </c>
      <c r="I1436" s="63">
        <f>ROWS($L$2:L1436)</f>
        <v>1435</v>
      </c>
      <c r="J1436" s="63" t="str">
        <f>IF(L1436=WORKSHEET!$B$1,I1436,"")</f>
        <v/>
      </c>
      <c r="K1436" s="63" t="str">
        <f t="shared" si="29"/>
        <v/>
      </c>
      <c r="L1436" s="93" t="s">
        <v>9362</v>
      </c>
      <c r="M1436" s="94" t="s">
        <v>9446</v>
      </c>
      <c r="N1436">
        <v>89</v>
      </c>
      <c r="O1436">
        <v>37</v>
      </c>
      <c r="P1436">
        <v>83</v>
      </c>
      <c r="Q1436" t="s">
        <v>7470</v>
      </c>
      <c r="R1436">
        <v>209</v>
      </c>
      <c r="S1436" s="36">
        <v>1.8657129718217477E-2</v>
      </c>
      <c r="T1436" s="41">
        <v>0.11064659977703456</v>
      </c>
    </row>
    <row r="1437" spans="1:29" s="64" customFormat="1" ht="16.5" x14ac:dyDescent="0.25">
      <c r="A1437" s="63">
        <v>581</v>
      </c>
      <c r="C1437" s="63">
        <v>12</v>
      </c>
      <c r="D1437" s="64" t="s">
        <v>1225</v>
      </c>
      <c r="E1437" s="65" t="s">
        <v>1229</v>
      </c>
      <c r="F1437" s="65" t="s">
        <v>1229</v>
      </c>
      <c r="G1437" s="63" t="s">
        <v>7314</v>
      </c>
      <c r="H1437" s="64" t="s">
        <v>8431</v>
      </c>
      <c r="I1437" s="63">
        <f>ROWS($L$2:L1437)</f>
        <v>1436</v>
      </c>
      <c r="J1437" s="63" t="str">
        <f>IF(L1437=WORKSHEET!$B$1,I1437,"")</f>
        <v/>
      </c>
      <c r="K1437" s="63" t="str">
        <f t="shared" si="29"/>
        <v/>
      </c>
      <c r="L1437" s="93" t="s">
        <v>9362</v>
      </c>
      <c r="M1437" s="94" t="s">
        <v>10372</v>
      </c>
      <c r="N1437" s="64" t="s">
        <v>7469</v>
      </c>
      <c r="O1437" s="64" t="s">
        <v>7469</v>
      </c>
      <c r="P1437" s="64" t="s">
        <v>7469</v>
      </c>
      <c r="Q1437" s="64" t="s">
        <v>7470</v>
      </c>
      <c r="R1437" s="64">
        <v>25</v>
      </c>
      <c r="S1437" s="66">
        <v>1.8657129718217477E-2</v>
      </c>
      <c r="T1437" s="67">
        <v>0.2032967032967033</v>
      </c>
      <c r="W1437"/>
      <c r="X1437"/>
      <c r="Y1437"/>
      <c r="Z1437"/>
      <c r="AA1437"/>
      <c r="AB1437"/>
      <c r="AC1437"/>
    </row>
    <row r="1438" spans="1:29" s="64" customFormat="1" ht="16.5" x14ac:dyDescent="0.25">
      <c r="A1438" s="63">
        <v>953</v>
      </c>
      <c r="B1438" s="64">
        <v>591</v>
      </c>
      <c r="C1438" s="63">
        <v>12</v>
      </c>
      <c r="D1438" s="64" t="s">
        <v>2575</v>
      </c>
      <c r="E1438" s="65" t="s">
        <v>2579</v>
      </c>
      <c r="F1438" s="65" t="s">
        <v>2579</v>
      </c>
      <c r="G1438" s="63" t="s">
        <v>7292</v>
      </c>
      <c r="H1438" s="64" t="s">
        <v>8432</v>
      </c>
      <c r="I1438" s="63">
        <f>ROWS($L$2:L1438)</f>
        <v>1437</v>
      </c>
      <c r="J1438" s="63" t="str">
        <f>IF(L1438=WORKSHEET!$B$1,I1438,"")</f>
        <v/>
      </c>
      <c r="K1438" s="63" t="str">
        <f t="shared" si="29"/>
        <v/>
      </c>
      <c r="L1438" s="93" t="s">
        <v>9362</v>
      </c>
      <c r="M1438" s="94" t="s">
        <v>10373</v>
      </c>
      <c r="N1438" s="64" t="s">
        <v>7469</v>
      </c>
      <c r="O1438" s="64" t="s">
        <v>7469</v>
      </c>
      <c r="P1438" s="64" t="s">
        <v>7469</v>
      </c>
      <c r="Q1438" s="64" t="s">
        <v>7470</v>
      </c>
      <c r="R1438" s="64">
        <v>14</v>
      </c>
      <c r="S1438" s="66">
        <v>1.8657129718217477E-2</v>
      </c>
      <c r="T1438" s="74">
        <v>0.13375796178343949</v>
      </c>
      <c r="W1438"/>
      <c r="X1438"/>
      <c r="Y1438"/>
      <c r="Z1438"/>
      <c r="AA1438"/>
      <c r="AB1438"/>
      <c r="AC1438"/>
    </row>
    <row r="1439" spans="1:29" ht="16.5" x14ac:dyDescent="0.25">
      <c r="A1439" s="3">
        <v>549</v>
      </c>
      <c r="C1439" s="21">
        <v>12</v>
      </c>
      <c r="D1439" t="s">
        <v>3105</v>
      </c>
      <c r="E1439" s="4" t="s">
        <v>3111</v>
      </c>
      <c r="F1439" s="4" t="s">
        <v>3111</v>
      </c>
      <c r="G1439" s="3" t="s">
        <v>7324</v>
      </c>
      <c r="H1439" t="s">
        <v>7501</v>
      </c>
      <c r="I1439" s="63">
        <f>ROWS($L$2:L1439)</f>
        <v>1438</v>
      </c>
      <c r="J1439" s="63" t="str">
        <f>IF(L1439=WORKSHEET!$B$1,I1439,"")</f>
        <v/>
      </c>
      <c r="K1439" s="63" t="str">
        <f t="shared" si="29"/>
        <v/>
      </c>
      <c r="L1439" s="93" t="s">
        <v>9362</v>
      </c>
      <c r="M1439" s="94" t="s">
        <v>9448</v>
      </c>
      <c r="N1439">
        <v>282</v>
      </c>
      <c r="O1439">
        <v>76</v>
      </c>
      <c r="P1439">
        <v>158</v>
      </c>
      <c r="Q1439" t="s">
        <v>7469</v>
      </c>
      <c r="R1439">
        <v>517</v>
      </c>
      <c r="S1439" s="36">
        <v>1.8657129718217477E-2</v>
      </c>
      <c r="T1439" s="41">
        <v>0.29715061058344638</v>
      </c>
    </row>
    <row r="1440" spans="1:29" ht="16.5" x14ac:dyDescent="0.25">
      <c r="A1440" s="3">
        <v>683</v>
      </c>
      <c r="C1440" s="21">
        <v>12</v>
      </c>
      <c r="D1440" t="s">
        <v>4243</v>
      </c>
      <c r="E1440" s="4" t="s">
        <v>4244</v>
      </c>
      <c r="F1440" s="4" t="s">
        <v>4244</v>
      </c>
      <c r="G1440" s="3" t="s">
        <v>7334</v>
      </c>
      <c r="H1440" t="s">
        <v>7964</v>
      </c>
      <c r="I1440" s="63">
        <f>ROWS($L$2:L1440)</f>
        <v>1439</v>
      </c>
      <c r="J1440" s="63" t="str">
        <f>IF(L1440=WORKSHEET!$B$1,I1440,"")</f>
        <v/>
      </c>
      <c r="K1440" s="63" t="str">
        <f t="shared" si="29"/>
        <v/>
      </c>
      <c r="L1440" s="93" t="s">
        <v>9362</v>
      </c>
      <c r="M1440" s="94" t="s">
        <v>9860</v>
      </c>
      <c r="N1440">
        <v>11</v>
      </c>
      <c r="O1440" t="s">
        <v>7469</v>
      </c>
      <c r="P1440" t="s">
        <v>7469</v>
      </c>
      <c r="Q1440" t="s">
        <v>7470</v>
      </c>
      <c r="R1440">
        <v>17</v>
      </c>
      <c r="S1440" s="36">
        <v>1.8657129718217477E-2</v>
      </c>
      <c r="T1440" s="41">
        <v>7.1428571428571425E-2</v>
      </c>
    </row>
    <row r="1441" spans="1:29" s="64" customFormat="1" ht="16.5" x14ac:dyDescent="0.25">
      <c r="A1441" s="63">
        <v>953</v>
      </c>
      <c r="B1441" s="64">
        <v>591</v>
      </c>
      <c r="C1441" s="63">
        <v>12</v>
      </c>
      <c r="D1441" s="64" t="s">
        <v>2575</v>
      </c>
      <c r="E1441" s="65" t="s">
        <v>2580</v>
      </c>
      <c r="F1441" s="65" t="s">
        <v>2580</v>
      </c>
      <c r="G1441" s="63" t="s">
        <v>7293</v>
      </c>
      <c r="H1441" s="64" t="s">
        <v>8012</v>
      </c>
      <c r="I1441" s="63">
        <f>ROWS($L$2:L1441)</f>
        <v>1440</v>
      </c>
      <c r="J1441" s="63" t="str">
        <f>IF(L1441=WORKSHEET!$B$1,I1441,"")</f>
        <v/>
      </c>
      <c r="K1441" s="63" t="str">
        <f t="shared" si="29"/>
        <v/>
      </c>
      <c r="L1441" s="93" t="s">
        <v>9362</v>
      </c>
      <c r="M1441" s="94" t="s">
        <v>9863</v>
      </c>
      <c r="N1441" s="64" t="s">
        <v>7469</v>
      </c>
      <c r="O1441" s="64" t="s">
        <v>7470</v>
      </c>
      <c r="P1441" s="64">
        <v>13</v>
      </c>
      <c r="Q1441" s="64" t="s">
        <v>7470</v>
      </c>
      <c r="R1441" s="64">
        <v>21</v>
      </c>
      <c r="S1441" s="66">
        <v>1.8657129718217477E-2</v>
      </c>
      <c r="T1441" s="74">
        <v>0.13375796178343949</v>
      </c>
      <c r="W1441"/>
      <c r="X1441"/>
      <c r="Y1441"/>
      <c r="Z1441"/>
      <c r="AA1441"/>
      <c r="AB1441"/>
      <c r="AC1441"/>
    </row>
    <row r="1442" spans="1:29" ht="16.5" x14ac:dyDescent="0.25">
      <c r="A1442" s="3">
        <v>607</v>
      </c>
      <c r="C1442" s="21">
        <v>12</v>
      </c>
      <c r="D1442" t="s">
        <v>3705</v>
      </c>
      <c r="E1442" s="4" t="s">
        <v>3707</v>
      </c>
      <c r="F1442" s="4" t="s">
        <v>3707</v>
      </c>
      <c r="G1442" s="3" t="s">
        <v>7337</v>
      </c>
      <c r="H1442" t="s">
        <v>7503</v>
      </c>
      <c r="I1442" s="63">
        <f>ROWS($L$2:L1442)</f>
        <v>1441</v>
      </c>
      <c r="J1442" s="63" t="str">
        <f>IF(L1442=WORKSHEET!$B$1,I1442,"")</f>
        <v/>
      </c>
      <c r="K1442" s="63" t="str">
        <f t="shared" si="29"/>
        <v/>
      </c>
      <c r="L1442" s="93" t="s">
        <v>9362</v>
      </c>
      <c r="M1442" s="94" t="s">
        <v>9450</v>
      </c>
      <c r="N1442">
        <v>28</v>
      </c>
      <c r="O1442">
        <f>+R1442-N1442-P1442</f>
        <v>3</v>
      </c>
      <c r="P1442">
        <v>15</v>
      </c>
      <c r="Q1442" t="s">
        <v>7469</v>
      </c>
      <c r="R1442">
        <v>46</v>
      </c>
      <c r="S1442" s="36">
        <v>1.8657129718217477E-2</v>
      </c>
      <c r="T1442" s="41">
        <v>0.14814814814814814</v>
      </c>
    </row>
    <row r="1443" spans="1:29" s="64" customFormat="1" ht="16.5" x14ac:dyDescent="0.25">
      <c r="A1443" s="63">
        <v>549</v>
      </c>
      <c r="C1443" s="63">
        <v>12</v>
      </c>
      <c r="D1443" s="64" t="s">
        <v>3105</v>
      </c>
      <c r="E1443" s="65" t="s">
        <v>3112</v>
      </c>
      <c r="F1443" s="65" t="s">
        <v>3112</v>
      </c>
      <c r="G1443" s="63" t="s">
        <v>7325</v>
      </c>
      <c r="H1443" s="64" t="s">
        <v>8433</v>
      </c>
      <c r="I1443" s="63">
        <f>ROWS($L$2:L1443)</f>
        <v>1442</v>
      </c>
      <c r="J1443" s="63" t="str">
        <f>IF(L1443=WORKSHEET!$B$1,I1443,"")</f>
        <v/>
      </c>
      <c r="K1443" s="63" t="str">
        <f t="shared" si="29"/>
        <v/>
      </c>
      <c r="L1443" s="93" t="s">
        <v>9362</v>
      </c>
      <c r="M1443" s="94" t="s">
        <v>10374</v>
      </c>
      <c r="N1443" s="64" t="s">
        <v>7469</v>
      </c>
      <c r="O1443" s="64" t="s">
        <v>7469</v>
      </c>
      <c r="P1443" s="64" t="s">
        <v>7470</v>
      </c>
      <c r="Q1443" s="64" t="s">
        <v>7470</v>
      </c>
      <c r="R1443" s="64" t="s">
        <v>7469</v>
      </c>
      <c r="S1443" s="66">
        <v>1.8657129718217477E-2</v>
      </c>
      <c r="T1443" s="67">
        <v>0.29715061058344638</v>
      </c>
      <c r="W1443"/>
      <c r="X1443"/>
      <c r="Y1443"/>
      <c r="Z1443"/>
      <c r="AA1443"/>
      <c r="AB1443"/>
      <c r="AC1443"/>
    </row>
    <row r="1444" spans="1:29" s="64" customFormat="1" ht="16.5" x14ac:dyDescent="0.25">
      <c r="A1444" s="63">
        <v>678</v>
      </c>
      <c r="C1444" s="63">
        <v>12</v>
      </c>
      <c r="D1444" s="64" t="s">
        <v>4230</v>
      </c>
      <c r="E1444" s="65" t="s">
        <v>4232</v>
      </c>
      <c r="F1444" s="65" t="s">
        <v>4232</v>
      </c>
      <c r="G1444" s="63" t="s">
        <v>7277</v>
      </c>
      <c r="H1444" s="64" t="s">
        <v>8434</v>
      </c>
      <c r="I1444" s="63">
        <f>ROWS($L$2:L1444)</f>
        <v>1443</v>
      </c>
      <c r="J1444" s="63" t="str">
        <f>IF(L1444=WORKSHEET!$B$1,I1444,"")</f>
        <v/>
      </c>
      <c r="K1444" s="63" t="str">
        <f t="shared" si="29"/>
        <v/>
      </c>
      <c r="L1444" s="93" t="s">
        <v>9362</v>
      </c>
      <c r="M1444" s="94" t="s">
        <v>10375</v>
      </c>
      <c r="N1444" s="64" t="s">
        <v>7469</v>
      </c>
      <c r="O1444" s="64" t="s">
        <v>7469</v>
      </c>
      <c r="P1444" s="64" t="s">
        <v>7469</v>
      </c>
      <c r="Q1444" s="64" t="s">
        <v>7470</v>
      </c>
      <c r="R1444" s="64" t="s">
        <v>7469</v>
      </c>
      <c r="S1444" s="66">
        <v>1.8657129718217477E-2</v>
      </c>
      <c r="T1444" s="67">
        <v>9.0909090909090912E-2</v>
      </c>
      <c r="W1444"/>
      <c r="X1444"/>
      <c r="Y1444"/>
      <c r="Z1444"/>
      <c r="AA1444"/>
      <c r="AB1444"/>
      <c r="AC1444"/>
    </row>
    <row r="1445" spans="1:29" ht="16.5" x14ac:dyDescent="0.25">
      <c r="A1445" s="3">
        <v>553</v>
      </c>
      <c r="C1445" s="21">
        <v>12</v>
      </c>
      <c r="D1445" t="s">
        <v>3136</v>
      </c>
      <c r="E1445" s="4" t="s">
        <v>3140</v>
      </c>
      <c r="F1445" s="4" t="s">
        <v>3140</v>
      </c>
      <c r="G1445" s="3" t="s">
        <v>7284</v>
      </c>
      <c r="H1445" t="s">
        <v>7599</v>
      </c>
      <c r="I1445" s="63">
        <f>ROWS($L$2:L1445)</f>
        <v>1444</v>
      </c>
      <c r="J1445" s="63" t="str">
        <f>IF(L1445=WORKSHEET!$B$1,I1445,"")</f>
        <v/>
      </c>
      <c r="K1445" s="63" t="str">
        <f t="shared" si="29"/>
        <v/>
      </c>
      <c r="L1445" s="93" t="s">
        <v>9362</v>
      </c>
      <c r="M1445" s="94" t="s">
        <v>9508</v>
      </c>
      <c r="N1445">
        <v>12</v>
      </c>
      <c r="O1445" t="s">
        <v>7469</v>
      </c>
      <c r="P1445" t="s">
        <v>7469</v>
      </c>
      <c r="Q1445" t="s">
        <v>7469</v>
      </c>
      <c r="R1445">
        <v>20</v>
      </c>
      <c r="S1445" s="36">
        <v>1.8657129718217477E-2</v>
      </c>
      <c r="T1445" s="41">
        <v>0.14859437751004015</v>
      </c>
    </row>
    <row r="1446" spans="1:29" ht="16.5" x14ac:dyDescent="0.25">
      <c r="A1446" s="3">
        <v>946</v>
      </c>
      <c r="B1446">
        <v>574</v>
      </c>
      <c r="C1446" s="21">
        <v>12</v>
      </c>
      <c r="D1446" t="s">
        <v>2549</v>
      </c>
      <c r="E1446" s="4" t="s">
        <v>2550</v>
      </c>
      <c r="F1446" s="4" t="s">
        <v>2550</v>
      </c>
      <c r="G1446" s="3" t="s">
        <v>7344</v>
      </c>
      <c r="H1446" t="s">
        <v>8435</v>
      </c>
      <c r="I1446" s="63">
        <f>ROWS($L$2:L1446)</f>
        <v>1445</v>
      </c>
      <c r="J1446" s="63" t="str">
        <f>IF(L1446=WORKSHEET!$B$1,I1446,"")</f>
        <v/>
      </c>
      <c r="K1446" s="63" t="str">
        <f t="shared" si="29"/>
        <v/>
      </c>
      <c r="L1446" s="93" t="s">
        <v>9362</v>
      </c>
      <c r="M1446" s="94" t="s">
        <v>10376</v>
      </c>
      <c r="N1446">
        <v>49</v>
      </c>
      <c r="O1446">
        <v>11</v>
      </c>
      <c r="P1446">
        <v>23</v>
      </c>
      <c r="Q1446" t="s">
        <v>7470</v>
      </c>
      <c r="R1446">
        <v>83</v>
      </c>
      <c r="S1446" s="36">
        <v>1.8657129718217477E-2</v>
      </c>
      <c r="T1446" s="55">
        <v>0.28205128205128205</v>
      </c>
    </row>
    <row r="1447" spans="1:29" ht="16.5" x14ac:dyDescent="0.25">
      <c r="A1447" s="3">
        <v>541</v>
      </c>
      <c r="C1447" s="21">
        <v>12</v>
      </c>
      <c r="D1447" t="s">
        <v>3036</v>
      </c>
      <c r="E1447" s="4" t="s">
        <v>3038</v>
      </c>
      <c r="F1447" s="4" t="s">
        <v>3038</v>
      </c>
      <c r="G1447" s="3" t="s">
        <v>7378</v>
      </c>
      <c r="H1447" t="s">
        <v>8323</v>
      </c>
      <c r="I1447" s="63">
        <f>ROWS($L$2:L1447)</f>
        <v>1446</v>
      </c>
      <c r="J1447" s="63" t="str">
        <f>IF(L1447=WORKSHEET!$B$1,I1447,"")</f>
        <v/>
      </c>
      <c r="K1447" s="63" t="str">
        <f t="shared" si="29"/>
        <v/>
      </c>
      <c r="L1447" s="93" t="s">
        <v>9362</v>
      </c>
      <c r="M1447" s="94" t="s">
        <v>10264</v>
      </c>
      <c r="N1447">
        <v>11</v>
      </c>
      <c r="O1447" t="s">
        <v>7469</v>
      </c>
      <c r="P1447" t="s">
        <v>7469</v>
      </c>
      <c r="Q1447" t="s">
        <v>7470</v>
      </c>
      <c r="R1447">
        <v>17</v>
      </c>
      <c r="S1447" s="36">
        <v>1.8657129718217477E-2</v>
      </c>
      <c r="T1447" s="41">
        <v>0.11064659977703456</v>
      </c>
    </row>
    <row r="1448" spans="1:29" ht="16.5" x14ac:dyDescent="0.25">
      <c r="A1448" s="3">
        <v>548</v>
      </c>
      <c r="C1448" s="21">
        <v>12</v>
      </c>
      <c r="D1448" t="s">
        <v>3094</v>
      </c>
      <c r="E1448" s="4" t="s">
        <v>3100</v>
      </c>
      <c r="F1448" s="4" t="s">
        <v>3100</v>
      </c>
      <c r="G1448" s="3" t="s">
        <v>7352</v>
      </c>
      <c r="H1448" t="s">
        <v>7505</v>
      </c>
      <c r="I1448" s="63">
        <f>ROWS($L$2:L1448)</f>
        <v>1447</v>
      </c>
      <c r="J1448" s="63" t="str">
        <f>IF(L1448=WORKSHEET!$B$1,I1448,"")</f>
        <v/>
      </c>
      <c r="K1448" s="63" t="str">
        <f t="shared" si="29"/>
        <v/>
      </c>
      <c r="L1448" s="93" t="s">
        <v>9362</v>
      </c>
      <c r="M1448" s="94" t="s">
        <v>9452</v>
      </c>
      <c r="N1448" s="9">
        <v>1179</v>
      </c>
      <c r="O1448">
        <v>101</v>
      </c>
      <c r="P1448">
        <v>600</v>
      </c>
      <c r="Q1448" t="s">
        <v>7469</v>
      </c>
      <c r="R1448" s="9">
        <v>1883</v>
      </c>
      <c r="S1448" s="36">
        <v>1.8657129718217477E-2</v>
      </c>
      <c r="T1448" s="41">
        <v>9.2194570135746612E-2</v>
      </c>
    </row>
    <row r="1449" spans="1:29" ht="16.5" x14ac:dyDescent="0.25">
      <c r="A1449" s="3">
        <v>938</v>
      </c>
      <c r="B1449">
        <v>539</v>
      </c>
      <c r="C1449" s="21">
        <v>12</v>
      </c>
      <c r="D1449" t="s">
        <v>2497</v>
      </c>
      <c r="E1449" s="4" t="s">
        <v>2499</v>
      </c>
      <c r="F1449" s="4" t="s">
        <v>2499</v>
      </c>
      <c r="G1449" s="3" t="s">
        <v>7359</v>
      </c>
      <c r="H1449" t="s">
        <v>7858</v>
      </c>
      <c r="I1449" s="63">
        <f>ROWS($L$2:L1449)</f>
        <v>1448</v>
      </c>
      <c r="J1449" s="63" t="str">
        <f>IF(L1449=WORKSHEET!$B$1,I1449,"")</f>
        <v/>
      </c>
      <c r="K1449" s="63" t="str">
        <f t="shared" si="29"/>
        <v/>
      </c>
      <c r="L1449" s="93" t="s">
        <v>9362</v>
      </c>
      <c r="M1449" s="94" t="s">
        <v>9785</v>
      </c>
      <c r="N1449">
        <v>130</v>
      </c>
      <c r="O1449">
        <v>25</v>
      </c>
      <c r="P1449">
        <v>70</v>
      </c>
      <c r="Q1449" t="s">
        <v>7470</v>
      </c>
      <c r="R1449">
        <v>225</v>
      </c>
      <c r="S1449" s="36">
        <v>1.8657129718217477E-2</v>
      </c>
      <c r="T1449" s="55">
        <v>0.18450184501845018</v>
      </c>
    </row>
    <row r="1450" spans="1:29" ht="16.5" x14ac:dyDescent="0.25">
      <c r="A1450" s="3">
        <v>541</v>
      </c>
      <c r="C1450" s="21">
        <v>12</v>
      </c>
      <c r="D1450" t="s">
        <v>3036</v>
      </c>
      <c r="E1450" s="4" t="s">
        <v>3039</v>
      </c>
      <c r="F1450" s="4" t="s">
        <v>3039</v>
      </c>
      <c r="G1450" s="3" t="s">
        <v>7379</v>
      </c>
      <c r="H1450" t="s">
        <v>7506</v>
      </c>
      <c r="I1450" s="63">
        <f>ROWS($L$2:L1450)</f>
        <v>1449</v>
      </c>
      <c r="J1450" s="63" t="str">
        <f>IF(L1450=WORKSHEET!$B$1,I1450,"")</f>
        <v/>
      </c>
      <c r="K1450" s="63" t="str">
        <f t="shared" si="29"/>
        <v/>
      </c>
      <c r="L1450" s="93" t="s">
        <v>9362</v>
      </c>
      <c r="M1450" s="94" t="s">
        <v>9453</v>
      </c>
      <c r="N1450">
        <v>174</v>
      </c>
      <c r="O1450">
        <v>39</v>
      </c>
      <c r="P1450">
        <v>123</v>
      </c>
      <c r="Q1450" t="s">
        <v>7470</v>
      </c>
      <c r="R1450">
        <v>336</v>
      </c>
      <c r="S1450" s="36">
        <v>1.8657129718217477E-2</v>
      </c>
      <c r="T1450" s="41">
        <v>0.11064659977703456</v>
      </c>
    </row>
    <row r="1451" spans="1:29" ht="16.5" x14ac:dyDescent="0.25">
      <c r="A1451" s="3">
        <v>548</v>
      </c>
      <c r="C1451" s="21">
        <v>12</v>
      </c>
      <c r="D1451" t="s">
        <v>3094</v>
      </c>
      <c r="E1451" s="4" t="s">
        <v>3101</v>
      </c>
      <c r="F1451" s="4" t="s">
        <v>3101</v>
      </c>
      <c r="G1451" s="3" t="s">
        <v>7353</v>
      </c>
      <c r="H1451" t="s">
        <v>7602</v>
      </c>
      <c r="I1451" s="63">
        <f>ROWS($L$2:L1451)</f>
        <v>1450</v>
      </c>
      <c r="J1451" s="63" t="str">
        <f>IF(L1451=WORKSHEET!$B$1,I1451,"")</f>
        <v/>
      </c>
      <c r="K1451" s="63" t="str">
        <f t="shared" si="29"/>
        <v/>
      </c>
      <c r="L1451" s="93" t="s">
        <v>9362</v>
      </c>
      <c r="M1451" s="94" t="s">
        <v>9511</v>
      </c>
      <c r="N1451">
        <v>34</v>
      </c>
      <c r="O1451">
        <f>+R1451-N1451-P1451</f>
        <v>9</v>
      </c>
      <c r="P1451">
        <v>24</v>
      </c>
      <c r="Q1451" t="s">
        <v>7470</v>
      </c>
      <c r="R1451">
        <v>67</v>
      </c>
      <c r="S1451" s="36">
        <v>1.8657129718217477E-2</v>
      </c>
      <c r="T1451" s="41">
        <v>9.2194570135746612E-2</v>
      </c>
    </row>
    <row r="1452" spans="1:29" s="64" customFormat="1" ht="16.5" x14ac:dyDescent="0.25">
      <c r="A1452" s="63">
        <v>566</v>
      </c>
      <c r="C1452" s="63">
        <v>12</v>
      </c>
      <c r="D1452" s="64" t="s">
        <v>3218</v>
      </c>
      <c r="E1452" s="65" t="s">
        <v>3220</v>
      </c>
      <c r="F1452" s="65" t="s">
        <v>3220</v>
      </c>
      <c r="G1452" s="63" t="s">
        <v>7271</v>
      </c>
      <c r="H1452" s="64" t="s">
        <v>7973</v>
      </c>
      <c r="I1452" s="63">
        <f>ROWS($L$2:L1452)</f>
        <v>1451</v>
      </c>
      <c r="J1452" s="63" t="str">
        <f>IF(L1452=WORKSHEET!$B$1,I1452,"")</f>
        <v/>
      </c>
      <c r="K1452" s="63" t="str">
        <f t="shared" si="29"/>
        <v/>
      </c>
      <c r="L1452" s="93" t="s">
        <v>9362</v>
      </c>
      <c r="M1452" s="94" t="s">
        <v>9947</v>
      </c>
      <c r="N1452" s="64" t="s">
        <v>7469</v>
      </c>
      <c r="O1452" s="64" t="s">
        <v>7470</v>
      </c>
      <c r="P1452" s="64" t="s">
        <v>7469</v>
      </c>
      <c r="Q1452" s="64" t="s">
        <v>7470</v>
      </c>
      <c r="R1452" s="64" t="s">
        <v>7469</v>
      </c>
      <c r="S1452" s="66">
        <v>1.8657129718217477E-2</v>
      </c>
      <c r="T1452" s="67">
        <v>9.0909090909090912E-2</v>
      </c>
      <c r="W1452"/>
      <c r="X1452"/>
      <c r="Y1452"/>
      <c r="Z1452"/>
      <c r="AA1452"/>
      <c r="AB1452"/>
      <c r="AC1452"/>
    </row>
    <row r="1453" spans="1:29" ht="16.5" x14ac:dyDescent="0.25">
      <c r="A1453" s="3">
        <v>549</v>
      </c>
      <c r="C1453" s="21">
        <v>12</v>
      </c>
      <c r="D1453" t="s">
        <v>3105</v>
      </c>
      <c r="E1453" s="4" t="s">
        <v>3113</v>
      </c>
      <c r="F1453" s="4" t="s">
        <v>3113</v>
      </c>
      <c r="G1453" s="3" t="s">
        <v>7326</v>
      </c>
      <c r="H1453" t="s">
        <v>8436</v>
      </c>
      <c r="I1453" s="63">
        <f>ROWS($L$2:L1453)</f>
        <v>1452</v>
      </c>
      <c r="J1453" s="63" t="str">
        <f>IF(L1453=WORKSHEET!$B$1,I1453,"")</f>
        <v/>
      </c>
      <c r="K1453" s="63" t="str">
        <f t="shared" si="29"/>
        <v/>
      </c>
      <c r="L1453" s="93" t="s">
        <v>9362</v>
      </c>
      <c r="M1453" s="94" t="s">
        <v>10377</v>
      </c>
      <c r="N1453">
        <v>27</v>
      </c>
      <c r="O1453">
        <v>12</v>
      </c>
      <c r="P1453">
        <v>16</v>
      </c>
      <c r="Q1453" t="s">
        <v>7470</v>
      </c>
      <c r="R1453">
        <v>55</v>
      </c>
      <c r="S1453" s="36">
        <v>1.8657129718217477E-2</v>
      </c>
      <c r="T1453" s="41">
        <v>0.29715061058344638</v>
      </c>
    </row>
    <row r="1454" spans="1:29" ht="16.5" x14ac:dyDescent="0.25">
      <c r="A1454" s="3">
        <v>548</v>
      </c>
      <c r="C1454" s="21">
        <v>12</v>
      </c>
      <c r="D1454" t="s">
        <v>3094</v>
      </c>
      <c r="E1454" s="4" t="s">
        <v>3102</v>
      </c>
      <c r="F1454" s="4" t="s">
        <v>3102</v>
      </c>
      <c r="G1454" s="3" t="s">
        <v>7354</v>
      </c>
      <c r="H1454" t="s">
        <v>7603</v>
      </c>
      <c r="I1454" s="63">
        <f>ROWS($L$2:L1454)</f>
        <v>1453</v>
      </c>
      <c r="J1454" s="63" t="str">
        <f>IF(L1454=WORKSHEET!$B$1,I1454,"")</f>
        <v/>
      </c>
      <c r="K1454" s="63" t="str">
        <f t="shared" si="29"/>
        <v/>
      </c>
      <c r="L1454" s="93" t="s">
        <v>9362</v>
      </c>
      <c r="M1454" s="94" t="s">
        <v>9512</v>
      </c>
      <c r="N1454">
        <v>32</v>
      </c>
      <c r="O1454">
        <f>+R1454-N1454-P1454</f>
        <v>4</v>
      </c>
      <c r="P1454">
        <v>21</v>
      </c>
      <c r="Q1454" t="s">
        <v>7470</v>
      </c>
      <c r="R1454">
        <v>57</v>
      </c>
      <c r="S1454" s="36">
        <v>1.8657129718217477E-2</v>
      </c>
      <c r="T1454" s="41">
        <v>9.2194570135746612E-2</v>
      </c>
    </row>
    <row r="1455" spans="1:29" ht="16.5" x14ac:dyDescent="0.25">
      <c r="A1455" s="3">
        <v>549</v>
      </c>
      <c r="C1455" s="21">
        <v>12</v>
      </c>
      <c r="D1455" t="s">
        <v>3105</v>
      </c>
      <c r="E1455" s="4" t="s">
        <v>3114</v>
      </c>
      <c r="F1455" s="4" t="s">
        <v>3114</v>
      </c>
      <c r="G1455" s="3" t="s">
        <v>7327</v>
      </c>
      <c r="H1455" t="s">
        <v>7509</v>
      </c>
      <c r="I1455" s="63">
        <f>ROWS($L$2:L1455)</f>
        <v>1454</v>
      </c>
      <c r="J1455" s="63" t="str">
        <f>IF(L1455=WORKSHEET!$B$1,I1455,"")</f>
        <v/>
      </c>
      <c r="K1455" s="63" t="str">
        <f t="shared" si="29"/>
        <v/>
      </c>
      <c r="L1455" s="93" t="s">
        <v>9362</v>
      </c>
      <c r="M1455" s="94" t="s">
        <v>9456</v>
      </c>
      <c r="N1455">
        <v>27</v>
      </c>
      <c r="O1455">
        <v>11</v>
      </c>
      <c r="P1455">
        <v>23</v>
      </c>
      <c r="Q1455" t="s">
        <v>7470</v>
      </c>
      <c r="R1455">
        <v>61</v>
      </c>
      <c r="S1455" s="36">
        <v>1.8657129718217477E-2</v>
      </c>
      <c r="T1455" s="41">
        <v>0.29715061058344638</v>
      </c>
    </row>
    <row r="1456" spans="1:29" s="64" customFormat="1" ht="16.5" x14ac:dyDescent="0.25">
      <c r="A1456" s="63">
        <v>920</v>
      </c>
      <c r="B1456" s="64">
        <v>353</v>
      </c>
      <c r="C1456" s="63">
        <v>12</v>
      </c>
      <c r="D1456" s="64" t="s">
        <v>5348</v>
      </c>
      <c r="E1456" s="65" t="s">
        <v>5349</v>
      </c>
      <c r="F1456" s="65" t="s">
        <v>5349</v>
      </c>
      <c r="G1456" s="63" t="s">
        <v>6584</v>
      </c>
      <c r="H1456" s="64" t="s">
        <v>7937</v>
      </c>
      <c r="I1456" s="63">
        <f>ROWS($L$2:L1456)</f>
        <v>1455</v>
      </c>
      <c r="J1456" s="63" t="str">
        <f>IF(L1456=WORKSHEET!$B$1,I1456,"")</f>
        <v/>
      </c>
      <c r="K1456" s="63" t="str">
        <f t="shared" si="29"/>
        <v/>
      </c>
      <c r="L1456" s="93" t="s">
        <v>9362</v>
      </c>
      <c r="M1456" s="94" t="s">
        <v>9915</v>
      </c>
      <c r="N1456" s="64" t="s">
        <v>7469</v>
      </c>
      <c r="O1456" s="64" t="s">
        <v>7469</v>
      </c>
      <c r="P1456" s="64" t="s">
        <v>7469</v>
      </c>
      <c r="Q1456" s="64" t="s">
        <v>7470</v>
      </c>
      <c r="R1456" s="64" t="s">
        <v>7469</v>
      </c>
      <c r="S1456" s="66">
        <v>1.8657129718217477E-2</v>
      </c>
      <c r="T1456" s="74">
        <v>0.26190476190476197</v>
      </c>
      <c r="W1456"/>
      <c r="X1456"/>
      <c r="Y1456"/>
      <c r="Z1456"/>
      <c r="AA1456"/>
      <c r="AB1456"/>
      <c r="AC1456"/>
    </row>
    <row r="1457" spans="1:29" ht="16.5" x14ac:dyDescent="0.25">
      <c r="A1457" s="3">
        <v>599</v>
      </c>
      <c r="C1457" s="21">
        <v>12</v>
      </c>
      <c r="D1457" t="s">
        <v>3667</v>
      </c>
      <c r="E1457" s="4" t="s">
        <v>3668</v>
      </c>
      <c r="F1457" s="4" t="s">
        <v>3668</v>
      </c>
      <c r="G1457" s="3" t="s">
        <v>7374</v>
      </c>
      <c r="H1457" t="s">
        <v>7604</v>
      </c>
      <c r="I1457" s="63">
        <f>ROWS($L$2:L1457)</f>
        <v>1456</v>
      </c>
      <c r="J1457" s="63" t="str">
        <f>IF(L1457=WORKSHEET!$B$1,I1457,"")</f>
        <v/>
      </c>
      <c r="K1457" s="63" t="str">
        <f t="shared" si="29"/>
        <v/>
      </c>
      <c r="L1457" s="93" t="s">
        <v>9362</v>
      </c>
      <c r="M1457" s="94" t="s">
        <v>9513</v>
      </c>
      <c r="N1457">
        <v>37</v>
      </c>
      <c r="O1457">
        <v>13</v>
      </c>
      <c r="P1457">
        <v>31</v>
      </c>
      <c r="Q1457" t="s">
        <v>7470</v>
      </c>
      <c r="R1457">
        <v>81</v>
      </c>
      <c r="S1457" s="43">
        <v>1.8657129718217477E-2</v>
      </c>
      <c r="T1457" s="41">
        <v>0.23786407766990292</v>
      </c>
    </row>
    <row r="1458" spans="1:29" s="64" customFormat="1" ht="16.5" x14ac:dyDescent="0.25">
      <c r="A1458" s="63">
        <v>673</v>
      </c>
      <c r="C1458" s="63">
        <v>12</v>
      </c>
      <c r="D1458" s="64" t="s">
        <v>4222</v>
      </c>
      <c r="E1458" s="65" t="s">
        <v>4223</v>
      </c>
      <c r="F1458" s="65" t="s">
        <v>4223</v>
      </c>
      <c r="G1458" s="63" t="s">
        <v>7362</v>
      </c>
      <c r="H1458" s="64" t="s">
        <v>8064</v>
      </c>
      <c r="I1458" s="63">
        <f>ROWS($L$2:L1458)</f>
        <v>1457</v>
      </c>
      <c r="J1458" s="63" t="str">
        <f>IF(L1458=WORKSHEET!$B$1,I1458,"")</f>
        <v/>
      </c>
      <c r="K1458" s="63" t="str">
        <f t="shared" si="29"/>
        <v/>
      </c>
      <c r="L1458" s="93" t="s">
        <v>9362</v>
      </c>
      <c r="M1458" s="94" t="s">
        <v>9868</v>
      </c>
      <c r="N1458" s="64" t="s">
        <v>7469</v>
      </c>
      <c r="O1458" s="64" t="s">
        <v>7469</v>
      </c>
      <c r="P1458" s="64" t="s">
        <v>7469</v>
      </c>
      <c r="Q1458" s="64" t="s">
        <v>7470</v>
      </c>
      <c r="R1458" s="64">
        <v>25</v>
      </c>
      <c r="S1458" s="66">
        <v>1.8657129718217477E-2</v>
      </c>
      <c r="T1458" s="67">
        <v>0.33333333333333331</v>
      </c>
      <c r="W1458"/>
      <c r="X1458"/>
      <c r="Y1458"/>
      <c r="Z1458"/>
      <c r="AA1458"/>
      <c r="AB1458"/>
      <c r="AC1458"/>
    </row>
    <row r="1459" spans="1:29" s="64" customFormat="1" ht="16.5" x14ac:dyDescent="0.25">
      <c r="A1459" s="63">
        <v>657</v>
      </c>
      <c r="C1459" s="63">
        <v>12</v>
      </c>
      <c r="D1459" s="64" t="s">
        <v>1529</v>
      </c>
      <c r="E1459" s="65" t="s">
        <v>1531</v>
      </c>
      <c r="F1459" s="65" t="s">
        <v>1531</v>
      </c>
      <c r="G1459" s="63" t="s">
        <v>7364</v>
      </c>
      <c r="H1459" s="64" t="s">
        <v>7975</v>
      </c>
      <c r="I1459" s="63">
        <f>ROWS($L$2:L1459)</f>
        <v>1458</v>
      </c>
      <c r="J1459" s="63" t="str">
        <f>IF(L1459=WORKSHEET!$B$1,I1459,"")</f>
        <v/>
      </c>
      <c r="K1459" s="63" t="str">
        <f t="shared" si="29"/>
        <v/>
      </c>
      <c r="L1459" s="93" t="s">
        <v>9362</v>
      </c>
      <c r="M1459" s="94" t="s">
        <v>9949</v>
      </c>
      <c r="N1459" s="64" t="s">
        <v>7469</v>
      </c>
      <c r="O1459" s="64" t="s">
        <v>7469</v>
      </c>
      <c r="P1459" s="64">
        <v>11</v>
      </c>
      <c r="Q1459" s="64" t="s">
        <v>7469</v>
      </c>
      <c r="R1459" s="64">
        <v>21</v>
      </c>
      <c r="S1459" s="66">
        <v>1.8657129718217477E-2</v>
      </c>
      <c r="T1459" s="67">
        <v>0.31818181818181818</v>
      </c>
      <c r="W1459"/>
      <c r="X1459"/>
      <c r="Y1459"/>
      <c r="Z1459"/>
      <c r="AA1459"/>
      <c r="AB1459"/>
      <c r="AC1459"/>
    </row>
    <row r="1460" spans="1:29" ht="16.5" x14ac:dyDescent="0.25">
      <c r="A1460" s="3">
        <v>553</v>
      </c>
      <c r="C1460" s="21">
        <v>12</v>
      </c>
      <c r="D1460" t="s">
        <v>3136</v>
      </c>
      <c r="E1460" s="4" t="s">
        <v>3141</v>
      </c>
      <c r="F1460" s="4" t="s">
        <v>3141</v>
      </c>
      <c r="G1460" s="3" t="s">
        <v>7285</v>
      </c>
      <c r="H1460" t="s">
        <v>7513</v>
      </c>
      <c r="I1460" s="63">
        <f>ROWS($L$2:L1460)</f>
        <v>1459</v>
      </c>
      <c r="J1460" s="63" t="str">
        <f>IF(L1460=WORKSHEET!$B$1,I1460,"")</f>
        <v/>
      </c>
      <c r="K1460" s="63" t="str">
        <f t="shared" si="29"/>
        <v/>
      </c>
      <c r="L1460" s="93" t="s">
        <v>9362</v>
      </c>
      <c r="M1460" s="94" t="s">
        <v>9460</v>
      </c>
      <c r="N1460">
        <v>20</v>
      </c>
      <c r="O1460">
        <f>+R1460-N1460-P1460</f>
        <v>1</v>
      </c>
      <c r="P1460">
        <v>12</v>
      </c>
      <c r="Q1460" t="s">
        <v>7470</v>
      </c>
      <c r="R1460">
        <v>33</v>
      </c>
      <c r="S1460" s="36">
        <v>1.8657129718217477E-2</v>
      </c>
      <c r="T1460" s="41">
        <v>0.14859437751004015</v>
      </c>
    </row>
    <row r="1461" spans="1:29" ht="16.5" x14ac:dyDescent="0.25">
      <c r="A1461" s="3">
        <v>663</v>
      </c>
      <c r="C1461" s="21">
        <v>12</v>
      </c>
      <c r="D1461" t="s">
        <v>1547</v>
      </c>
      <c r="E1461" s="4" t="s">
        <v>1548</v>
      </c>
      <c r="F1461" s="4" t="s">
        <v>1548</v>
      </c>
      <c r="G1461" s="3" t="s">
        <v>7365</v>
      </c>
      <c r="H1461" t="s">
        <v>7514</v>
      </c>
      <c r="I1461" s="63">
        <f>ROWS($L$2:L1461)</f>
        <v>1460</v>
      </c>
      <c r="J1461" s="63" t="str">
        <f>IF(L1461=WORKSHEET!$B$1,I1461,"")</f>
        <v/>
      </c>
      <c r="K1461" s="63" t="str">
        <f t="shared" si="29"/>
        <v/>
      </c>
      <c r="L1461" s="93" t="s">
        <v>9362</v>
      </c>
      <c r="M1461" s="94" t="s">
        <v>9461</v>
      </c>
      <c r="N1461">
        <v>12</v>
      </c>
      <c r="O1461" t="s">
        <v>7470</v>
      </c>
      <c r="P1461" t="s">
        <v>7469</v>
      </c>
      <c r="Q1461" t="s">
        <v>7470</v>
      </c>
      <c r="R1461">
        <v>20</v>
      </c>
      <c r="S1461" s="36">
        <v>1.8657129718217477E-2</v>
      </c>
      <c r="T1461" s="41">
        <v>0</v>
      </c>
    </row>
    <row r="1462" spans="1:29" s="64" customFormat="1" ht="16.5" x14ac:dyDescent="0.25">
      <c r="A1462" s="63">
        <v>581</v>
      </c>
      <c r="C1462" s="63">
        <v>12</v>
      </c>
      <c r="D1462" s="64" t="s">
        <v>1225</v>
      </c>
      <c r="E1462" s="65" t="s">
        <v>1230</v>
      </c>
      <c r="F1462" s="65" t="s">
        <v>1230</v>
      </c>
      <c r="G1462" s="63" t="s">
        <v>7315</v>
      </c>
      <c r="H1462" s="64" t="s">
        <v>8437</v>
      </c>
      <c r="I1462" s="63">
        <f>ROWS($L$2:L1462)</f>
        <v>1461</v>
      </c>
      <c r="J1462" s="63" t="str">
        <f>IF(L1462=WORKSHEET!$B$1,I1462,"")</f>
        <v/>
      </c>
      <c r="K1462" s="63" t="str">
        <f t="shared" si="29"/>
        <v/>
      </c>
      <c r="L1462" s="93" t="s">
        <v>9362</v>
      </c>
      <c r="M1462" s="94" t="s">
        <v>10378</v>
      </c>
      <c r="N1462" s="64" t="s">
        <v>7469</v>
      </c>
      <c r="O1462" s="64" t="s">
        <v>7469</v>
      </c>
      <c r="P1462" s="64" t="s">
        <v>7470</v>
      </c>
      <c r="Q1462" s="64" t="s">
        <v>7470</v>
      </c>
      <c r="R1462" s="64" t="s">
        <v>7469</v>
      </c>
      <c r="S1462" s="66">
        <v>1.8657129718217477E-2</v>
      </c>
      <c r="T1462" s="67">
        <v>0.2032967032967033</v>
      </c>
      <c r="W1462"/>
      <c r="X1462"/>
      <c r="Y1462"/>
      <c r="Z1462"/>
      <c r="AA1462"/>
      <c r="AB1462"/>
      <c r="AC1462"/>
    </row>
    <row r="1463" spans="1:29" ht="16.5" x14ac:dyDescent="0.25">
      <c r="A1463" s="3">
        <v>920</v>
      </c>
      <c r="B1463">
        <v>353</v>
      </c>
      <c r="C1463" s="21">
        <v>12</v>
      </c>
      <c r="D1463" t="s">
        <v>5348</v>
      </c>
      <c r="E1463" s="4" t="s">
        <v>5350</v>
      </c>
      <c r="F1463" s="4" t="s">
        <v>5350</v>
      </c>
      <c r="G1463" s="3" t="s">
        <v>6585</v>
      </c>
      <c r="H1463" t="s">
        <v>7516</v>
      </c>
      <c r="I1463" s="63">
        <f>ROWS($L$2:L1463)</f>
        <v>1462</v>
      </c>
      <c r="J1463" s="63" t="str">
        <f>IF(L1463=WORKSHEET!$B$1,I1463,"")</f>
        <v/>
      </c>
      <c r="K1463" s="63" t="str">
        <f t="shared" si="29"/>
        <v/>
      </c>
      <c r="L1463" s="93" t="s">
        <v>9362</v>
      </c>
      <c r="M1463" s="94" t="s">
        <v>9463</v>
      </c>
      <c r="N1463">
        <v>32</v>
      </c>
      <c r="O1463">
        <f>+R1463-N1463-P1463</f>
        <v>8</v>
      </c>
      <c r="P1463">
        <v>21</v>
      </c>
      <c r="Q1463" t="s">
        <v>7470</v>
      </c>
      <c r="R1463">
        <v>61</v>
      </c>
      <c r="S1463" s="36">
        <v>1.8657129718217477E-2</v>
      </c>
      <c r="T1463" s="55">
        <v>0.26190476190476192</v>
      </c>
    </row>
    <row r="1464" spans="1:29" ht="16.5" x14ac:dyDescent="0.25">
      <c r="A1464" s="3">
        <v>938</v>
      </c>
      <c r="B1464">
        <v>539</v>
      </c>
      <c r="C1464" s="21">
        <v>12</v>
      </c>
      <c r="D1464" t="s">
        <v>2497</v>
      </c>
      <c r="E1464" s="4" t="s">
        <v>2500</v>
      </c>
      <c r="F1464" s="4" t="s">
        <v>2500</v>
      </c>
      <c r="G1464" s="3" t="s">
        <v>7360</v>
      </c>
      <c r="H1464" t="s">
        <v>8438</v>
      </c>
      <c r="I1464" s="63">
        <f>ROWS($L$2:L1464)</f>
        <v>1463</v>
      </c>
      <c r="J1464" s="63" t="str">
        <f>IF(L1464=WORKSHEET!$B$1,I1464,"")</f>
        <v/>
      </c>
      <c r="K1464" s="63" t="str">
        <f t="shared" si="29"/>
        <v/>
      </c>
      <c r="L1464" s="93" t="s">
        <v>9362</v>
      </c>
      <c r="M1464" s="94" t="s">
        <v>10379</v>
      </c>
      <c r="N1464">
        <v>20</v>
      </c>
      <c r="O1464">
        <f>+R1464-N1464-P1464</f>
        <v>4</v>
      </c>
      <c r="P1464">
        <v>13</v>
      </c>
      <c r="Q1464" t="s">
        <v>7470</v>
      </c>
      <c r="R1464">
        <v>37</v>
      </c>
      <c r="S1464" s="36">
        <v>1.8657129718217477E-2</v>
      </c>
      <c r="T1464" s="55">
        <v>0.18450184501845018</v>
      </c>
    </row>
    <row r="1465" spans="1:29" s="64" customFormat="1" ht="16.5" x14ac:dyDescent="0.25">
      <c r="A1465" s="63">
        <v>683</v>
      </c>
      <c r="C1465" s="63">
        <v>12</v>
      </c>
      <c r="D1465" s="64" t="s">
        <v>4243</v>
      </c>
      <c r="E1465" s="65" t="s">
        <v>4245</v>
      </c>
      <c r="F1465" s="65" t="s">
        <v>4245</v>
      </c>
      <c r="G1465" s="63" t="s">
        <v>7335</v>
      </c>
      <c r="H1465" s="64" t="s">
        <v>7983</v>
      </c>
      <c r="I1465" s="63">
        <f>ROWS($L$2:L1465)</f>
        <v>1464</v>
      </c>
      <c r="J1465" s="63" t="str">
        <f>IF(L1465=WORKSHEET!$B$1,I1465,"")</f>
        <v/>
      </c>
      <c r="K1465" s="63" t="str">
        <f t="shared" si="29"/>
        <v/>
      </c>
      <c r="L1465" s="93" t="s">
        <v>9362</v>
      </c>
      <c r="M1465" s="94" t="s">
        <v>9957</v>
      </c>
      <c r="N1465" s="64" t="s">
        <v>7469</v>
      </c>
      <c r="O1465" s="64" t="s">
        <v>7470</v>
      </c>
      <c r="P1465" s="64" t="s">
        <v>7469</v>
      </c>
      <c r="Q1465" s="64" t="s">
        <v>7470</v>
      </c>
      <c r="R1465" s="64" t="s">
        <v>7469</v>
      </c>
      <c r="S1465" s="66">
        <v>1.8657129718217477E-2</v>
      </c>
      <c r="T1465" s="67">
        <v>7.1428571428571425E-2</v>
      </c>
      <c r="W1465"/>
      <c r="X1465"/>
      <c r="Y1465"/>
      <c r="Z1465"/>
      <c r="AA1465"/>
      <c r="AB1465"/>
      <c r="AC1465"/>
    </row>
    <row r="1466" spans="1:29" ht="16.5" x14ac:dyDescent="0.25">
      <c r="A1466" s="3">
        <v>581</v>
      </c>
      <c r="C1466" s="21">
        <v>12</v>
      </c>
      <c r="D1466" t="s">
        <v>1225</v>
      </c>
      <c r="E1466" s="4" t="s">
        <v>1231</v>
      </c>
      <c r="F1466" s="4" t="s">
        <v>1231</v>
      </c>
      <c r="G1466" s="3" t="s">
        <v>7316</v>
      </c>
      <c r="H1466" t="s">
        <v>7608</v>
      </c>
      <c r="I1466" s="63">
        <f>ROWS($L$2:L1466)</f>
        <v>1465</v>
      </c>
      <c r="J1466" s="63" t="str">
        <f>IF(L1466=WORKSHEET!$B$1,I1466,"")</f>
        <v/>
      </c>
      <c r="K1466" s="63" t="str">
        <f t="shared" si="29"/>
        <v/>
      </c>
      <c r="L1466" s="93" t="s">
        <v>9362</v>
      </c>
      <c r="M1466" s="94" t="s">
        <v>9517</v>
      </c>
      <c r="N1466">
        <v>18</v>
      </c>
      <c r="O1466">
        <f>+R1466-N1466-P1466</f>
        <v>3</v>
      </c>
      <c r="P1466">
        <v>12</v>
      </c>
      <c r="Q1466" t="s">
        <v>7470</v>
      </c>
      <c r="R1466">
        <v>33</v>
      </c>
      <c r="S1466" s="36">
        <v>1.8657129718217477E-2</v>
      </c>
      <c r="T1466" s="41">
        <v>0.2032967032967033</v>
      </c>
    </row>
    <row r="1467" spans="1:29" ht="16.5" x14ac:dyDescent="0.25">
      <c r="A1467" s="3">
        <v>944</v>
      </c>
      <c r="B1467">
        <v>563</v>
      </c>
      <c r="C1467" s="21">
        <v>12</v>
      </c>
      <c r="D1467" t="s">
        <v>2535</v>
      </c>
      <c r="E1467" s="4" t="s">
        <v>2540</v>
      </c>
      <c r="F1467" s="4" t="s">
        <v>2540</v>
      </c>
      <c r="G1467" s="3" t="s">
        <v>7304</v>
      </c>
      <c r="H1467" t="s">
        <v>7609</v>
      </c>
      <c r="I1467" s="63">
        <f>ROWS($L$2:L1467)</f>
        <v>1466</v>
      </c>
      <c r="J1467" s="63" t="str">
        <f>IF(L1467=WORKSHEET!$B$1,I1467,"")</f>
        <v/>
      </c>
      <c r="K1467" s="63" t="str">
        <f t="shared" si="29"/>
        <v/>
      </c>
      <c r="L1467" s="93" t="s">
        <v>9362</v>
      </c>
      <c r="M1467" s="94" t="s">
        <v>9518</v>
      </c>
      <c r="N1467">
        <v>23</v>
      </c>
      <c r="O1467" t="s">
        <v>7469</v>
      </c>
      <c r="P1467" t="s">
        <v>7469</v>
      </c>
      <c r="Q1467" t="s">
        <v>7470</v>
      </c>
      <c r="R1467">
        <v>34</v>
      </c>
      <c r="S1467" s="36">
        <v>1.8657129718217477E-2</v>
      </c>
      <c r="T1467" s="55">
        <v>9.2077087794432549E-2</v>
      </c>
    </row>
    <row r="1468" spans="1:29" s="64" customFormat="1" ht="16.5" x14ac:dyDescent="0.25">
      <c r="A1468" s="63">
        <v>581</v>
      </c>
      <c r="C1468" s="63">
        <v>12</v>
      </c>
      <c r="D1468" s="64" t="s">
        <v>1225</v>
      </c>
      <c r="E1468" s="65" t="s">
        <v>1232</v>
      </c>
      <c r="F1468" s="65" t="s">
        <v>1232</v>
      </c>
      <c r="G1468" s="63" t="s">
        <v>7317</v>
      </c>
      <c r="H1468" s="64" t="s">
        <v>8439</v>
      </c>
      <c r="I1468" s="63">
        <f>ROWS($L$2:L1468)</f>
        <v>1467</v>
      </c>
      <c r="J1468" s="63" t="str">
        <f>IF(L1468=WORKSHEET!$B$1,I1468,"")</f>
        <v/>
      </c>
      <c r="K1468" s="63" t="str">
        <f t="shared" si="29"/>
        <v/>
      </c>
      <c r="L1468" s="93" t="s">
        <v>9362</v>
      </c>
      <c r="M1468" s="94" t="s">
        <v>10380</v>
      </c>
      <c r="N1468" s="64" t="s">
        <v>7469</v>
      </c>
      <c r="O1468" s="64" t="s">
        <v>7469</v>
      </c>
      <c r="P1468" s="64" t="s">
        <v>7469</v>
      </c>
      <c r="Q1468" s="64" t="s">
        <v>7470</v>
      </c>
      <c r="R1468" s="64">
        <v>15</v>
      </c>
      <c r="S1468" s="66">
        <v>1.8657129718217477E-2</v>
      </c>
      <c r="T1468" s="67">
        <v>0.2032967032967033</v>
      </c>
      <c r="W1468"/>
      <c r="X1468"/>
      <c r="Y1468"/>
      <c r="Z1468"/>
      <c r="AA1468"/>
      <c r="AB1468"/>
      <c r="AC1468"/>
    </row>
    <row r="1469" spans="1:29" s="64" customFormat="1" ht="16.5" x14ac:dyDescent="0.25">
      <c r="A1469" s="63">
        <v>666</v>
      </c>
      <c r="C1469" s="63">
        <v>12</v>
      </c>
      <c r="D1469" s="64" t="s">
        <v>1553</v>
      </c>
      <c r="E1469" s="65" t="s">
        <v>1555</v>
      </c>
      <c r="F1469" s="65" t="s">
        <v>1555</v>
      </c>
      <c r="G1469" s="63" t="s">
        <v>7279</v>
      </c>
      <c r="H1469" s="64" t="s">
        <v>7519</v>
      </c>
      <c r="I1469" s="63">
        <f>ROWS($L$2:L1469)</f>
        <v>1468</v>
      </c>
      <c r="J1469" s="63" t="str">
        <f>IF(L1469=WORKSHEET!$B$1,I1469,"")</f>
        <v/>
      </c>
      <c r="K1469" s="63" t="str">
        <f t="shared" si="29"/>
        <v/>
      </c>
      <c r="L1469" s="93" t="s">
        <v>9362</v>
      </c>
      <c r="M1469" s="94" t="s">
        <v>9466</v>
      </c>
      <c r="N1469" s="64" t="s">
        <v>7469</v>
      </c>
      <c r="O1469" s="64" t="s">
        <v>7470</v>
      </c>
      <c r="P1469" s="64" t="s">
        <v>7469</v>
      </c>
      <c r="Q1469" s="64" t="s">
        <v>7470</v>
      </c>
      <c r="R1469" s="64" t="s">
        <v>7469</v>
      </c>
      <c r="S1469" s="66">
        <v>1.8657129718217477E-2</v>
      </c>
      <c r="T1469" s="67">
        <v>0.17777777777777778</v>
      </c>
      <c r="W1469"/>
      <c r="X1469"/>
      <c r="Y1469"/>
      <c r="Z1469"/>
      <c r="AA1469"/>
      <c r="AB1469"/>
      <c r="AC1469"/>
    </row>
    <row r="1470" spans="1:29" s="64" customFormat="1" ht="16.5" x14ac:dyDescent="0.25">
      <c r="A1470" s="63">
        <v>666</v>
      </c>
      <c r="C1470" s="63">
        <v>12</v>
      </c>
      <c r="D1470" s="64" t="s">
        <v>1553</v>
      </c>
      <c r="E1470" s="65" t="s">
        <v>4209</v>
      </c>
      <c r="F1470" s="65" t="s">
        <v>4209</v>
      </c>
      <c r="G1470" s="63" t="s">
        <v>7280</v>
      </c>
      <c r="H1470" s="64" t="s">
        <v>7520</v>
      </c>
      <c r="I1470" s="63">
        <f>ROWS($L$2:L1470)</f>
        <v>1469</v>
      </c>
      <c r="J1470" s="63" t="str">
        <f>IF(L1470=WORKSHEET!$B$1,I1470,"")</f>
        <v/>
      </c>
      <c r="K1470" s="63" t="str">
        <f t="shared" si="29"/>
        <v/>
      </c>
      <c r="L1470" s="93" t="s">
        <v>9362</v>
      </c>
      <c r="M1470" s="94" t="s">
        <v>9467</v>
      </c>
      <c r="N1470" s="64" t="s">
        <v>7469</v>
      </c>
      <c r="O1470" s="64" t="s">
        <v>7469</v>
      </c>
      <c r="P1470" s="64" t="s">
        <v>7469</v>
      </c>
      <c r="Q1470" s="64" t="s">
        <v>7470</v>
      </c>
      <c r="R1470" s="64">
        <v>21</v>
      </c>
      <c r="S1470" s="66">
        <v>1.8657129718217477E-2</v>
      </c>
      <c r="T1470" s="67">
        <v>0.17777777777777778</v>
      </c>
      <c r="W1470"/>
      <c r="X1470"/>
      <c r="Y1470"/>
      <c r="Z1470"/>
      <c r="AA1470"/>
      <c r="AB1470"/>
      <c r="AC1470"/>
    </row>
    <row r="1471" spans="1:29" ht="16.5" x14ac:dyDescent="0.25">
      <c r="A1471" s="3">
        <v>656</v>
      </c>
      <c r="C1471" s="21">
        <v>12</v>
      </c>
      <c r="D1471" t="s">
        <v>1524</v>
      </c>
      <c r="E1471" s="4" t="s">
        <v>1526</v>
      </c>
      <c r="F1471" s="4" t="s">
        <v>1526</v>
      </c>
      <c r="G1471" s="3" t="s">
        <v>7367</v>
      </c>
      <c r="H1471" t="s">
        <v>7521</v>
      </c>
      <c r="I1471" s="63">
        <f>ROWS($L$2:L1471)</f>
        <v>1470</v>
      </c>
      <c r="J1471" s="63" t="str">
        <f>IF(L1471=WORKSHEET!$B$1,I1471,"")</f>
        <v/>
      </c>
      <c r="K1471" s="63" t="str">
        <f t="shared" si="29"/>
        <v/>
      </c>
      <c r="L1471" s="93" t="s">
        <v>9362</v>
      </c>
      <c r="M1471" s="94" t="s">
        <v>9468</v>
      </c>
      <c r="N1471">
        <v>12</v>
      </c>
      <c r="O1471" t="s">
        <v>7469</v>
      </c>
      <c r="P1471" t="s">
        <v>7469</v>
      </c>
      <c r="Q1471" t="s">
        <v>7470</v>
      </c>
      <c r="R1471">
        <v>25</v>
      </c>
      <c r="S1471" s="36">
        <v>1.8657129718217477E-2</v>
      </c>
      <c r="T1471" s="41">
        <v>0.14728682170542637</v>
      </c>
    </row>
    <row r="1472" spans="1:29" ht="16.5" x14ac:dyDescent="0.25">
      <c r="A1472" s="3">
        <v>944</v>
      </c>
      <c r="B1472">
        <v>563</v>
      </c>
      <c r="C1472" s="21">
        <v>12</v>
      </c>
      <c r="D1472" t="s">
        <v>2535</v>
      </c>
      <c r="E1472" s="4" t="s">
        <v>2541</v>
      </c>
      <c r="F1472" s="4" t="s">
        <v>2541</v>
      </c>
      <c r="G1472" s="3" t="s">
        <v>7305</v>
      </c>
      <c r="H1472" t="s">
        <v>8440</v>
      </c>
      <c r="I1472" s="63">
        <f>ROWS($L$2:L1472)</f>
        <v>1471</v>
      </c>
      <c r="J1472" s="63" t="str">
        <f>IF(L1472=WORKSHEET!$B$1,I1472,"")</f>
        <v/>
      </c>
      <c r="K1472" s="63" t="str">
        <f t="shared" si="29"/>
        <v/>
      </c>
      <c r="L1472" s="93" t="s">
        <v>9362</v>
      </c>
      <c r="M1472" s="94" t="s">
        <v>10381</v>
      </c>
      <c r="N1472">
        <v>38</v>
      </c>
      <c r="O1472">
        <f>+R1472-N1472-P1472</f>
        <v>3</v>
      </c>
      <c r="P1472">
        <v>11</v>
      </c>
      <c r="Q1472" t="s">
        <v>7470</v>
      </c>
      <c r="R1472">
        <v>52</v>
      </c>
      <c r="S1472" s="36">
        <v>1.8657129718217477E-2</v>
      </c>
      <c r="T1472" s="55">
        <v>9.2077087794432549E-2</v>
      </c>
    </row>
    <row r="1473" spans="1:29" ht="16.5" x14ac:dyDescent="0.25">
      <c r="A1473" s="3">
        <v>938</v>
      </c>
      <c r="B1473">
        <v>539</v>
      </c>
      <c r="C1473" s="21">
        <v>12</v>
      </c>
      <c r="D1473" t="s">
        <v>2497</v>
      </c>
      <c r="E1473" s="4" t="s">
        <v>2501</v>
      </c>
      <c r="F1473" s="4" t="s">
        <v>2501</v>
      </c>
      <c r="G1473" s="3" t="s">
        <v>7361</v>
      </c>
      <c r="H1473" t="s">
        <v>7611</v>
      </c>
      <c r="I1473" s="63">
        <f>ROWS($L$2:L1473)</f>
        <v>1472</v>
      </c>
      <c r="J1473" s="63" t="str">
        <f>IF(L1473=WORKSHEET!$B$1,I1473,"")</f>
        <v/>
      </c>
      <c r="K1473" s="63" t="str">
        <f t="shared" si="29"/>
        <v/>
      </c>
      <c r="L1473" s="93" t="s">
        <v>9362</v>
      </c>
      <c r="M1473" s="94" t="s">
        <v>9520</v>
      </c>
      <c r="N1473">
        <v>44</v>
      </c>
      <c r="O1473">
        <v>13</v>
      </c>
      <c r="P1473">
        <v>24</v>
      </c>
      <c r="Q1473" t="s">
        <v>7470</v>
      </c>
      <c r="R1473">
        <v>81</v>
      </c>
      <c r="S1473" s="36">
        <v>1.8657129718217477E-2</v>
      </c>
      <c r="T1473" s="55">
        <v>0.18450184501845018</v>
      </c>
    </row>
    <row r="1474" spans="1:29" s="64" customFormat="1" ht="16.5" x14ac:dyDescent="0.25">
      <c r="A1474" s="63">
        <v>953</v>
      </c>
      <c r="B1474" s="64">
        <v>591</v>
      </c>
      <c r="C1474" s="63">
        <v>12</v>
      </c>
      <c r="D1474" s="64" t="s">
        <v>2575</v>
      </c>
      <c r="E1474" s="65" t="s">
        <v>2581</v>
      </c>
      <c r="F1474" s="65" t="s">
        <v>2581</v>
      </c>
      <c r="G1474" s="63" t="s">
        <v>7294</v>
      </c>
      <c r="H1474" s="64" t="s">
        <v>8441</v>
      </c>
      <c r="I1474" s="63">
        <f>ROWS($L$2:L1474)</f>
        <v>1473</v>
      </c>
      <c r="J1474" s="63" t="str">
        <f>IF(L1474=WORKSHEET!$B$1,I1474,"")</f>
        <v/>
      </c>
      <c r="K1474" s="63" t="str">
        <f t="shared" si="29"/>
        <v/>
      </c>
      <c r="L1474" s="93" t="s">
        <v>9362</v>
      </c>
      <c r="M1474" s="94" t="s">
        <v>10382</v>
      </c>
      <c r="N1474" s="64" t="s">
        <v>7469</v>
      </c>
      <c r="O1474" s="64" t="s">
        <v>7469</v>
      </c>
      <c r="P1474" s="64" t="s">
        <v>7469</v>
      </c>
      <c r="Q1474" s="64" t="s">
        <v>7470</v>
      </c>
      <c r="R1474" s="64">
        <v>20</v>
      </c>
      <c r="S1474" s="66">
        <v>1.8657129718217477E-2</v>
      </c>
      <c r="T1474" s="74">
        <v>0.13375796178343949</v>
      </c>
      <c r="W1474"/>
      <c r="X1474"/>
      <c r="Y1474"/>
      <c r="Z1474"/>
      <c r="AA1474"/>
      <c r="AB1474"/>
      <c r="AC1474"/>
    </row>
    <row r="1475" spans="1:29" s="64" customFormat="1" ht="16.5" x14ac:dyDescent="0.25">
      <c r="A1475" s="63">
        <v>946</v>
      </c>
      <c r="B1475" s="64">
        <v>574</v>
      </c>
      <c r="C1475" s="63">
        <v>12</v>
      </c>
      <c r="D1475" s="64" t="s">
        <v>2549</v>
      </c>
      <c r="E1475" s="65" t="s">
        <v>2551</v>
      </c>
      <c r="F1475" s="65" t="s">
        <v>2551</v>
      </c>
      <c r="G1475" s="63" t="s">
        <v>7345</v>
      </c>
      <c r="H1475" s="64" t="s">
        <v>8442</v>
      </c>
      <c r="I1475" s="63">
        <f>ROWS($L$2:L1475)</f>
        <v>1474</v>
      </c>
      <c r="J1475" s="63" t="str">
        <f>IF(L1475=WORKSHEET!$B$1,I1475,"")</f>
        <v/>
      </c>
      <c r="K1475" s="63" t="str">
        <f t="shared" ref="K1475:K1538" si="30">IFERROR(SMALL($J$2:$J$3142,I1475),"")</f>
        <v/>
      </c>
      <c r="L1475" s="93" t="s">
        <v>9362</v>
      </c>
      <c r="M1475" s="94" t="s">
        <v>10383</v>
      </c>
      <c r="N1475" s="64" t="s">
        <v>7469</v>
      </c>
      <c r="O1475" s="64" t="s">
        <v>7469</v>
      </c>
      <c r="P1475" s="64" t="s">
        <v>7469</v>
      </c>
      <c r="Q1475" s="64" t="s">
        <v>7470</v>
      </c>
      <c r="R1475" s="64">
        <v>18</v>
      </c>
      <c r="S1475" s="66">
        <v>1.8657129718217477E-2</v>
      </c>
      <c r="T1475" s="74">
        <v>0.28205128205128205</v>
      </c>
      <c r="W1475"/>
      <c r="X1475"/>
      <c r="Y1475"/>
      <c r="Z1475"/>
      <c r="AA1475"/>
      <c r="AB1475"/>
      <c r="AC1475"/>
    </row>
    <row r="1476" spans="1:29" s="64" customFormat="1" ht="16.5" x14ac:dyDescent="0.25">
      <c r="A1476" s="63">
        <v>581</v>
      </c>
      <c r="C1476" s="63">
        <v>12</v>
      </c>
      <c r="D1476" s="64" t="s">
        <v>1225</v>
      </c>
      <c r="E1476" s="65" t="s">
        <v>1233</v>
      </c>
      <c r="F1476" s="65" t="s">
        <v>1233</v>
      </c>
      <c r="G1476" s="63" t="s">
        <v>7318</v>
      </c>
      <c r="H1476" s="64" t="s">
        <v>8129</v>
      </c>
      <c r="I1476" s="63">
        <f>ROWS($L$2:L1476)</f>
        <v>1475</v>
      </c>
      <c r="J1476" s="63" t="str">
        <f>IF(L1476=WORKSHEET!$B$1,I1476,"")</f>
        <v/>
      </c>
      <c r="K1476" s="63" t="str">
        <f t="shared" si="30"/>
        <v/>
      </c>
      <c r="L1476" s="93" t="s">
        <v>9362</v>
      </c>
      <c r="M1476" s="94" t="s">
        <v>10054</v>
      </c>
      <c r="N1476" s="64" t="s">
        <v>7469</v>
      </c>
      <c r="O1476" s="64" t="s">
        <v>7469</v>
      </c>
      <c r="P1476" s="64" t="s">
        <v>7469</v>
      </c>
      <c r="Q1476" s="64" t="s">
        <v>7470</v>
      </c>
      <c r="R1476" s="64">
        <v>18</v>
      </c>
      <c r="S1476" s="66">
        <v>1.8657129718217477E-2</v>
      </c>
      <c r="T1476" s="67">
        <v>0.2032967032967033</v>
      </c>
      <c r="W1476"/>
      <c r="X1476"/>
      <c r="Y1476"/>
      <c r="Z1476"/>
      <c r="AA1476"/>
      <c r="AB1476"/>
      <c r="AC1476"/>
    </row>
    <row r="1477" spans="1:29" s="64" customFormat="1" ht="16.5" x14ac:dyDescent="0.25">
      <c r="A1477" s="63">
        <v>549</v>
      </c>
      <c r="C1477" s="63">
        <v>12</v>
      </c>
      <c r="D1477" s="64" t="s">
        <v>3105</v>
      </c>
      <c r="E1477" s="65" t="s">
        <v>3115</v>
      </c>
      <c r="F1477" s="65" t="s">
        <v>3115</v>
      </c>
      <c r="G1477" s="63" t="s">
        <v>7328</v>
      </c>
      <c r="H1477" s="64" t="s">
        <v>8443</v>
      </c>
      <c r="I1477" s="63">
        <f>ROWS($L$2:L1477)</f>
        <v>1476</v>
      </c>
      <c r="J1477" s="63" t="str">
        <f>IF(L1477=WORKSHEET!$B$1,I1477,"")</f>
        <v/>
      </c>
      <c r="K1477" s="63" t="str">
        <f t="shared" si="30"/>
        <v/>
      </c>
      <c r="L1477" s="93" t="s">
        <v>9362</v>
      </c>
      <c r="M1477" s="94" t="s">
        <v>10384</v>
      </c>
      <c r="N1477" s="64" t="s">
        <v>7469</v>
      </c>
      <c r="O1477" s="64" t="s">
        <v>7469</v>
      </c>
      <c r="P1477" s="64" t="s">
        <v>7469</v>
      </c>
      <c r="Q1477" s="64" t="s">
        <v>7470</v>
      </c>
      <c r="R1477" s="64" t="s">
        <v>7469</v>
      </c>
      <c r="S1477" s="66">
        <v>1.8657129718217477E-2</v>
      </c>
      <c r="T1477" s="67">
        <v>0.29715061058344638</v>
      </c>
      <c r="W1477"/>
      <c r="X1477"/>
      <c r="Y1477"/>
      <c r="Z1477"/>
      <c r="AA1477"/>
      <c r="AB1477"/>
      <c r="AC1477"/>
    </row>
    <row r="1478" spans="1:29" ht="16.5" x14ac:dyDescent="0.25">
      <c r="A1478" s="3">
        <v>956</v>
      </c>
      <c r="B1478">
        <v>614</v>
      </c>
      <c r="C1478" s="21">
        <v>12</v>
      </c>
      <c r="D1478" t="s">
        <v>5767</v>
      </c>
      <c r="E1478" s="4" t="s">
        <v>5768</v>
      </c>
      <c r="F1478" s="4" t="s">
        <v>5768</v>
      </c>
      <c r="G1478" s="3" t="s">
        <v>6019</v>
      </c>
      <c r="H1478" t="s">
        <v>8444</v>
      </c>
      <c r="I1478" s="63">
        <f>ROWS($L$2:L1478)</f>
        <v>1477</v>
      </c>
      <c r="J1478" s="63" t="str">
        <f>IF(L1478=WORKSHEET!$B$1,I1478,"")</f>
        <v/>
      </c>
      <c r="K1478" s="63" t="str">
        <f t="shared" si="30"/>
        <v/>
      </c>
      <c r="L1478" s="93" t="s">
        <v>9362</v>
      </c>
      <c r="M1478" s="94" t="s">
        <v>10385</v>
      </c>
      <c r="N1478">
        <v>47</v>
      </c>
      <c r="O1478">
        <f>+R1478-N1478-P1478</f>
        <v>1</v>
      </c>
      <c r="P1478">
        <v>14</v>
      </c>
      <c r="Q1478" t="s">
        <v>7470</v>
      </c>
      <c r="R1478">
        <v>62</v>
      </c>
      <c r="S1478" s="36">
        <v>1.8657129718217477E-2</v>
      </c>
      <c r="T1478" s="55">
        <v>6.8571428571428575E-2</v>
      </c>
    </row>
    <row r="1479" spans="1:29" ht="16.5" x14ac:dyDescent="0.25">
      <c r="A1479" s="3">
        <v>944</v>
      </c>
      <c r="B1479">
        <v>563</v>
      </c>
      <c r="C1479" s="21">
        <v>12</v>
      </c>
      <c r="D1479" t="s">
        <v>2535</v>
      </c>
      <c r="E1479" s="4" t="s">
        <v>2542</v>
      </c>
      <c r="F1479" s="4" t="s">
        <v>2542</v>
      </c>
      <c r="G1479" s="3" t="s">
        <v>7306</v>
      </c>
      <c r="H1479" t="s">
        <v>7522</v>
      </c>
      <c r="I1479" s="63">
        <f>ROWS($L$2:L1479)</f>
        <v>1478</v>
      </c>
      <c r="J1479" s="63" t="str">
        <f>IF(L1479=WORKSHEET!$B$1,I1479,"")</f>
        <v/>
      </c>
      <c r="K1479" s="63" t="str">
        <f t="shared" si="30"/>
        <v/>
      </c>
      <c r="L1479" s="93" t="s">
        <v>9362</v>
      </c>
      <c r="M1479" s="94" t="s">
        <v>9469</v>
      </c>
      <c r="N1479">
        <v>22</v>
      </c>
      <c r="O1479" t="s">
        <v>7469</v>
      </c>
      <c r="P1479" t="s">
        <v>7469</v>
      </c>
      <c r="Q1479" t="s">
        <v>7470</v>
      </c>
      <c r="R1479">
        <v>32</v>
      </c>
      <c r="S1479" s="36">
        <v>1.8657129718217477E-2</v>
      </c>
      <c r="T1479" s="55">
        <v>9.2077087794432549E-2</v>
      </c>
    </row>
    <row r="1480" spans="1:29" ht="16.5" x14ac:dyDescent="0.25">
      <c r="A1480" s="3">
        <v>656</v>
      </c>
      <c r="C1480" s="21">
        <v>12</v>
      </c>
      <c r="D1480" t="s">
        <v>1524</v>
      </c>
      <c r="E1480" s="4" t="s">
        <v>1527</v>
      </c>
      <c r="F1480" s="4" t="s">
        <v>1527</v>
      </c>
      <c r="G1480" s="3" t="s">
        <v>7368</v>
      </c>
      <c r="H1480" t="s">
        <v>8445</v>
      </c>
      <c r="I1480" s="63">
        <f>ROWS($L$2:L1480)</f>
        <v>1479</v>
      </c>
      <c r="J1480" s="63" t="str">
        <f>IF(L1480=WORKSHEET!$B$1,I1480,"")</f>
        <v/>
      </c>
      <c r="K1480" s="63" t="str">
        <f t="shared" si="30"/>
        <v/>
      </c>
      <c r="L1480" s="93" t="s">
        <v>9362</v>
      </c>
      <c r="M1480" s="94" t="s">
        <v>10386</v>
      </c>
      <c r="N1480">
        <v>52</v>
      </c>
      <c r="O1480">
        <f>+R1480-N1480-P1480</f>
        <v>4</v>
      </c>
      <c r="P1480">
        <v>19</v>
      </c>
      <c r="Q1480" t="s">
        <v>7470</v>
      </c>
      <c r="R1480">
        <v>75</v>
      </c>
      <c r="S1480" s="36">
        <v>1.8657129718217477E-2</v>
      </c>
      <c r="T1480" s="41">
        <v>0.14728682170542637</v>
      </c>
    </row>
    <row r="1481" spans="1:29" ht="16.5" x14ac:dyDescent="0.25">
      <c r="A1481" s="3">
        <v>627</v>
      </c>
      <c r="C1481" s="21">
        <v>12</v>
      </c>
      <c r="D1481" t="s">
        <v>1419</v>
      </c>
      <c r="E1481" s="4" t="s">
        <v>1421</v>
      </c>
      <c r="F1481" s="4" t="s">
        <v>1421</v>
      </c>
      <c r="G1481" s="3" t="s">
        <v>7371</v>
      </c>
      <c r="H1481" t="s">
        <v>8446</v>
      </c>
      <c r="I1481" s="63">
        <f>ROWS($L$2:L1481)</f>
        <v>1480</v>
      </c>
      <c r="J1481" s="63" t="str">
        <f>IF(L1481=WORKSHEET!$B$1,I1481,"")</f>
        <v/>
      </c>
      <c r="K1481" s="63" t="str">
        <f t="shared" si="30"/>
        <v/>
      </c>
      <c r="L1481" s="93" t="s">
        <v>9362</v>
      </c>
      <c r="M1481" s="94" t="s">
        <v>10387</v>
      </c>
      <c r="N1481">
        <v>42</v>
      </c>
      <c r="O1481">
        <v>12</v>
      </c>
      <c r="P1481">
        <v>21</v>
      </c>
      <c r="Q1481" t="s">
        <v>7470</v>
      </c>
      <c r="R1481">
        <v>75</v>
      </c>
      <c r="S1481" s="36">
        <v>1.8657129718217477E-2</v>
      </c>
      <c r="T1481" s="41">
        <v>0.21008403361344538</v>
      </c>
    </row>
    <row r="1482" spans="1:29" ht="16.5" x14ac:dyDescent="0.25">
      <c r="A1482" s="3">
        <v>920</v>
      </c>
      <c r="B1482">
        <v>627</v>
      </c>
      <c r="C1482" s="21">
        <v>12</v>
      </c>
      <c r="D1482" t="s">
        <v>5348</v>
      </c>
      <c r="E1482" s="4" t="s">
        <v>5351</v>
      </c>
      <c r="F1482" s="4" t="s">
        <v>5351</v>
      </c>
      <c r="G1482" s="3" t="s">
        <v>6586</v>
      </c>
      <c r="H1482" t="s">
        <v>7524</v>
      </c>
      <c r="I1482" s="63">
        <f>ROWS($L$2:L1482)</f>
        <v>1481</v>
      </c>
      <c r="J1482" s="63" t="str">
        <f>IF(L1482=WORKSHEET!$B$1,I1482,"")</f>
        <v/>
      </c>
      <c r="K1482" s="63" t="str">
        <f t="shared" si="30"/>
        <v/>
      </c>
      <c r="L1482" s="93" t="s">
        <v>9362</v>
      </c>
      <c r="M1482" s="94" t="s">
        <v>9471</v>
      </c>
      <c r="N1482">
        <v>24</v>
      </c>
      <c r="O1482" t="s">
        <v>7469</v>
      </c>
      <c r="P1482" t="s">
        <v>7469</v>
      </c>
      <c r="Q1482" t="s">
        <v>7470</v>
      </c>
      <c r="R1482">
        <v>33</v>
      </c>
      <c r="S1482" s="36">
        <v>1.8657129718217477E-2</v>
      </c>
      <c r="T1482" s="55">
        <v>0.21008403361344499</v>
      </c>
    </row>
    <row r="1483" spans="1:29" ht="16.5" x14ac:dyDescent="0.25">
      <c r="A1483" s="3">
        <v>548</v>
      </c>
      <c r="C1483" s="21">
        <v>12</v>
      </c>
      <c r="D1483" t="s">
        <v>3094</v>
      </c>
      <c r="E1483" s="4" t="s">
        <v>3103</v>
      </c>
      <c r="F1483" s="4" t="s">
        <v>3103</v>
      </c>
      <c r="G1483" s="3" t="s">
        <v>7355</v>
      </c>
      <c r="H1483" t="s">
        <v>8447</v>
      </c>
      <c r="I1483" s="63">
        <f>ROWS($L$2:L1483)</f>
        <v>1482</v>
      </c>
      <c r="J1483" s="63" t="str">
        <f>IF(L1483=WORKSHEET!$B$1,I1483,"")</f>
        <v/>
      </c>
      <c r="K1483" s="63" t="str">
        <f t="shared" si="30"/>
        <v/>
      </c>
      <c r="L1483" s="93" t="s">
        <v>9362</v>
      </c>
      <c r="M1483" s="94" t="s">
        <v>10388</v>
      </c>
      <c r="N1483">
        <v>51</v>
      </c>
      <c r="O1483">
        <v>11</v>
      </c>
      <c r="P1483">
        <v>54</v>
      </c>
      <c r="Q1483" t="s">
        <v>7470</v>
      </c>
      <c r="R1483">
        <v>116</v>
      </c>
      <c r="S1483" s="36">
        <v>1.8657129718217477E-2</v>
      </c>
      <c r="T1483" s="41">
        <v>9.2194570135746612E-2</v>
      </c>
    </row>
    <row r="1484" spans="1:29" ht="16.5" x14ac:dyDescent="0.25">
      <c r="A1484" s="3">
        <v>549</v>
      </c>
      <c r="C1484" s="21">
        <v>12</v>
      </c>
      <c r="D1484" t="s">
        <v>3105</v>
      </c>
      <c r="E1484" s="4" t="s">
        <v>3116</v>
      </c>
      <c r="F1484" s="4" t="s">
        <v>3116</v>
      </c>
      <c r="G1484" s="3" t="s">
        <v>7329</v>
      </c>
      <c r="H1484" t="s">
        <v>7615</v>
      </c>
      <c r="I1484" s="63">
        <f>ROWS($L$2:L1484)</f>
        <v>1483</v>
      </c>
      <c r="J1484" s="63" t="str">
        <f>IF(L1484=WORKSHEET!$B$1,I1484,"")</f>
        <v/>
      </c>
      <c r="K1484" s="63" t="str">
        <f t="shared" si="30"/>
        <v/>
      </c>
      <c r="L1484" s="93" t="s">
        <v>9362</v>
      </c>
      <c r="M1484" s="94" t="s">
        <v>9524</v>
      </c>
      <c r="N1484">
        <v>20</v>
      </c>
      <c r="O1484">
        <v>19</v>
      </c>
      <c r="P1484">
        <v>11</v>
      </c>
      <c r="Q1484" t="s">
        <v>7469</v>
      </c>
      <c r="R1484">
        <v>51</v>
      </c>
      <c r="S1484" s="36">
        <v>1.8657129718217477E-2</v>
      </c>
      <c r="T1484" s="41">
        <v>0.29715061058344638</v>
      </c>
    </row>
    <row r="1485" spans="1:29" ht="16.5" x14ac:dyDescent="0.25">
      <c r="A1485" s="3">
        <v>627</v>
      </c>
      <c r="C1485" s="21">
        <v>12</v>
      </c>
      <c r="D1485" t="s">
        <v>1419</v>
      </c>
      <c r="E1485" s="4" t="s">
        <v>1422</v>
      </c>
      <c r="F1485" s="4" t="s">
        <v>1422</v>
      </c>
      <c r="G1485" s="3" t="s">
        <v>7372</v>
      </c>
      <c r="H1485" t="s">
        <v>7618</v>
      </c>
      <c r="I1485" s="63">
        <f>ROWS($L$2:L1485)</f>
        <v>1484</v>
      </c>
      <c r="J1485" s="63" t="str">
        <f>IF(L1485=WORKSHEET!$B$1,I1485,"")</f>
        <v/>
      </c>
      <c r="K1485" s="63" t="str">
        <f t="shared" si="30"/>
        <v/>
      </c>
      <c r="L1485" s="93" t="s">
        <v>9362</v>
      </c>
      <c r="M1485" s="94" t="s">
        <v>9527</v>
      </c>
      <c r="N1485">
        <v>32</v>
      </c>
      <c r="O1485">
        <f>+R1485-N1485-P1485</f>
        <v>11</v>
      </c>
      <c r="P1485">
        <v>24</v>
      </c>
      <c r="Q1485" t="s">
        <v>7469</v>
      </c>
      <c r="R1485">
        <v>67</v>
      </c>
      <c r="S1485" s="36">
        <v>1.8657129718217477E-2</v>
      </c>
      <c r="T1485" s="41">
        <v>0.21008403361344538</v>
      </c>
    </row>
    <row r="1486" spans="1:29" s="64" customFormat="1" ht="16.5" x14ac:dyDescent="0.25">
      <c r="A1486" s="63">
        <v>566</v>
      </c>
      <c r="C1486" s="63">
        <v>12</v>
      </c>
      <c r="D1486" s="64" t="s">
        <v>3218</v>
      </c>
      <c r="E1486" s="65" t="s">
        <v>3221</v>
      </c>
      <c r="F1486" s="65" t="s">
        <v>3221</v>
      </c>
      <c r="G1486" s="63" t="s">
        <v>7272</v>
      </c>
      <c r="H1486" s="64" t="s">
        <v>7790</v>
      </c>
      <c r="I1486" s="63">
        <f>ROWS($L$2:L1486)</f>
        <v>1485</v>
      </c>
      <c r="J1486" s="63" t="str">
        <f>IF(L1486=WORKSHEET!$B$1,I1486,"")</f>
        <v/>
      </c>
      <c r="K1486" s="63" t="str">
        <f t="shared" si="30"/>
        <v/>
      </c>
      <c r="L1486" s="93" t="s">
        <v>9362</v>
      </c>
      <c r="M1486" s="94" t="s">
        <v>9717</v>
      </c>
      <c r="N1486" s="64" t="s">
        <v>7469</v>
      </c>
      <c r="O1486" s="64" t="s">
        <v>7469</v>
      </c>
      <c r="P1486" s="64" t="s">
        <v>7469</v>
      </c>
      <c r="Q1486" s="64" t="s">
        <v>7470</v>
      </c>
      <c r="R1486" s="64" t="s">
        <v>7469</v>
      </c>
      <c r="S1486" s="66">
        <v>1.8657129718217477E-2</v>
      </c>
      <c r="T1486" s="67">
        <v>9.0909090909090912E-2</v>
      </c>
      <c r="W1486"/>
      <c r="X1486"/>
      <c r="Y1486"/>
      <c r="Z1486"/>
      <c r="AA1486"/>
      <c r="AB1486"/>
      <c r="AC1486"/>
    </row>
    <row r="1487" spans="1:29" s="64" customFormat="1" ht="16.5" x14ac:dyDescent="0.25">
      <c r="A1487" s="63">
        <v>920</v>
      </c>
      <c r="B1487" s="64">
        <v>353</v>
      </c>
      <c r="C1487" s="63">
        <v>12</v>
      </c>
      <c r="D1487" s="64" t="s">
        <v>5348</v>
      </c>
      <c r="E1487" s="65" t="s">
        <v>5352</v>
      </c>
      <c r="F1487" s="65" t="s">
        <v>5352</v>
      </c>
      <c r="G1487" s="63" t="s">
        <v>6587</v>
      </c>
      <c r="H1487" s="64" t="s">
        <v>8448</v>
      </c>
      <c r="I1487" s="63">
        <f>ROWS($L$2:L1487)</f>
        <v>1486</v>
      </c>
      <c r="J1487" s="63" t="str">
        <f>IF(L1487=WORKSHEET!$B$1,I1487,"")</f>
        <v/>
      </c>
      <c r="K1487" s="63" t="str">
        <f t="shared" si="30"/>
        <v/>
      </c>
      <c r="L1487" s="93" t="s">
        <v>9362</v>
      </c>
      <c r="M1487" s="94" t="s">
        <v>10389</v>
      </c>
      <c r="N1487" s="64" t="s">
        <v>7469</v>
      </c>
      <c r="O1487" s="64" t="s">
        <v>7469</v>
      </c>
      <c r="P1487" s="64" t="s">
        <v>7469</v>
      </c>
      <c r="Q1487" s="64" t="s">
        <v>7470</v>
      </c>
      <c r="R1487" s="64">
        <v>14</v>
      </c>
      <c r="S1487" s="66">
        <v>1.8657129718217477E-2</v>
      </c>
      <c r="T1487" s="74">
        <v>0.26190476190476192</v>
      </c>
      <c r="W1487"/>
      <c r="X1487"/>
      <c r="Y1487"/>
      <c r="Z1487"/>
      <c r="AA1487"/>
      <c r="AB1487"/>
      <c r="AC1487"/>
    </row>
    <row r="1488" spans="1:29" ht="16.5" x14ac:dyDescent="0.25">
      <c r="A1488" s="3">
        <v>553</v>
      </c>
      <c r="C1488" s="21">
        <v>12</v>
      </c>
      <c r="D1488" t="s">
        <v>3136</v>
      </c>
      <c r="E1488" s="4" t="s">
        <v>3142</v>
      </c>
      <c r="F1488" s="4" t="s">
        <v>3142</v>
      </c>
      <c r="G1488" s="3" t="s">
        <v>7286</v>
      </c>
      <c r="H1488" t="s">
        <v>7525</v>
      </c>
      <c r="I1488" s="63">
        <f>ROWS($L$2:L1488)</f>
        <v>1487</v>
      </c>
      <c r="J1488" s="63" t="str">
        <f>IF(L1488=WORKSHEET!$B$1,I1488,"")</f>
        <v/>
      </c>
      <c r="K1488" s="63" t="str">
        <f t="shared" si="30"/>
        <v/>
      </c>
      <c r="L1488" s="93" t="s">
        <v>9362</v>
      </c>
      <c r="M1488" s="94" t="s">
        <v>9472</v>
      </c>
      <c r="N1488">
        <v>28</v>
      </c>
      <c r="O1488" t="s">
        <v>7469</v>
      </c>
      <c r="P1488" t="s">
        <v>7469</v>
      </c>
      <c r="Q1488" t="s">
        <v>7469</v>
      </c>
      <c r="R1488">
        <v>42</v>
      </c>
      <c r="S1488" s="36">
        <v>1.8657129718217477E-2</v>
      </c>
      <c r="T1488" s="41">
        <v>0.14859437751004015</v>
      </c>
    </row>
    <row r="1489" spans="1:29" ht="16.5" x14ac:dyDescent="0.25">
      <c r="A1489" s="3">
        <v>548</v>
      </c>
      <c r="C1489" s="21">
        <v>12</v>
      </c>
      <c r="D1489" t="s">
        <v>3094</v>
      </c>
      <c r="E1489" s="4" t="s">
        <v>3104</v>
      </c>
      <c r="F1489" s="4" t="s">
        <v>3104</v>
      </c>
      <c r="G1489" s="3" t="s">
        <v>7356</v>
      </c>
      <c r="H1489" t="s">
        <v>8449</v>
      </c>
      <c r="I1489" s="63">
        <f>ROWS($L$2:L1489)</f>
        <v>1488</v>
      </c>
      <c r="J1489" s="63" t="str">
        <f>IF(L1489=WORKSHEET!$B$1,I1489,"")</f>
        <v/>
      </c>
      <c r="K1489" s="63" t="str">
        <f t="shared" si="30"/>
        <v/>
      </c>
      <c r="L1489" s="93" t="s">
        <v>9362</v>
      </c>
      <c r="M1489" s="94" t="s">
        <v>10390</v>
      </c>
      <c r="N1489">
        <v>31</v>
      </c>
      <c r="O1489" t="s">
        <v>7469</v>
      </c>
      <c r="P1489" t="s">
        <v>7469</v>
      </c>
      <c r="Q1489" t="s">
        <v>7470</v>
      </c>
      <c r="R1489">
        <v>42</v>
      </c>
      <c r="S1489" s="36">
        <v>1.8657129718217477E-2</v>
      </c>
      <c r="T1489" s="41">
        <v>9.2194570135746612E-2</v>
      </c>
    </row>
    <row r="1490" spans="1:29" s="64" customFormat="1" ht="16.5" x14ac:dyDescent="0.25">
      <c r="A1490" s="63">
        <v>627</v>
      </c>
      <c r="C1490" s="63">
        <v>12</v>
      </c>
      <c r="D1490" s="64" t="s">
        <v>1419</v>
      </c>
      <c r="E1490" s="65" t="s">
        <v>1423</v>
      </c>
      <c r="F1490" s="65" t="s">
        <v>1423</v>
      </c>
      <c r="G1490" s="63" t="s">
        <v>7373</v>
      </c>
      <c r="H1490" s="64" t="s">
        <v>8450</v>
      </c>
      <c r="I1490" s="63">
        <f>ROWS($L$2:L1490)</f>
        <v>1489</v>
      </c>
      <c r="J1490" s="63" t="str">
        <f>IF(L1490=WORKSHEET!$B$1,I1490,"")</f>
        <v/>
      </c>
      <c r="K1490" s="63" t="str">
        <f t="shared" si="30"/>
        <v/>
      </c>
      <c r="L1490" s="93" t="s">
        <v>9362</v>
      </c>
      <c r="M1490" s="94" t="s">
        <v>10391</v>
      </c>
      <c r="N1490" s="64" t="s">
        <v>7469</v>
      </c>
      <c r="O1490" s="64" t="s">
        <v>7469</v>
      </c>
      <c r="P1490" s="64" t="s">
        <v>7469</v>
      </c>
      <c r="Q1490" s="64" t="s">
        <v>7470</v>
      </c>
      <c r="R1490" s="64" t="s">
        <v>7469</v>
      </c>
      <c r="S1490" s="66">
        <v>1.8657129718217477E-2</v>
      </c>
      <c r="T1490" s="67">
        <v>0.21008403361344538</v>
      </c>
      <c r="W1490"/>
      <c r="X1490"/>
      <c r="Y1490"/>
      <c r="Z1490"/>
      <c r="AA1490"/>
      <c r="AB1490"/>
      <c r="AC1490"/>
    </row>
    <row r="1491" spans="1:29" ht="16.5" x14ac:dyDescent="0.25">
      <c r="A1491" s="3">
        <v>944</v>
      </c>
      <c r="B1491">
        <v>563</v>
      </c>
      <c r="C1491" s="21">
        <v>12</v>
      </c>
      <c r="D1491" t="s">
        <v>2535</v>
      </c>
      <c r="E1491" s="4" t="s">
        <v>2543</v>
      </c>
      <c r="F1491" s="4" t="s">
        <v>2543</v>
      </c>
      <c r="G1491" s="3" t="s">
        <v>7307</v>
      </c>
      <c r="H1491" t="s">
        <v>8027</v>
      </c>
      <c r="I1491" s="63">
        <f>ROWS($L$2:L1491)</f>
        <v>1490</v>
      </c>
      <c r="J1491" s="63" t="str">
        <f>IF(L1491=WORKSHEET!$B$1,I1491,"")</f>
        <v/>
      </c>
      <c r="K1491" s="63" t="str">
        <f t="shared" si="30"/>
        <v/>
      </c>
      <c r="L1491" s="93" t="s">
        <v>9362</v>
      </c>
      <c r="M1491" s="94" t="s">
        <v>9999</v>
      </c>
      <c r="N1491">
        <v>11</v>
      </c>
      <c r="O1491" t="s">
        <v>7470</v>
      </c>
      <c r="P1491" t="s">
        <v>7469</v>
      </c>
      <c r="Q1491" t="s">
        <v>7469</v>
      </c>
      <c r="R1491">
        <v>19</v>
      </c>
      <c r="S1491" s="36">
        <v>1.8657129718217477E-2</v>
      </c>
      <c r="T1491" s="55">
        <v>9.2077087794432549E-2</v>
      </c>
    </row>
    <row r="1492" spans="1:29" ht="16.5" x14ac:dyDescent="0.25">
      <c r="A1492" s="3">
        <v>656</v>
      </c>
      <c r="C1492" s="21">
        <v>12</v>
      </c>
      <c r="D1492" t="s">
        <v>1524</v>
      </c>
      <c r="E1492" s="4" t="s">
        <v>1528</v>
      </c>
      <c r="F1492" s="4" t="s">
        <v>1528</v>
      </c>
      <c r="G1492" s="3" t="s">
        <v>7369</v>
      </c>
      <c r="H1492" t="s">
        <v>7619</v>
      </c>
      <c r="I1492" s="63">
        <f>ROWS($L$2:L1492)</f>
        <v>1491</v>
      </c>
      <c r="J1492" s="63" t="str">
        <f>IF(L1492=WORKSHEET!$B$1,I1492,"")</f>
        <v/>
      </c>
      <c r="K1492" s="63" t="str">
        <f t="shared" si="30"/>
        <v/>
      </c>
      <c r="L1492" s="93" t="s">
        <v>9362</v>
      </c>
      <c r="M1492" s="94" t="s">
        <v>9528</v>
      </c>
      <c r="N1492">
        <v>27</v>
      </c>
      <c r="O1492">
        <f>+R1492-N1492-P1492</f>
        <v>9</v>
      </c>
      <c r="P1492">
        <v>12</v>
      </c>
      <c r="Q1492" t="s">
        <v>7470</v>
      </c>
      <c r="R1492">
        <v>48</v>
      </c>
      <c r="S1492" s="36">
        <v>1.8657129718217477E-2</v>
      </c>
      <c r="T1492" s="41">
        <v>0.14728682170542637</v>
      </c>
    </row>
    <row r="1493" spans="1:29" s="64" customFormat="1" ht="16.5" x14ac:dyDescent="0.25">
      <c r="A1493" s="63">
        <v>566</v>
      </c>
      <c r="C1493" s="63">
        <v>12</v>
      </c>
      <c r="D1493" s="64" t="s">
        <v>3218</v>
      </c>
      <c r="E1493" s="65" t="s">
        <v>3222</v>
      </c>
      <c r="F1493" s="65" t="s">
        <v>3222</v>
      </c>
      <c r="G1493" s="63" t="s">
        <v>7273</v>
      </c>
      <c r="H1493" s="64" t="s">
        <v>7991</v>
      </c>
      <c r="I1493" s="63">
        <f>ROWS($L$2:L1493)</f>
        <v>1492</v>
      </c>
      <c r="J1493" s="63" t="str">
        <f>IF(L1493=WORKSHEET!$B$1,I1493,"")</f>
        <v/>
      </c>
      <c r="K1493" s="63" t="str">
        <f t="shared" si="30"/>
        <v/>
      </c>
      <c r="L1493" s="93" t="s">
        <v>9362</v>
      </c>
      <c r="M1493" s="94" t="s">
        <v>9965</v>
      </c>
      <c r="N1493" s="64" t="s">
        <v>7469</v>
      </c>
      <c r="O1493" s="64" t="s">
        <v>7470</v>
      </c>
      <c r="P1493" s="64" t="s">
        <v>7469</v>
      </c>
      <c r="Q1493" s="64" t="s">
        <v>7470</v>
      </c>
      <c r="R1493" s="64" t="s">
        <v>7469</v>
      </c>
      <c r="S1493" s="66">
        <v>1.8657129718217477E-2</v>
      </c>
      <c r="T1493" s="67">
        <v>9.0909090909090912E-2</v>
      </c>
      <c r="W1493"/>
      <c r="X1493"/>
      <c r="Y1493"/>
      <c r="Z1493"/>
      <c r="AA1493"/>
      <c r="AB1493"/>
      <c r="AC1493"/>
    </row>
    <row r="1494" spans="1:29" s="64" customFormat="1" ht="16.5" x14ac:dyDescent="0.25">
      <c r="A1494" s="63">
        <v>566</v>
      </c>
      <c r="C1494" s="63">
        <v>12</v>
      </c>
      <c r="D1494" s="64" t="s">
        <v>3218</v>
      </c>
      <c r="E1494" s="65" t="s">
        <v>3223</v>
      </c>
      <c r="F1494" s="65" t="s">
        <v>3223</v>
      </c>
      <c r="G1494" s="63" t="s">
        <v>7274</v>
      </c>
      <c r="H1494" s="64" t="s">
        <v>8451</v>
      </c>
      <c r="I1494" s="63">
        <f>ROWS($L$2:L1494)</f>
        <v>1493</v>
      </c>
      <c r="J1494" s="63" t="str">
        <f>IF(L1494=WORKSHEET!$B$1,I1494,"")</f>
        <v/>
      </c>
      <c r="K1494" s="63" t="str">
        <f t="shared" si="30"/>
        <v/>
      </c>
      <c r="L1494" s="93" t="s">
        <v>9362</v>
      </c>
      <c r="M1494" s="94" t="s">
        <v>10392</v>
      </c>
      <c r="N1494" s="64" t="s">
        <v>7469</v>
      </c>
      <c r="O1494" s="64" t="s">
        <v>7470</v>
      </c>
      <c r="P1494" s="64" t="s">
        <v>7469</v>
      </c>
      <c r="Q1494" s="64" t="s">
        <v>7470</v>
      </c>
      <c r="R1494" s="64" t="s">
        <v>7469</v>
      </c>
      <c r="S1494" s="66">
        <v>1.8657129718217477E-2</v>
      </c>
      <c r="T1494" s="67">
        <v>9.0909090909090912E-2</v>
      </c>
      <c r="W1494"/>
      <c r="X1494"/>
      <c r="Y1494"/>
      <c r="Z1494"/>
      <c r="AA1494"/>
      <c r="AB1494"/>
      <c r="AC1494"/>
    </row>
    <row r="1495" spans="1:29" ht="16.5" x14ac:dyDescent="0.25">
      <c r="A1495" s="3">
        <v>944</v>
      </c>
      <c r="B1495">
        <v>563</v>
      </c>
      <c r="C1495" s="21">
        <v>12</v>
      </c>
      <c r="D1495" t="s">
        <v>2535</v>
      </c>
      <c r="E1495" s="4" t="s">
        <v>2544</v>
      </c>
      <c r="F1495" s="4" t="s">
        <v>2544</v>
      </c>
      <c r="G1495" s="3" t="s">
        <v>7308</v>
      </c>
      <c r="H1495" t="s">
        <v>7620</v>
      </c>
      <c r="I1495" s="63">
        <f>ROWS($L$2:L1495)</f>
        <v>1494</v>
      </c>
      <c r="J1495" s="63" t="str">
        <f>IF(L1495=WORKSHEET!$B$1,I1495,"")</f>
        <v/>
      </c>
      <c r="K1495" s="63" t="str">
        <f t="shared" si="30"/>
        <v/>
      </c>
      <c r="L1495" s="93" t="s">
        <v>9362</v>
      </c>
      <c r="M1495" s="94" t="s">
        <v>9529</v>
      </c>
      <c r="N1495">
        <v>89</v>
      </c>
      <c r="O1495">
        <f>+R1495-N1495-P1495</f>
        <v>11</v>
      </c>
      <c r="P1495">
        <v>26</v>
      </c>
      <c r="Q1495" t="s">
        <v>7469</v>
      </c>
      <c r="R1495">
        <v>126</v>
      </c>
      <c r="S1495" s="36">
        <v>1.8657129718217477E-2</v>
      </c>
      <c r="T1495" s="55">
        <v>9.2077087794432549E-2</v>
      </c>
    </row>
    <row r="1496" spans="1:29" s="64" customFormat="1" ht="16.5" x14ac:dyDescent="0.25">
      <c r="A1496" s="63">
        <v>946</v>
      </c>
      <c r="B1496" s="64">
        <v>574</v>
      </c>
      <c r="C1496" s="63">
        <v>12</v>
      </c>
      <c r="D1496" s="64" t="s">
        <v>2549</v>
      </c>
      <c r="E1496" s="65" t="s">
        <v>2552</v>
      </c>
      <c r="F1496" s="65" t="s">
        <v>2552</v>
      </c>
      <c r="G1496" s="63" t="s">
        <v>7346</v>
      </c>
      <c r="H1496" s="64" t="s">
        <v>8452</v>
      </c>
      <c r="I1496" s="63">
        <f>ROWS($L$2:L1496)</f>
        <v>1495</v>
      </c>
      <c r="J1496" s="63" t="str">
        <f>IF(L1496=WORKSHEET!$B$1,I1496,"")</f>
        <v/>
      </c>
      <c r="K1496" s="63" t="str">
        <f t="shared" si="30"/>
        <v/>
      </c>
      <c r="L1496" s="93" t="s">
        <v>9362</v>
      </c>
      <c r="M1496" s="94" t="s">
        <v>10393</v>
      </c>
      <c r="N1496" s="64" t="s">
        <v>7469</v>
      </c>
      <c r="O1496" s="64" t="s">
        <v>7469</v>
      </c>
      <c r="P1496" s="64" t="s">
        <v>7469</v>
      </c>
      <c r="Q1496" s="64" t="s">
        <v>7470</v>
      </c>
      <c r="R1496" s="64">
        <v>13</v>
      </c>
      <c r="S1496" s="66">
        <v>1.8657129718217477E-2</v>
      </c>
      <c r="T1496" s="74">
        <v>0.28205128205128205</v>
      </c>
      <c r="W1496"/>
      <c r="X1496"/>
      <c r="Y1496"/>
      <c r="Z1496"/>
      <c r="AA1496"/>
      <c r="AB1496"/>
      <c r="AC1496"/>
    </row>
    <row r="1497" spans="1:29" s="64" customFormat="1" ht="16.5" x14ac:dyDescent="0.25">
      <c r="A1497" s="63">
        <v>553</v>
      </c>
      <c r="C1497" s="63">
        <v>12</v>
      </c>
      <c r="D1497" s="64" t="s">
        <v>3136</v>
      </c>
      <c r="E1497" s="65" t="s">
        <v>3143</v>
      </c>
      <c r="F1497" s="65" t="s">
        <v>3143</v>
      </c>
      <c r="G1497" s="63" t="s">
        <v>7287</v>
      </c>
      <c r="H1497" s="64" t="s">
        <v>7527</v>
      </c>
      <c r="I1497" s="63">
        <f>ROWS($L$2:L1497)</f>
        <v>1496</v>
      </c>
      <c r="J1497" s="63" t="str">
        <f>IF(L1497=WORKSHEET!$B$1,I1497,"")</f>
        <v/>
      </c>
      <c r="K1497" s="63" t="str">
        <f t="shared" si="30"/>
        <v/>
      </c>
      <c r="L1497" s="93" t="s">
        <v>9362</v>
      </c>
      <c r="M1497" s="94" t="s">
        <v>9474</v>
      </c>
      <c r="N1497" s="64" t="s">
        <v>7469</v>
      </c>
      <c r="O1497" s="64" t="s">
        <v>7469</v>
      </c>
      <c r="P1497" s="64" t="s">
        <v>7469</v>
      </c>
      <c r="Q1497" s="64" t="s">
        <v>7470</v>
      </c>
      <c r="R1497" s="64" t="s">
        <v>7469</v>
      </c>
      <c r="S1497" s="66">
        <v>1.8657129718217477E-2</v>
      </c>
      <c r="T1497" s="67">
        <v>0.14859437751004015</v>
      </c>
      <c r="W1497"/>
      <c r="X1497"/>
      <c r="Y1497"/>
      <c r="Z1497"/>
      <c r="AA1497"/>
      <c r="AB1497"/>
      <c r="AC1497"/>
    </row>
    <row r="1498" spans="1:29" ht="16.5" x14ac:dyDescent="0.25">
      <c r="A1498" s="3">
        <v>599</v>
      </c>
      <c r="C1498" s="21">
        <v>12</v>
      </c>
      <c r="D1498" t="s">
        <v>3667</v>
      </c>
      <c r="E1498" s="4" t="s">
        <v>3669</v>
      </c>
      <c r="F1498" s="4" t="s">
        <v>3669</v>
      </c>
      <c r="G1498" s="3" t="s">
        <v>7375</v>
      </c>
      <c r="H1498" t="s">
        <v>8243</v>
      </c>
      <c r="I1498" s="63">
        <f>ROWS($L$2:L1498)</f>
        <v>1497</v>
      </c>
      <c r="J1498" s="63" t="str">
        <f>IF(L1498=WORKSHEET!$B$1,I1498,"")</f>
        <v/>
      </c>
      <c r="K1498" s="63" t="str">
        <f t="shared" si="30"/>
        <v/>
      </c>
      <c r="L1498" s="93" t="s">
        <v>9362</v>
      </c>
      <c r="M1498" s="94" t="s">
        <v>10394</v>
      </c>
      <c r="N1498">
        <v>255</v>
      </c>
      <c r="O1498">
        <v>79</v>
      </c>
      <c r="P1498">
        <v>234</v>
      </c>
      <c r="Q1498" t="s">
        <v>7469</v>
      </c>
      <c r="R1498">
        <v>569</v>
      </c>
      <c r="S1498" s="36">
        <v>1.8657129718217477E-2</v>
      </c>
      <c r="T1498" s="41">
        <v>0.23786407766990292</v>
      </c>
    </row>
    <row r="1499" spans="1:29" s="64" customFormat="1" ht="16.5" x14ac:dyDescent="0.25">
      <c r="A1499" s="63">
        <v>607</v>
      </c>
      <c r="C1499" s="63">
        <v>12</v>
      </c>
      <c r="D1499" s="64" t="s">
        <v>3705</v>
      </c>
      <c r="E1499" s="65" t="s">
        <v>3708</v>
      </c>
      <c r="F1499" s="65" t="s">
        <v>3708</v>
      </c>
      <c r="G1499" s="63" t="s">
        <v>7338</v>
      </c>
      <c r="H1499" s="64" t="s">
        <v>7528</v>
      </c>
      <c r="I1499" s="63">
        <f>ROWS($L$2:L1499)</f>
        <v>1498</v>
      </c>
      <c r="J1499" s="63" t="str">
        <f>IF(L1499=WORKSHEET!$B$1,I1499,"")</f>
        <v/>
      </c>
      <c r="K1499" s="63" t="str">
        <f t="shared" si="30"/>
        <v/>
      </c>
      <c r="L1499" s="93" t="s">
        <v>9362</v>
      </c>
      <c r="M1499" s="94" t="s">
        <v>9475</v>
      </c>
      <c r="N1499" s="64" t="s">
        <v>7469</v>
      </c>
      <c r="O1499" s="64" t="s">
        <v>7469</v>
      </c>
      <c r="P1499" s="64" t="s">
        <v>7469</v>
      </c>
      <c r="Q1499" s="64" t="s">
        <v>7470</v>
      </c>
      <c r="R1499" s="64" t="s">
        <v>7469</v>
      </c>
      <c r="S1499" s="66">
        <v>1.8657129718217477E-2</v>
      </c>
      <c r="T1499" s="67">
        <v>0.14814814814814814</v>
      </c>
      <c r="W1499"/>
      <c r="X1499"/>
      <c r="Y1499"/>
      <c r="Z1499"/>
      <c r="AA1499"/>
      <c r="AB1499"/>
      <c r="AC1499"/>
    </row>
    <row r="1500" spans="1:29" ht="16.5" x14ac:dyDescent="0.25">
      <c r="A1500" s="3">
        <v>541</v>
      </c>
      <c r="C1500" s="21">
        <v>12</v>
      </c>
      <c r="D1500" t="s">
        <v>3036</v>
      </c>
      <c r="E1500" s="4" t="s">
        <v>3041</v>
      </c>
      <c r="F1500" s="4" t="s">
        <v>3041</v>
      </c>
      <c r="G1500" s="3" t="s">
        <v>7380</v>
      </c>
      <c r="H1500" t="s">
        <v>8453</v>
      </c>
      <c r="I1500" s="63">
        <f>ROWS($L$2:L1500)</f>
        <v>1499</v>
      </c>
      <c r="J1500" s="63" t="str">
        <f>IF(L1500=WORKSHEET!$B$1,I1500,"")</f>
        <v/>
      </c>
      <c r="K1500" s="63" t="str">
        <f t="shared" si="30"/>
        <v/>
      </c>
      <c r="L1500" s="93" t="s">
        <v>9362</v>
      </c>
      <c r="M1500" s="94" t="s">
        <v>10395</v>
      </c>
      <c r="N1500">
        <v>66</v>
      </c>
      <c r="O1500">
        <v>12</v>
      </c>
      <c r="P1500">
        <v>30</v>
      </c>
      <c r="Q1500" t="s">
        <v>7469</v>
      </c>
      <c r="R1500">
        <v>109</v>
      </c>
      <c r="S1500" s="36">
        <v>1.8657129718217477E-2</v>
      </c>
      <c r="T1500" s="41">
        <v>0.11064659977703456</v>
      </c>
    </row>
    <row r="1501" spans="1:29" ht="16.5" x14ac:dyDescent="0.25">
      <c r="A1501" s="3">
        <v>541</v>
      </c>
      <c r="C1501" s="21">
        <v>12</v>
      </c>
      <c r="D1501" t="s">
        <v>3036</v>
      </c>
      <c r="E1501" s="4" t="s">
        <v>3040</v>
      </c>
      <c r="F1501" s="4" t="s">
        <v>3040</v>
      </c>
      <c r="G1501" s="3" t="s">
        <v>7381</v>
      </c>
      <c r="H1501" t="s">
        <v>8455</v>
      </c>
      <c r="I1501" s="63">
        <f>ROWS($L$2:L1501)</f>
        <v>1500</v>
      </c>
      <c r="J1501" s="63" t="str">
        <f>IF(L1501=WORKSHEET!$B$1,I1501,"")</f>
        <v/>
      </c>
      <c r="K1501" s="63" t="str">
        <f t="shared" si="30"/>
        <v/>
      </c>
      <c r="L1501" s="93" t="s">
        <v>9362</v>
      </c>
      <c r="M1501" s="94" t="s">
        <v>10396</v>
      </c>
      <c r="N1501">
        <v>13</v>
      </c>
      <c r="O1501">
        <f>+R1501-N1501-P1501</f>
        <v>1</v>
      </c>
      <c r="P1501">
        <v>12</v>
      </c>
      <c r="Q1501" t="s">
        <v>7470</v>
      </c>
      <c r="R1501">
        <v>26</v>
      </c>
      <c r="S1501" s="36">
        <v>1.8657129718217477E-2</v>
      </c>
      <c r="T1501" s="41">
        <v>0.11064659977703456</v>
      </c>
    </row>
    <row r="1502" spans="1:29" ht="16.5" x14ac:dyDescent="0.25">
      <c r="A1502" s="3">
        <v>541</v>
      </c>
      <c r="C1502" s="21">
        <v>12</v>
      </c>
      <c r="D1502" t="s">
        <v>3036</v>
      </c>
      <c r="E1502" s="4" t="s">
        <v>3044</v>
      </c>
      <c r="F1502" s="4" t="s">
        <v>3044</v>
      </c>
      <c r="G1502" s="3" t="s">
        <v>7382</v>
      </c>
      <c r="H1502" t="s">
        <v>8454</v>
      </c>
      <c r="I1502" s="63">
        <f>ROWS($L$2:L1502)</f>
        <v>1501</v>
      </c>
      <c r="J1502" s="63" t="str">
        <f>IF(L1502=WORKSHEET!$B$1,I1502,"")</f>
        <v/>
      </c>
      <c r="K1502" s="63" t="str">
        <f t="shared" si="30"/>
        <v/>
      </c>
      <c r="L1502" s="93" t="s">
        <v>9362</v>
      </c>
      <c r="M1502" s="94" t="s">
        <v>10397</v>
      </c>
      <c r="N1502">
        <v>991</v>
      </c>
      <c r="O1502">
        <v>65</v>
      </c>
      <c r="P1502">
        <v>235</v>
      </c>
      <c r="Q1502" t="s">
        <v>7469</v>
      </c>
      <c r="R1502" s="9">
        <v>1295</v>
      </c>
      <c r="S1502" s="36">
        <v>1.8657129718217477E-2</v>
      </c>
      <c r="T1502" s="41">
        <v>0.11064659977703456</v>
      </c>
    </row>
    <row r="1503" spans="1:29" ht="16.5" x14ac:dyDescent="0.25">
      <c r="A1503" s="3">
        <v>541</v>
      </c>
      <c r="C1503" s="21">
        <v>12</v>
      </c>
      <c r="D1503" t="s">
        <v>3036</v>
      </c>
      <c r="E1503" s="4" t="s">
        <v>3042</v>
      </c>
      <c r="F1503" s="4" t="s">
        <v>3042</v>
      </c>
      <c r="G1503" s="3" t="s">
        <v>7383</v>
      </c>
      <c r="H1503" t="s">
        <v>8408</v>
      </c>
      <c r="I1503" s="63">
        <f>ROWS($L$2:L1503)</f>
        <v>1502</v>
      </c>
      <c r="J1503" s="63" t="str">
        <f>IF(L1503=WORKSHEET!$B$1,I1503,"")</f>
        <v/>
      </c>
      <c r="K1503" s="63" t="str">
        <f t="shared" si="30"/>
        <v/>
      </c>
      <c r="L1503" s="93" t="s">
        <v>9362</v>
      </c>
      <c r="M1503" s="94" t="s">
        <v>10349</v>
      </c>
      <c r="N1503" s="9">
        <v>1823</v>
      </c>
      <c r="O1503">
        <v>238</v>
      </c>
      <c r="P1503">
        <v>838</v>
      </c>
      <c r="Q1503" t="s">
        <v>7469</v>
      </c>
      <c r="R1503" s="9">
        <v>2904</v>
      </c>
      <c r="S1503" s="36">
        <v>1.8657129718217477E-2</v>
      </c>
      <c r="T1503" s="41">
        <v>0.11064659977703456</v>
      </c>
    </row>
    <row r="1504" spans="1:29" ht="16.5" x14ac:dyDescent="0.25">
      <c r="A1504" s="3">
        <v>944</v>
      </c>
      <c r="B1504">
        <v>563</v>
      </c>
      <c r="C1504" s="21">
        <v>12</v>
      </c>
      <c r="D1504" t="s">
        <v>2535</v>
      </c>
      <c r="E1504" s="4" t="s">
        <v>2545</v>
      </c>
      <c r="F1504" s="4" t="s">
        <v>2545</v>
      </c>
      <c r="G1504" s="3" t="s">
        <v>7309</v>
      </c>
      <c r="H1504" t="s">
        <v>8456</v>
      </c>
      <c r="I1504" s="63">
        <f>ROWS($L$2:L1504)</f>
        <v>1503</v>
      </c>
      <c r="J1504" s="63" t="str">
        <f>IF(L1504=WORKSHEET!$B$1,I1504,"")</f>
        <v/>
      </c>
      <c r="K1504" s="63" t="str">
        <f t="shared" si="30"/>
        <v/>
      </c>
      <c r="L1504" s="93" t="s">
        <v>9362</v>
      </c>
      <c r="M1504" s="94" t="s">
        <v>10398</v>
      </c>
      <c r="N1504">
        <v>38</v>
      </c>
      <c r="O1504">
        <f>+R1504-N1504-P1504</f>
        <v>3</v>
      </c>
      <c r="P1504">
        <v>36</v>
      </c>
      <c r="Q1504" t="s">
        <v>7470</v>
      </c>
      <c r="R1504">
        <v>77</v>
      </c>
      <c r="S1504" s="36">
        <v>1.8657129718217477E-2</v>
      </c>
      <c r="T1504" s="55">
        <v>9.2077087794432549E-2</v>
      </c>
    </row>
    <row r="1505" spans="1:29" ht="16.5" x14ac:dyDescent="0.25">
      <c r="A1505" s="3">
        <v>549</v>
      </c>
      <c r="C1505" s="21">
        <v>12</v>
      </c>
      <c r="D1505" t="s">
        <v>3105</v>
      </c>
      <c r="E1505" s="4" t="s">
        <v>3117</v>
      </c>
      <c r="F1505" s="4" t="s">
        <v>3117</v>
      </c>
      <c r="G1505" s="3" t="s">
        <v>7330</v>
      </c>
      <c r="H1505" t="s">
        <v>7626</v>
      </c>
      <c r="I1505" s="63">
        <f>ROWS($L$2:L1505)</f>
        <v>1504</v>
      </c>
      <c r="J1505" s="63" t="str">
        <f>IF(L1505=WORKSHEET!$B$1,I1505,"")</f>
        <v/>
      </c>
      <c r="K1505" s="63" t="str">
        <f t="shared" si="30"/>
        <v/>
      </c>
      <c r="L1505" s="93" t="s">
        <v>9362</v>
      </c>
      <c r="M1505" s="94" t="s">
        <v>9535</v>
      </c>
      <c r="N1505">
        <v>12</v>
      </c>
      <c r="O1505">
        <f>+R1505-N1505-P1505</f>
        <v>8</v>
      </c>
      <c r="P1505">
        <v>15</v>
      </c>
      <c r="Q1505" t="s">
        <v>7470</v>
      </c>
      <c r="R1505">
        <v>35</v>
      </c>
      <c r="S1505" s="36">
        <v>1.8657129718217477E-2</v>
      </c>
      <c r="T1505" s="41">
        <v>0.29715061058344638</v>
      </c>
    </row>
    <row r="1506" spans="1:29" s="64" customFormat="1" ht="16.5" x14ac:dyDescent="0.25">
      <c r="A1506" s="63">
        <v>566</v>
      </c>
      <c r="C1506" s="63">
        <v>12</v>
      </c>
      <c r="D1506" s="64" t="s">
        <v>3218</v>
      </c>
      <c r="E1506" s="65" t="s">
        <v>3224</v>
      </c>
      <c r="F1506" s="65" t="s">
        <v>3224</v>
      </c>
      <c r="G1506" s="63" t="s">
        <v>7275</v>
      </c>
      <c r="H1506" s="64" t="s">
        <v>8033</v>
      </c>
      <c r="I1506" s="63">
        <f>ROWS($L$2:L1506)</f>
        <v>1505</v>
      </c>
      <c r="J1506" s="63" t="str">
        <f>IF(L1506=WORKSHEET!$B$1,I1506,"")</f>
        <v/>
      </c>
      <c r="K1506" s="63" t="str">
        <f t="shared" si="30"/>
        <v/>
      </c>
      <c r="L1506" s="93" t="s">
        <v>9362</v>
      </c>
      <c r="M1506" s="94" t="s">
        <v>10005</v>
      </c>
      <c r="N1506" s="64" t="s">
        <v>7469</v>
      </c>
      <c r="O1506" s="64" t="s">
        <v>7470</v>
      </c>
      <c r="P1506" s="64" t="s">
        <v>7469</v>
      </c>
      <c r="Q1506" s="64" t="s">
        <v>7470</v>
      </c>
      <c r="R1506" s="64" t="s">
        <v>7469</v>
      </c>
      <c r="S1506" s="66">
        <v>1.8657129718217477E-2</v>
      </c>
      <c r="T1506" s="67">
        <v>9.0909090909090912E-2</v>
      </c>
      <c r="W1506"/>
      <c r="X1506"/>
      <c r="Y1506"/>
      <c r="Z1506"/>
      <c r="AA1506"/>
      <c r="AB1506"/>
      <c r="AC1506"/>
    </row>
    <row r="1507" spans="1:29" ht="16.5" x14ac:dyDescent="0.25">
      <c r="A1507" s="3">
        <v>676</v>
      </c>
      <c r="C1507" s="21">
        <v>12</v>
      </c>
      <c r="D1507" t="s">
        <v>4228</v>
      </c>
      <c r="E1507" s="4" t="s">
        <v>4229</v>
      </c>
      <c r="F1507" s="4" t="s">
        <v>4229</v>
      </c>
      <c r="G1507" s="3" t="s">
        <v>7385</v>
      </c>
      <c r="H1507" t="s">
        <v>8457</v>
      </c>
      <c r="I1507" s="63">
        <f>ROWS($L$2:L1507)</f>
        <v>1506</v>
      </c>
      <c r="J1507" s="63" t="str">
        <f>IF(L1507=WORKSHEET!$B$1,I1507,"")</f>
        <v/>
      </c>
      <c r="K1507" s="63" t="str">
        <f t="shared" si="30"/>
        <v/>
      </c>
      <c r="L1507" s="93" t="s">
        <v>9362</v>
      </c>
      <c r="M1507" s="94" t="s">
        <v>10399</v>
      </c>
      <c r="N1507">
        <v>44</v>
      </c>
      <c r="O1507">
        <v>26</v>
      </c>
      <c r="P1507">
        <v>22</v>
      </c>
      <c r="Q1507" t="s">
        <v>7470</v>
      </c>
      <c r="R1507">
        <v>92</v>
      </c>
      <c r="S1507" s="36">
        <v>1.8657129718217477E-2</v>
      </c>
      <c r="T1507" s="41">
        <v>0.37142857142857144</v>
      </c>
    </row>
    <row r="1508" spans="1:29" ht="16.5" x14ac:dyDescent="0.25">
      <c r="A1508" s="3">
        <v>549</v>
      </c>
      <c r="C1508" s="21">
        <v>12</v>
      </c>
      <c r="D1508" t="s">
        <v>3105</v>
      </c>
      <c r="E1508" s="4" t="s">
        <v>3118</v>
      </c>
      <c r="F1508" s="4" t="s">
        <v>3118</v>
      </c>
      <c r="G1508" s="3" t="s">
        <v>7331</v>
      </c>
      <c r="H1508" t="s">
        <v>8458</v>
      </c>
      <c r="I1508" s="63">
        <f>ROWS($L$2:L1508)</f>
        <v>1507</v>
      </c>
      <c r="J1508" s="63" t="str">
        <f>IF(L1508=WORKSHEET!$B$1,I1508,"")</f>
        <v/>
      </c>
      <c r="K1508" s="63" t="str">
        <f t="shared" si="30"/>
        <v/>
      </c>
      <c r="L1508" s="93" t="s">
        <v>9362</v>
      </c>
      <c r="M1508" s="94" t="s">
        <v>10400</v>
      </c>
      <c r="N1508">
        <v>18</v>
      </c>
      <c r="O1508">
        <f>+R1508-N1508-P1508</f>
        <v>7</v>
      </c>
      <c r="P1508">
        <v>15</v>
      </c>
      <c r="Q1508" t="s">
        <v>7470</v>
      </c>
      <c r="R1508">
        <v>40</v>
      </c>
      <c r="S1508" s="36">
        <v>1.8657129718217477E-2</v>
      </c>
      <c r="T1508" s="41">
        <v>0.29715061058344638</v>
      </c>
    </row>
    <row r="1509" spans="1:29" ht="16.5" x14ac:dyDescent="0.25">
      <c r="A1509" s="3">
        <v>639</v>
      </c>
      <c r="C1509" s="21">
        <v>12</v>
      </c>
      <c r="D1509" t="s">
        <v>1466</v>
      </c>
      <c r="E1509" s="4" t="s">
        <v>1468</v>
      </c>
      <c r="F1509" s="4" t="s">
        <v>1468</v>
      </c>
      <c r="G1509" s="3" t="s">
        <v>7387</v>
      </c>
      <c r="H1509" t="s">
        <v>8254</v>
      </c>
      <c r="I1509" s="63">
        <f>ROWS($L$2:L1509)</f>
        <v>1508</v>
      </c>
      <c r="J1509" s="63" t="str">
        <f>IF(L1509=WORKSHEET!$B$1,I1509,"")</f>
        <v/>
      </c>
      <c r="K1509" s="63" t="str">
        <f t="shared" si="30"/>
        <v/>
      </c>
      <c r="L1509" s="93" t="s">
        <v>9362</v>
      </c>
      <c r="M1509" s="94" t="s">
        <v>10401</v>
      </c>
      <c r="N1509">
        <v>18</v>
      </c>
      <c r="O1509" t="s">
        <v>7469</v>
      </c>
      <c r="P1509" t="s">
        <v>7469</v>
      </c>
      <c r="Q1509" t="s">
        <v>7470</v>
      </c>
      <c r="R1509">
        <v>32</v>
      </c>
      <c r="S1509" s="36">
        <v>1.8657129718217477E-2</v>
      </c>
      <c r="T1509" s="41">
        <v>0.27272727272727271</v>
      </c>
    </row>
    <row r="1510" spans="1:29" ht="16.5" x14ac:dyDescent="0.25">
      <c r="A1510" s="3">
        <v>599</v>
      </c>
      <c r="C1510" s="21">
        <v>12</v>
      </c>
      <c r="D1510" t="s">
        <v>3667</v>
      </c>
      <c r="E1510" s="4" t="s">
        <v>3670</v>
      </c>
      <c r="F1510" s="4" t="s">
        <v>3670</v>
      </c>
      <c r="G1510" s="3" t="s">
        <v>7376</v>
      </c>
      <c r="H1510" t="s">
        <v>7901</v>
      </c>
      <c r="I1510" s="63">
        <f>ROWS($L$2:L1510)</f>
        <v>1509</v>
      </c>
      <c r="J1510" s="63" t="str">
        <f>IF(L1510=WORKSHEET!$B$1,I1510,"")</f>
        <v/>
      </c>
      <c r="K1510" s="63" t="str">
        <f t="shared" si="30"/>
        <v/>
      </c>
      <c r="L1510" s="93" t="s">
        <v>9362</v>
      </c>
      <c r="M1510" s="94" t="s">
        <v>9828</v>
      </c>
      <c r="N1510">
        <v>22</v>
      </c>
      <c r="O1510">
        <f>+R1510-N1510-P1510</f>
        <v>6</v>
      </c>
      <c r="P1510">
        <v>22</v>
      </c>
      <c r="Q1510" t="s">
        <v>7470</v>
      </c>
      <c r="R1510">
        <v>50</v>
      </c>
      <c r="S1510" s="36">
        <v>1.8657129718217477E-2</v>
      </c>
      <c r="T1510" s="41">
        <v>0.23786407766990292</v>
      </c>
    </row>
    <row r="1511" spans="1:29" ht="16.5" x14ac:dyDescent="0.25">
      <c r="A1511" s="3">
        <v>541</v>
      </c>
      <c r="C1511" s="21">
        <v>12</v>
      </c>
      <c r="D1511" t="s">
        <v>3036</v>
      </c>
      <c r="E1511" s="4" t="s">
        <v>3043</v>
      </c>
      <c r="F1511" s="4" t="s">
        <v>3043</v>
      </c>
      <c r="G1511" s="3" t="s">
        <v>7384</v>
      </c>
      <c r="H1511" t="s">
        <v>7534</v>
      </c>
      <c r="I1511" s="63">
        <f>ROWS($L$2:L1511)</f>
        <v>1510</v>
      </c>
      <c r="J1511" s="63" t="str">
        <f>IF(L1511=WORKSHEET!$B$1,I1511,"")</f>
        <v/>
      </c>
      <c r="K1511" s="63" t="str">
        <f t="shared" si="30"/>
        <v/>
      </c>
      <c r="L1511" s="93" t="s">
        <v>9362</v>
      </c>
      <c r="M1511" s="94" t="s">
        <v>9481</v>
      </c>
      <c r="N1511">
        <v>24</v>
      </c>
      <c r="O1511" t="s">
        <v>7469</v>
      </c>
      <c r="P1511" t="s">
        <v>7469</v>
      </c>
      <c r="Q1511" t="s">
        <v>7470</v>
      </c>
      <c r="R1511">
        <v>37</v>
      </c>
      <c r="S1511" s="36">
        <v>1.8657129718217477E-2</v>
      </c>
      <c r="T1511" s="41">
        <v>0.11064659977703456</v>
      </c>
    </row>
    <row r="1512" spans="1:29" ht="16.5" x14ac:dyDescent="0.25">
      <c r="A1512" s="3">
        <v>944</v>
      </c>
      <c r="B1512">
        <v>563</v>
      </c>
      <c r="C1512" s="21">
        <v>12</v>
      </c>
      <c r="D1512" t="s">
        <v>2535</v>
      </c>
      <c r="E1512" s="4" t="s">
        <v>2546</v>
      </c>
      <c r="F1512" s="4" t="s">
        <v>2546</v>
      </c>
      <c r="G1512" s="3" t="s">
        <v>7310</v>
      </c>
      <c r="H1512" t="s">
        <v>7902</v>
      </c>
      <c r="I1512" s="63">
        <f>ROWS($L$2:L1512)</f>
        <v>1511</v>
      </c>
      <c r="J1512" s="63" t="str">
        <f>IF(L1512=WORKSHEET!$B$1,I1512,"")</f>
        <v/>
      </c>
      <c r="K1512" s="63" t="str">
        <f t="shared" si="30"/>
        <v/>
      </c>
      <c r="L1512" s="93" t="s">
        <v>9362</v>
      </c>
      <c r="M1512" s="94" t="s">
        <v>9829</v>
      </c>
      <c r="N1512">
        <v>16</v>
      </c>
      <c r="O1512" t="s">
        <v>7469</v>
      </c>
      <c r="P1512" t="s">
        <v>7469</v>
      </c>
      <c r="Q1512" t="s">
        <v>7470</v>
      </c>
      <c r="R1512">
        <v>24</v>
      </c>
      <c r="S1512" s="36">
        <v>1.8657129718217477E-2</v>
      </c>
      <c r="T1512" s="55">
        <v>9.2077087794432549E-2</v>
      </c>
    </row>
    <row r="1513" spans="1:29" ht="16.5" x14ac:dyDescent="0.25">
      <c r="A1513" s="3">
        <v>549</v>
      </c>
      <c r="C1513" s="21">
        <v>12</v>
      </c>
      <c r="D1513" t="s">
        <v>3105</v>
      </c>
      <c r="E1513" s="4" t="s">
        <v>3119</v>
      </c>
      <c r="F1513" s="4" t="s">
        <v>3119</v>
      </c>
      <c r="G1513" s="3" t="s">
        <v>7332</v>
      </c>
      <c r="H1513" t="s">
        <v>7903</v>
      </c>
      <c r="I1513" s="63">
        <f>ROWS($L$2:L1513)</f>
        <v>1512</v>
      </c>
      <c r="J1513" s="63" t="str">
        <f>IF(L1513=WORKSHEET!$B$1,I1513,"")</f>
        <v/>
      </c>
      <c r="K1513" s="63" t="str">
        <f t="shared" si="30"/>
        <v/>
      </c>
      <c r="L1513" s="93" t="s">
        <v>9362</v>
      </c>
      <c r="M1513" s="94" t="s">
        <v>9830</v>
      </c>
      <c r="N1513">
        <v>23</v>
      </c>
      <c r="O1513">
        <v>15</v>
      </c>
      <c r="P1513">
        <v>21</v>
      </c>
      <c r="Q1513" t="s">
        <v>7470</v>
      </c>
      <c r="R1513">
        <v>59</v>
      </c>
      <c r="S1513" s="40">
        <v>1.8657129718217477E-2</v>
      </c>
      <c r="T1513" s="41">
        <v>0.29715061058344638</v>
      </c>
    </row>
    <row r="1514" spans="1:29" s="64" customFormat="1" ht="16.5" x14ac:dyDescent="0.25">
      <c r="A1514" s="63">
        <v>953</v>
      </c>
      <c r="B1514" s="64">
        <v>549</v>
      </c>
      <c r="C1514" s="63">
        <v>12</v>
      </c>
      <c r="D1514" s="64" t="s">
        <v>2575</v>
      </c>
      <c r="E1514" s="65" t="s">
        <v>2582</v>
      </c>
      <c r="F1514" s="65" t="s">
        <v>2582</v>
      </c>
      <c r="G1514" s="63" t="s">
        <v>7295</v>
      </c>
      <c r="H1514" s="64" t="s">
        <v>7908</v>
      </c>
      <c r="I1514" s="63">
        <f>ROWS($L$2:L1514)</f>
        <v>1513</v>
      </c>
      <c r="J1514" s="63" t="str">
        <f>IF(L1514=WORKSHEET!$B$1,I1514,"")</f>
        <v/>
      </c>
      <c r="K1514" s="63" t="str">
        <f t="shared" si="30"/>
        <v/>
      </c>
      <c r="L1514" s="93" t="s">
        <v>9362</v>
      </c>
      <c r="M1514" s="94" t="s">
        <v>9835</v>
      </c>
      <c r="N1514" s="64" t="s">
        <v>7469</v>
      </c>
      <c r="O1514" s="64" t="s">
        <v>7469</v>
      </c>
      <c r="P1514" s="64" t="s">
        <v>7469</v>
      </c>
      <c r="Q1514" s="64" t="s">
        <v>7470</v>
      </c>
      <c r="R1514" s="64" t="s">
        <v>7469</v>
      </c>
      <c r="S1514" s="66">
        <v>1.8657129718217477E-2</v>
      </c>
      <c r="T1514" s="74">
        <v>0.29715061058344638</v>
      </c>
      <c r="W1514"/>
      <c r="X1514"/>
      <c r="Y1514"/>
      <c r="Z1514"/>
      <c r="AA1514"/>
      <c r="AB1514"/>
      <c r="AC1514"/>
    </row>
    <row r="1515" spans="1:29" ht="16.5" x14ac:dyDescent="0.25">
      <c r="A1515" s="3">
        <v>549</v>
      </c>
      <c r="C1515" s="21">
        <v>12</v>
      </c>
      <c r="D1515" t="s">
        <v>3105</v>
      </c>
      <c r="E1515" s="4" t="s">
        <v>3120</v>
      </c>
      <c r="F1515" s="4" t="s">
        <v>3120</v>
      </c>
      <c r="G1515" s="3" t="s">
        <v>7333</v>
      </c>
      <c r="H1515" t="s">
        <v>8087</v>
      </c>
      <c r="I1515" s="63">
        <f>ROWS($L$2:L1515)</f>
        <v>1514</v>
      </c>
      <c r="J1515" s="63" t="str">
        <f>IF(L1515=WORKSHEET!$B$1,I1515,"")</f>
        <v/>
      </c>
      <c r="K1515" s="63" t="str">
        <f t="shared" si="30"/>
        <v/>
      </c>
      <c r="L1515" s="93" t="s">
        <v>9362</v>
      </c>
      <c r="M1515" s="94" t="s">
        <v>9892</v>
      </c>
      <c r="N1515">
        <v>16</v>
      </c>
      <c r="O1515">
        <f>+R1515-N1515-P1515</f>
        <v>10</v>
      </c>
      <c r="P1515">
        <v>11</v>
      </c>
      <c r="Q1515" t="s">
        <v>7470</v>
      </c>
      <c r="R1515">
        <v>37</v>
      </c>
      <c r="S1515" s="40">
        <v>1.8657129718217477E-2</v>
      </c>
      <c r="T1515" s="41">
        <v>0.29715061058344638</v>
      </c>
    </row>
    <row r="1516" spans="1:29" ht="16.5" x14ac:dyDescent="0.25">
      <c r="A1516" s="3">
        <v>929</v>
      </c>
      <c r="B1516">
        <v>435</v>
      </c>
      <c r="C1516" s="21">
        <v>8</v>
      </c>
      <c r="D1516" t="s">
        <v>2470</v>
      </c>
      <c r="E1516" s="4" t="s">
        <v>2471</v>
      </c>
      <c r="F1516" s="4" t="s">
        <v>2471</v>
      </c>
      <c r="G1516" s="3" t="s">
        <v>7390</v>
      </c>
      <c r="H1516" t="s">
        <v>7688</v>
      </c>
      <c r="I1516" s="63">
        <f>ROWS($L$2:L1516)</f>
        <v>1515</v>
      </c>
      <c r="J1516" s="63" t="str">
        <f>IF(L1516=WORKSHEET!$B$1,I1516,"")</f>
        <v/>
      </c>
      <c r="K1516" s="63" t="str">
        <f t="shared" si="30"/>
        <v/>
      </c>
      <c r="L1516" s="93" t="s">
        <v>9363</v>
      </c>
      <c r="M1516" s="94" t="s">
        <v>9612</v>
      </c>
      <c r="N1516">
        <v>100</v>
      </c>
      <c r="O1516">
        <f>+R1516-N1516-P1516</f>
        <v>9</v>
      </c>
      <c r="P1516">
        <v>13</v>
      </c>
      <c r="Q1516" t="s">
        <v>7469</v>
      </c>
      <c r="R1516">
        <v>122</v>
      </c>
      <c r="S1516" s="24">
        <v>3.2242352735066461E-2</v>
      </c>
      <c r="T1516" s="55">
        <v>8.8495575221238937E-2</v>
      </c>
    </row>
    <row r="1517" spans="1:29" ht="16.5" x14ac:dyDescent="0.25">
      <c r="A1517" s="3">
        <v>498</v>
      </c>
      <c r="C1517" s="21">
        <v>8</v>
      </c>
      <c r="D1517" t="s">
        <v>2903</v>
      </c>
      <c r="E1517" s="4" t="s">
        <v>2904</v>
      </c>
      <c r="F1517" s="4" t="s">
        <v>2904</v>
      </c>
      <c r="G1517" s="3" t="s">
        <v>7393</v>
      </c>
      <c r="H1517" t="s">
        <v>8459</v>
      </c>
      <c r="I1517" s="63">
        <f>ROWS($L$2:L1517)</f>
        <v>1516</v>
      </c>
      <c r="J1517" s="63" t="str">
        <f>IF(L1517=WORKSHEET!$B$1,I1517,"")</f>
        <v/>
      </c>
      <c r="K1517" s="63" t="str">
        <f t="shared" si="30"/>
        <v/>
      </c>
      <c r="L1517" s="93" t="s">
        <v>9363</v>
      </c>
      <c r="M1517" s="94" t="s">
        <v>10402</v>
      </c>
      <c r="N1517">
        <v>48</v>
      </c>
      <c r="O1517">
        <f>+R1517-N1517-P1517</f>
        <v>7</v>
      </c>
      <c r="P1517">
        <v>19</v>
      </c>
      <c r="Q1517" t="s">
        <v>7469</v>
      </c>
      <c r="R1517">
        <v>74</v>
      </c>
      <c r="S1517" s="24">
        <v>3.2242352735066461E-2</v>
      </c>
      <c r="T1517" s="41">
        <v>0.13333333333333333</v>
      </c>
    </row>
    <row r="1518" spans="1:29" ht="16.5" x14ac:dyDescent="0.25">
      <c r="A1518" s="3">
        <v>477</v>
      </c>
      <c r="C1518" s="21">
        <v>8</v>
      </c>
      <c r="D1518" t="s">
        <v>2818</v>
      </c>
      <c r="E1518" s="4" t="s">
        <v>2819</v>
      </c>
      <c r="F1518" s="4" t="s">
        <v>2819</v>
      </c>
      <c r="G1518" s="3" t="s">
        <v>7454</v>
      </c>
      <c r="H1518" t="s">
        <v>8460</v>
      </c>
      <c r="I1518" s="63">
        <f>ROWS($L$2:L1518)</f>
        <v>1517</v>
      </c>
      <c r="J1518" s="63" t="str">
        <f>IF(L1518=WORKSHEET!$B$1,I1518,"")</f>
        <v/>
      </c>
      <c r="K1518" s="63" t="str">
        <f t="shared" si="30"/>
        <v/>
      </c>
      <c r="L1518" s="93" t="s">
        <v>9363</v>
      </c>
      <c r="M1518" s="94" t="s">
        <v>10403</v>
      </c>
      <c r="N1518">
        <v>25</v>
      </c>
      <c r="O1518">
        <f>+R1518-N1518-P1518</f>
        <v>4</v>
      </c>
      <c r="P1518">
        <v>12</v>
      </c>
      <c r="Q1518" t="s">
        <v>7470</v>
      </c>
      <c r="R1518">
        <v>41</v>
      </c>
      <c r="S1518" s="24">
        <v>3.2242352735066461E-2</v>
      </c>
      <c r="T1518" s="41">
        <v>0.12121212121212122</v>
      </c>
    </row>
    <row r="1519" spans="1:29" ht="16.5" x14ac:dyDescent="0.25">
      <c r="A1519" s="3">
        <v>411</v>
      </c>
      <c r="C1519" s="21">
        <v>8</v>
      </c>
      <c r="D1519" t="s">
        <v>421</v>
      </c>
      <c r="E1519" s="4" t="s">
        <v>422</v>
      </c>
      <c r="F1519" s="4" t="s">
        <v>422</v>
      </c>
      <c r="G1519" s="3" t="s">
        <v>7413</v>
      </c>
      <c r="H1519" t="s">
        <v>8461</v>
      </c>
      <c r="I1519" s="63">
        <f>ROWS($L$2:L1519)</f>
        <v>1518</v>
      </c>
      <c r="J1519" s="63" t="str">
        <f>IF(L1519=WORKSHEET!$B$1,I1519,"")</f>
        <v/>
      </c>
      <c r="K1519" s="63" t="str">
        <f t="shared" si="30"/>
        <v/>
      </c>
      <c r="L1519" s="93" t="s">
        <v>9363</v>
      </c>
      <c r="M1519" s="94" t="s">
        <v>10404</v>
      </c>
      <c r="N1519">
        <v>48</v>
      </c>
      <c r="O1519">
        <f>+R1519-N1519-P1519</f>
        <v>3</v>
      </c>
      <c r="P1519">
        <v>12</v>
      </c>
      <c r="Q1519" t="s">
        <v>7470</v>
      </c>
      <c r="R1519">
        <v>63</v>
      </c>
      <c r="S1519" s="24">
        <v>3.2242352735066461E-2</v>
      </c>
      <c r="T1519" s="41">
        <v>0.10832313341493269</v>
      </c>
    </row>
    <row r="1520" spans="1:29" ht="16.5" x14ac:dyDescent="0.25">
      <c r="A1520" s="3">
        <v>146</v>
      </c>
      <c r="C1520" s="21">
        <v>8</v>
      </c>
      <c r="D1520" t="s">
        <v>113</v>
      </c>
      <c r="E1520" s="4" t="s">
        <v>114</v>
      </c>
      <c r="F1520" s="4" t="s">
        <v>114</v>
      </c>
      <c r="G1520" s="3" t="s">
        <v>3914</v>
      </c>
      <c r="H1520" t="s">
        <v>7578</v>
      </c>
      <c r="I1520" s="63">
        <f>ROWS($L$2:L1520)</f>
        <v>1519</v>
      </c>
      <c r="J1520" s="63" t="str">
        <f>IF(L1520=WORKSHEET!$B$1,I1520,"")</f>
        <v/>
      </c>
      <c r="K1520" s="63" t="str">
        <f t="shared" si="30"/>
        <v/>
      </c>
      <c r="L1520" s="93" t="s">
        <v>9363</v>
      </c>
      <c r="M1520" s="94" t="s">
        <v>9487</v>
      </c>
      <c r="N1520">
        <v>18</v>
      </c>
      <c r="O1520" t="s">
        <v>7469</v>
      </c>
      <c r="P1520" t="s">
        <v>7469</v>
      </c>
      <c r="Q1520" t="s">
        <v>7470</v>
      </c>
      <c r="R1520">
        <v>23</v>
      </c>
      <c r="S1520" s="24">
        <v>3.2242352735066461E-2</v>
      </c>
      <c r="T1520" s="41">
        <v>0.10306845003933911</v>
      </c>
    </row>
    <row r="1521" spans="1:20" ht="16.5" x14ac:dyDescent="0.25">
      <c r="A1521" s="3">
        <v>487</v>
      </c>
      <c r="C1521" s="21">
        <v>8</v>
      </c>
      <c r="D1521" t="s">
        <v>2859</v>
      </c>
      <c r="E1521" s="4" t="s">
        <v>2860</v>
      </c>
      <c r="F1521" s="4" t="s">
        <v>2860</v>
      </c>
      <c r="G1521" s="3" t="s">
        <v>7395</v>
      </c>
      <c r="H1521" t="s">
        <v>8462</v>
      </c>
      <c r="I1521" s="63">
        <f>ROWS($L$2:L1521)</f>
        <v>1520</v>
      </c>
      <c r="J1521" s="63" t="str">
        <f>IF(L1521=WORKSHEET!$B$1,I1521,"")</f>
        <v/>
      </c>
      <c r="K1521" s="63" t="str">
        <f t="shared" si="30"/>
        <v/>
      </c>
      <c r="L1521" s="93" t="s">
        <v>9363</v>
      </c>
      <c r="M1521" s="94" t="s">
        <v>10405</v>
      </c>
      <c r="N1521">
        <v>120</v>
      </c>
      <c r="O1521">
        <v>12</v>
      </c>
      <c r="P1521">
        <v>20</v>
      </c>
      <c r="Q1521" t="s">
        <v>7469</v>
      </c>
      <c r="R1521">
        <v>153</v>
      </c>
      <c r="S1521" s="24">
        <v>3.2242352735066461E-2</v>
      </c>
      <c r="T1521" s="41">
        <v>0.12530120481927712</v>
      </c>
    </row>
    <row r="1522" spans="1:20" ht="16.5" x14ac:dyDescent="0.25">
      <c r="A1522" s="3">
        <v>459</v>
      </c>
      <c r="C1522" s="21">
        <v>8</v>
      </c>
      <c r="D1522" t="s">
        <v>2737</v>
      </c>
      <c r="E1522" s="4" t="s">
        <v>2738</v>
      </c>
      <c r="F1522" s="4" t="s">
        <v>2738</v>
      </c>
      <c r="G1522" s="3" t="s">
        <v>7429</v>
      </c>
      <c r="H1522" t="s">
        <v>7477</v>
      </c>
      <c r="I1522" s="63">
        <f>ROWS($L$2:L1522)</f>
        <v>1521</v>
      </c>
      <c r="J1522" s="63" t="str">
        <f>IF(L1522=WORKSHEET!$B$1,I1522,"")</f>
        <v/>
      </c>
      <c r="K1522" s="63" t="str">
        <f t="shared" si="30"/>
        <v/>
      </c>
      <c r="L1522" s="93" t="s">
        <v>9363</v>
      </c>
      <c r="M1522" s="94" t="s">
        <v>9424</v>
      </c>
      <c r="N1522">
        <v>31</v>
      </c>
      <c r="O1522" t="s">
        <v>7469</v>
      </c>
      <c r="P1522" t="s">
        <v>7469</v>
      </c>
      <c r="Q1522" t="s">
        <v>7470</v>
      </c>
      <c r="R1522">
        <v>41</v>
      </c>
      <c r="S1522" s="24">
        <v>3.2242352735066461E-2</v>
      </c>
      <c r="T1522" s="41">
        <v>6.9930069930069935E-2</v>
      </c>
    </row>
    <row r="1523" spans="1:20" ht="16.5" x14ac:dyDescent="0.25">
      <c r="A1523" s="3">
        <v>502</v>
      </c>
      <c r="C1523" s="21">
        <v>8</v>
      </c>
      <c r="D1523" t="s">
        <v>2917</v>
      </c>
      <c r="E1523" s="4" t="s">
        <v>2918</v>
      </c>
      <c r="F1523" s="4" t="s">
        <v>2918</v>
      </c>
      <c r="G1523" s="3" t="s">
        <v>7407</v>
      </c>
      <c r="H1523" t="s">
        <v>7581</v>
      </c>
      <c r="I1523" s="63">
        <f>ROWS($L$2:L1523)</f>
        <v>1522</v>
      </c>
      <c r="J1523" s="63" t="str">
        <f>IF(L1523=WORKSHEET!$B$1,I1523,"")</f>
        <v/>
      </c>
      <c r="K1523" s="63" t="str">
        <f t="shared" si="30"/>
        <v/>
      </c>
      <c r="L1523" s="93" t="s">
        <v>9363</v>
      </c>
      <c r="M1523" s="94" t="s">
        <v>9490</v>
      </c>
      <c r="N1523">
        <v>24</v>
      </c>
      <c r="O1523" t="s">
        <v>7469</v>
      </c>
      <c r="P1523" t="s">
        <v>7469</v>
      </c>
      <c r="Q1523" t="s">
        <v>7470</v>
      </c>
      <c r="R1523">
        <v>27</v>
      </c>
      <c r="S1523" s="24">
        <v>3.2242352735066461E-2</v>
      </c>
      <c r="T1523" s="41">
        <v>0.11510791366906475</v>
      </c>
    </row>
    <row r="1524" spans="1:20" ht="16.5" x14ac:dyDescent="0.25">
      <c r="A1524" s="3">
        <v>418</v>
      </c>
      <c r="C1524" s="21">
        <v>8</v>
      </c>
      <c r="D1524" t="s">
        <v>466</v>
      </c>
      <c r="E1524" s="4" t="s">
        <v>467</v>
      </c>
      <c r="F1524" s="4" t="s">
        <v>467</v>
      </c>
      <c r="G1524" s="3" t="s">
        <v>7439</v>
      </c>
      <c r="H1524" t="s">
        <v>8053</v>
      </c>
      <c r="I1524" s="63">
        <f>ROWS($L$2:L1524)</f>
        <v>1523</v>
      </c>
      <c r="J1524" s="63" t="str">
        <f>IF(L1524=WORKSHEET!$B$1,I1524,"")</f>
        <v/>
      </c>
      <c r="K1524" s="63" t="str">
        <f t="shared" si="30"/>
        <v/>
      </c>
      <c r="L1524" s="93" t="s">
        <v>9363</v>
      </c>
      <c r="M1524" s="94" t="s">
        <v>9852</v>
      </c>
      <c r="N1524">
        <v>42</v>
      </c>
      <c r="O1524">
        <f>+R1524-N1524-P1524</f>
        <v>7</v>
      </c>
      <c r="P1524">
        <v>26</v>
      </c>
      <c r="Q1524" t="s">
        <v>7469</v>
      </c>
      <c r="R1524">
        <v>75</v>
      </c>
      <c r="S1524" s="24">
        <v>3.2242352735066461E-2</v>
      </c>
      <c r="T1524" s="41">
        <v>0.10209424083769633</v>
      </c>
    </row>
    <row r="1525" spans="1:20" ht="16.5" x14ac:dyDescent="0.25">
      <c r="A1525" s="3">
        <v>484</v>
      </c>
      <c r="C1525" s="21">
        <v>8</v>
      </c>
      <c r="D1525" t="s">
        <v>2846</v>
      </c>
      <c r="E1525" s="4" t="s">
        <v>2847</v>
      </c>
      <c r="F1525" s="4" t="s">
        <v>2847</v>
      </c>
      <c r="G1525" s="3" t="s">
        <v>7450</v>
      </c>
      <c r="H1525" t="s">
        <v>7481</v>
      </c>
      <c r="I1525" s="63">
        <f>ROWS($L$2:L1525)</f>
        <v>1524</v>
      </c>
      <c r="J1525" s="63" t="str">
        <f>IF(L1525=WORKSHEET!$B$1,I1525,"")</f>
        <v/>
      </c>
      <c r="K1525" s="63" t="str">
        <f t="shared" si="30"/>
        <v/>
      </c>
      <c r="L1525" s="93" t="s">
        <v>9363</v>
      </c>
      <c r="M1525" s="94" t="s">
        <v>9428</v>
      </c>
      <c r="N1525">
        <v>17</v>
      </c>
      <c r="O1525" t="s">
        <v>7469</v>
      </c>
      <c r="P1525" t="s">
        <v>7469</v>
      </c>
      <c r="Q1525" t="s">
        <v>7470</v>
      </c>
      <c r="R1525">
        <v>29</v>
      </c>
      <c r="S1525" s="24">
        <v>3.2242352735066461E-2</v>
      </c>
      <c r="T1525" s="41">
        <v>6.1674008810572688E-2</v>
      </c>
    </row>
    <row r="1526" spans="1:20" ht="16.5" x14ac:dyDescent="0.25">
      <c r="A1526" s="3">
        <v>928</v>
      </c>
      <c r="B1526">
        <v>431</v>
      </c>
      <c r="C1526" s="21">
        <v>8</v>
      </c>
      <c r="D1526" t="s">
        <v>2467</v>
      </c>
      <c r="E1526" s="4" t="s">
        <v>2468</v>
      </c>
      <c r="F1526" s="4" t="s">
        <v>2468</v>
      </c>
      <c r="G1526" s="3" t="s">
        <v>7462</v>
      </c>
      <c r="H1526" t="s">
        <v>8224</v>
      </c>
      <c r="I1526" s="63">
        <f>ROWS($L$2:L1526)</f>
        <v>1525</v>
      </c>
      <c r="J1526" s="63" t="str">
        <f>IF(L1526=WORKSHEET!$B$1,I1526,"")</f>
        <v/>
      </c>
      <c r="K1526" s="63" t="str">
        <f t="shared" si="30"/>
        <v/>
      </c>
      <c r="L1526" s="93" t="s">
        <v>9363</v>
      </c>
      <c r="M1526" s="94" t="s">
        <v>10406</v>
      </c>
      <c r="N1526">
        <v>34</v>
      </c>
      <c r="O1526" t="s">
        <v>7469</v>
      </c>
      <c r="P1526" t="s">
        <v>7469</v>
      </c>
      <c r="Q1526" t="s">
        <v>7470</v>
      </c>
      <c r="R1526">
        <v>41</v>
      </c>
      <c r="S1526" s="24">
        <v>3.2242352735066461E-2</v>
      </c>
      <c r="T1526" s="55">
        <v>0.10628019323671498</v>
      </c>
    </row>
    <row r="1527" spans="1:20" ht="16.5" x14ac:dyDescent="0.25">
      <c r="A1527" s="3">
        <v>926</v>
      </c>
      <c r="B1527">
        <v>412</v>
      </c>
      <c r="C1527" s="21">
        <v>8</v>
      </c>
      <c r="D1527" t="s">
        <v>2457</v>
      </c>
      <c r="E1527" s="4" t="s">
        <v>2458</v>
      </c>
      <c r="F1527" s="4" t="s">
        <v>2458</v>
      </c>
      <c r="G1527" s="3" t="s">
        <v>7434</v>
      </c>
      <c r="H1527" t="s">
        <v>7482</v>
      </c>
      <c r="I1527" s="63">
        <f>ROWS($L$2:L1527)</f>
        <v>1526</v>
      </c>
      <c r="J1527" s="63" t="str">
        <f>IF(L1527=WORKSHEET!$B$1,I1527,"")</f>
        <v/>
      </c>
      <c r="K1527" s="63" t="str">
        <f t="shared" si="30"/>
        <v/>
      </c>
      <c r="L1527" s="93" t="s">
        <v>9363</v>
      </c>
      <c r="M1527" s="94" t="s">
        <v>9429</v>
      </c>
      <c r="N1527">
        <v>41</v>
      </c>
      <c r="O1527" t="s">
        <v>7469</v>
      </c>
      <c r="P1527" t="s">
        <v>7469</v>
      </c>
      <c r="Q1527" t="s">
        <v>7469</v>
      </c>
      <c r="R1527">
        <v>52</v>
      </c>
      <c r="S1527" s="24">
        <v>3.2242352735066461E-2</v>
      </c>
      <c r="T1527" s="55">
        <v>6.3366336633663367E-2</v>
      </c>
    </row>
    <row r="1528" spans="1:20" ht="16.5" x14ac:dyDescent="0.25">
      <c r="A1528" s="3">
        <v>934</v>
      </c>
      <c r="B1528">
        <v>461</v>
      </c>
      <c r="C1528" s="21">
        <v>8</v>
      </c>
      <c r="D1528" t="s">
        <v>2486</v>
      </c>
      <c r="E1528" s="4" t="s">
        <v>2487</v>
      </c>
      <c r="F1528" s="4" t="s">
        <v>2487</v>
      </c>
      <c r="G1528" s="3" t="s">
        <v>7447</v>
      </c>
      <c r="H1528" t="s">
        <v>7483</v>
      </c>
      <c r="I1528" s="63">
        <f>ROWS($L$2:L1528)</f>
        <v>1527</v>
      </c>
      <c r="J1528" s="63" t="str">
        <f>IF(L1528=WORKSHEET!$B$1,I1528,"")</f>
        <v/>
      </c>
      <c r="K1528" s="63" t="str">
        <f t="shared" si="30"/>
        <v/>
      </c>
      <c r="L1528" s="93" t="s">
        <v>9363</v>
      </c>
      <c r="M1528" s="94" t="s">
        <v>9430</v>
      </c>
      <c r="N1528">
        <v>49</v>
      </c>
      <c r="O1528">
        <f>+R1528-N1528-P1528</f>
        <v>10</v>
      </c>
      <c r="P1528">
        <v>13</v>
      </c>
      <c r="Q1528" t="s">
        <v>7470</v>
      </c>
      <c r="R1528">
        <v>72</v>
      </c>
      <c r="S1528" s="24">
        <v>3.2242352735066461E-2</v>
      </c>
      <c r="T1528" s="55">
        <v>9.0643274853801165E-2</v>
      </c>
    </row>
    <row r="1529" spans="1:20" ht="16.5" x14ac:dyDescent="0.25">
      <c r="A1529" s="3">
        <v>422</v>
      </c>
      <c r="C1529" s="21">
        <v>8</v>
      </c>
      <c r="D1529" t="s">
        <v>496</v>
      </c>
      <c r="E1529" s="4" t="s">
        <v>497</v>
      </c>
      <c r="F1529" s="4" t="s">
        <v>497</v>
      </c>
      <c r="G1529" s="3" t="s">
        <v>7399</v>
      </c>
      <c r="H1529" t="s">
        <v>8463</v>
      </c>
      <c r="I1529" s="63">
        <f>ROWS($L$2:L1529)</f>
        <v>1528</v>
      </c>
      <c r="J1529" s="63" t="str">
        <f>IF(L1529=WORKSHEET!$B$1,I1529,"")</f>
        <v/>
      </c>
      <c r="K1529" s="63" t="str">
        <f t="shared" si="30"/>
        <v/>
      </c>
      <c r="L1529" s="93" t="s">
        <v>9363</v>
      </c>
      <c r="M1529" s="94" t="s">
        <v>10407</v>
      </c>
      <c r="N1529">
        <v>111</v>
      </c>
      <c r="O1529">
        <f>+R1529-N1529-P1529</f>
        <v>7</v>
      </c>
      <c r="P1529">
        <v>23</v>
      </c>
      <c r="Q1529" t="s">
        <v>7470</v>
      </c>
      <c r="R1529">
        <v>141</v>
      </c>
      <c r="S1529" s="24">
        <v>3.2242352735066461E-2</v>
      </c>
      <c r="T1529" s="41">
        <v>6.4516129032258063E-2</v>
      </c>
    </row>
    <row r="1530" spans="1:20" ht="16.5" x14ac:dyDescent="0.25">
      <c r="A1530" s="3">
        <v>511</v>
      </c>
      <c r="C1530" s="21">
        <v>8</v>
      </c>
      <c r="D1530" t="s">
        <v>2952</v>
      </c>
      <c r="E1530" s="4" t="s">
        <v>2953</v>
      </c>
      <c r="F1530" s="4" t="s">
        <v>2953</v>
      </c>
      <c r="G1530" s="3" t="s">
        <v>7444</v>
      </c>
      <c r="H1530" t="s">
        <v>8464</v>
      </c>
      <c r="I1530" s="63">
        <f>ROWS($L$2:L1530)</f>
        <v>1529</v>
      </c>
      <c r="J1530" s="63" t="str">
        <f>IF(L1530=WORKSHEET!$B$1,I1530,"")</f>
        <v/>
      </c>
      <c r="K1530" s="63" t="str">
        <f t="shared" si="30"/>
        <v/>
      </c>
      <c r="L1530" s="93" t="s">
        <v>9363</v>
      </c>
      <c r="M1530" s="94" t="s">
        <v>10408</v>
      </c>
      <c r="N1530">
        <v>63</v>
      </c>
      <c r="O1530">
        <f>+R1530-N1530-P1530</f>
        <v>11</v>
      </c>
      <c r="P1530">
        <v>24</v>
      </c>
      <c r="Q1530" t="s">
        <v>7469</v>
      </c>
      <c r="R1530">
        <v>98</v>
      </c>
      <c r="S1530" s="24">
        <v>3.2242352735066461E-2</v>
      </c>
      <c r="T1530" s="41">
        <v>0.13245033112582782</v>
      </c>
    </row>
    <row r="1531" spans="1:20" ht="16.5" x14ac:dyDescent="0.25">
      <c r="A1531" s="3">
        <v>409</v>
      </c>
      <c r="C1531" s="21">
        <v>8</v>
      </c>
      <c r="D1531" t="s">
        <v>2432</v>
      </c>
      <c r="E1531" s="4" t="s">
        <v>2433</v>
      </c>
      <c r="F1531" s="4" t="s">
        <v>2433</v>
      </c>
      <c r="G1531" s="3" t="s">
        <v>7402</v>
      </c>
      <c r="H1531" t="s">
        <v>7489</v>
      </c>
      <c r="I1531" s="63">
        <f>ROWS($L$2:L1531)</f>
        <v>1530</v>
      </c>
      <c r="J1531" s="63" t="str">
        <f>IF(L1531=WORKSHEET!$B$1,I1531,"")</f>
        <v/>
      </c>
      <c r="K1531" s="63" t="str">
        <f t="shared" si="30"/>
        <v/>
      </c>
      <c r="L1531" s="93" t="s">
        <v>9363</v>
      </c>
      <c r="M1531" s="94" t="s">
        <v>9436</v>
      </c>
      <c r="N1531">
        <v>47</v>
      </c>
      <c r="O1531" t="s">
        <v>7469</v>
      </c>
      <c r="P1531" t="s">
        <v>7469</v>
      </c>
      <c r="Q1531" t="s">
        <v>7470</v>
      </c>
      <c r="R1531">
        <v>62</v>
      </c>
      <c r="S1531" s="24">
        <v>3.2242352735066461E-2</v>
      </c>
      <c r="T1531" s="41">
        <v>9.2391304347826081E-2</v>
      </c>
    </row>
    <row r="1532" spans="1:20" ht="16.5" x14ac:dyDescent="0.25">
      <c r="A1532" s="3">
        <v>146</v>
      </c>
      <c r="C1532" s="21">
        <v>8</v>
      </c>
      <c r="D1532" t="s">
        <v>113</v>
      </c>
      <c r="E1532" s="4" t="s">
        <v>115</v>
      </c>
      <c r="F1532" s="4" t="s">
        <v>115</v>
      </c>
      <c r="G1532" s="3" t="s">
        <v>3915</v>
      </c>
      <c r="H1532" t="s">
        <v>7761</v>
      </c>
      <c r="I1532" s="63">
        <f>ROWS($L$2:L1532)</f>
        <v>1531</v>
      </c>
      <c r="J1532" s="63" t="str">
        <f>IF(L1532=WORKSHEET!$B$1,I1532,"")</f>
        <v/>
      </c>
      <c r="K1532" s="63" t="str">
        <f t="shared" si="30"/>
        <v/>
      </c>
      <c r="L1532" s="93" t="s">
        <v>9363</v>
      </c>
      <c r="M1532" s="94" t="s">
        <v>9688</v>
      </c>
      <c r="N1532">
        <v>231</v>
      </c>
      <c r="O1532">
        <v>51</v>
      </c>
      <c r="P1532">
        <v>96</v>
      </c>
      <c r="Q1532" t="s">
        <v>7470</v>
      </c>
      <c r="R1532">
        <v>378</v>
      </c>
      <c r="S1532" s="24">
        <v>3.2242352735066461E-2</v>
      </c>
      <c r="T1532" s="41">
        <v>0.10306845003933911</v>
      </c>
    </row>
    <row r="1533" spans="1:20" ht="16.5" x14ac:dyDescent="0.25">
      <c r="A1533" s="3">
        <v>409</v>
      </c>
      <c r="C1533" s="21">
        <v>8</v>
      </c>
      <c r="D1533" t="s">
        <v>2432</v>
      </c>
      <c r="E1533" s="4" t="s">
        <v>2434</v>
      </c>
      <c r="F1533" s="4" t="s">
        <v>2434</v>
      </c>
      <c r="G1533" s="3" t="s">
        <v>7403</v>
      </c>
      <c r="H1533" t="s">
        <v>8465</v>
      </c>
      <c r="I1533" s="63">
        <f>ROWS($L$2:L1533)</f>
        <v>1532</v>
      </c>
      <c r="J1533" s="63" t="str">
        <f>IF(L1533=WORKSHEET!$B$1,I1533,"")</f>
        <v/>
      </c>
      <c r="K1533" s="63" t="str">
        <f t="shared" si="30"/>
        <v/>
      </c>
      <c r="L1533" s="93" t="s">
        <v>9363</v>
      </c>
      <c r="M1533" s="94" t="s">
        <v>10409</v>
      </c>
      <c r="N1533">
        <v>198</v>
      </c>
      <c r="O1533">
        <v>15</v>
      </c>
      <c r="P1533">
        <v>54</v>
      </c>
      <c r="Q1533" t="s">
        <v>7469</v>
      </c>
      <c r="R1533">
        <v>268</v>
      </c>
      <c r="S1533" s="24">
        <v>3.2242352735066461E-2</v>
      </c>
      <c r="T1533" s="41">
        <v>9.2391304347826081E-2</v>
      </c>
    </row>
    <row r="1534" spans="1:20" ht="16.5" x14ac:dyDescent="0.25">
      <c r="A1534" s="3">
        <v>929</v>
      </c>
      <c r="B1534">
        <v>435</v>
      </c>
      <c r="C1534" s="21">
        <v>8</v>
      </c>
      <c r="D1534" t="s">
        <v>2470</v>
      </c>
      <c r="E1534" s="4" t="s">
        <v>2472</v>
      </c>
      <c r="F1534" s="4" t="s">
        <v>2472</v>
      </c>
      <c r="G1534" s="3" t="s">
        <v>7391</v>
      </c>
      <c r="H1534" t="s">
        <v>7499</v>
      </c>
      <c r="I1534" s="63">
        <f>ROWS($L$2:L1534)</f>
        <v>1533</v>
      </c>
      <c r="J1534" s="63" t="str">
        <f>IF(L1534=WORKSHEET!$B$1,I1534,"")</f>
        <v/>
      </c>
      <c r="K1534" s="63" t="str">
        <f t="shared" si="30"/>
        <v/>
      </c>
      <c r="L1534" s="93" t="s">
        <v>9363</v>
      </c>
      <c r="M1534" s="94" t="s">
        <v>9446</v>
      </c>
      <c r="N1534">
        <v>21</v>
      </c>
      <c r="O1534" t="s">
        <v>7469</v>
      </c>
      <c r="P1534" t="s">
        <v>7469</v>
      </c>
      <c r="Q1534" t="s">
        <v>7470</v>
      </c>
      <c r="R1534">
        <v>25</v>
      </c>
      <c r="S1534" s="24">
        <v>3.2242352735066461E-2</v>
      </c>
      <c r="T1534" s="55">
        <v>8.8495575221238937E-2</v>
      </c>
    </row>
    <row r="1535" spans="1:20" ht="16.5" x14ac:dyDescent="0.25">
      <c r="A1535" s="3">
        <v>471</v>
      </c>
      <c r="C1535" s="21">
        <v>8</v>
      </c>
      <c r="D1535" t="s">
        <v>2793</v>
      </c>
      <c r="E1535" s="4" t="s">
        <v>2794</v>
      </c>
      <c r="F1535" s="4" t="s">
        <v>2794</v>
      </c>
      <c r="G1535" s="3" t="s">
        <v>7421</v>
      </c>
      <c r="H1535" t="s">
        <v>8466</v>
      </c>
      <c r="I1535" s="63">
        <f>ROWS($L$2:L1535)</f>
        <v>1534</v>
      </c>
      <c r="J1535" s="63" t="str">
        <f>IF(L1535=WORKSHEET!$B$1,I1535,"")</f>
        <v/>
      </c>
      <c r="K1535" s="63" t="str">
        <f t="shared" si="30"/>
        <v/>
      </c>
      <c r="L1535" s="93" t="s">
        <v>9363</v>
      </c>
      <c r="M1535" s="94" t="s">
        <v>10410</v>
      </c>
      <c r="N1535">
        <v>36</v>
      </c>
      <c r="O1535">
        <f>+R1535-N1535-P1535</f>
        <v>5</v>
      </c>
      <c r="P1535">
        <v>15</v>
      </c>
      <c r="Q1535" t="s">
        <v>7470</v>
      </c>
      <c r="R1535">
        <v>56</v>
      </c>
      <c r="S1535" s="24">
        <v>3.2242352735066461E-2</v>
      </c>
      <c r="T1535" s="41">
        <v>0.13405797101449277</v>
      </c>
    </row>
    <row r="1536" spans="1:20" ht="16.5" x14ac:dyDescent="0.25">
      <c r="A1536" s="3">
        <v>409</v>
      </c>
      <c r="C1536" s="21">
        <v>8</v>
      </c>
      <c r="D1536" t="s">
        <v>2432</v>
      </c>
      <c r="E1536" s="4" t="s">
        <v>2435</v>
      </c>
      <c r="F1536" s="4" t="s">
        <v>2435</v>
      </c>
      <c r="G1536" s="3" t="s">
        <v>7404</v>
      </c>
      <c r="H1536" t="s">
        <v>7501</v>
      </c>
      <c r="I1536" s="63">
        <f>ROWS($L$2:L1536)</f>
        <v>1535</v>
      </c>
      <c r="J1536" s="63" t="str">
        <f>IF(L1536=WORKSHEET!$B$1,I1536,"")</f>
        <v/>
      </c>
      <c r="K1536" s="63" t="str">
        <f t="shared" si="30"/>
        <v/>
      </c>
      <c r="L1536" s="93" t="s">
        <v>9363</v>
      </c>
      <c r="M1536" s="94" t="s">
        <v>9448</v>
      </c>
      <c r="N1536">
        <v>18</v>
      </c>
      <c r="O1536" t="s">
        <v>7469</v>
      </c>
      <c r="P1536" t="s">
        <v>7469</v>
      </c>
      <c r="Q1536" t="s">
        <v>7470</v>
      </c>
      <c r="R1536">
        <v>24</v>
      </c>
      <c r="S1536" s="24">
        <v>3.2242352735066461E-2</v>
      </c>
      <c r="T1536" s="41">
        <v>9.2391304347826081E-2</v>
      </c>
    </row>
    <row r="1537" spans="1:29" ht="16.5" x14ac:dyDescent="0.25">
      <c r="A1537" s="3">
        <v>502</v>
      </c>
      <c r="C1537" s="21">
        <v>8</v>
      </c>
      <c r="D1537" t="s">
        <v>2917</v>
      </c>
      <c r="E1537" s="4" t="s">
        <v>2919</v>
      </c>
      <c r="F1537" s="4" t="s">
        <v>2919</v>
      </c>
      <c r="G1537" s="3" t="s">
        <v>7408</v>
      </c>
      <c r="H1537" t="s">
        <v>8467</v>
      </c>
      <c r="I1537" s="63">
        <f>ROWS($L$2:L1537)</f>
        <v>1536</v>
      </c>
      <c r="J1537" s="63" t="str">
        <f>IF(L1537=WORKSHEET!$B$1,I1537,"")</f>
        <v/>
      </c>
      <c r="K1537" s="63" t="str">
        <f t="shared" si="30"/>
        <v/>
      </c>
      <c r="L1537" s="93" t="s">
        <v>9363</v>
      </c>
      <c r="M1537" s="94" t="s">
        <v>10411</v>
      </c>
      <c r="N1537">
        <v>63</v>
      </c>
      <c r="O1537">
        <f>+R1537-N1537-P1537</f>
        <v>9</v>
      </c>
      <c r="P1537">
        <v>19</v>
      </c>
      <c r="Q1537" t="s">
        <v>7469</v>
      </c>
      <c r="R1537">
        <v>91</v>
      </c>
      <c r="S1537" s="24">
        <v>3.2242352735066461E-2</v>
      </c>
      <c r="T1537" s="41">
        <v>0.11510791366906475</v>
      </c>
    </row>
    <row r="1538" spans="1:29" ht="16.5" x14ac:dyDescent="0.25">
      <c r="A1538" s="3">
        <v>456</v>
      </c>
      <c r="C1538" s="21">
        <v>8</v>
      </c>
      <c r="D1538" t="s">
        <v>2725</v>
      </c>
      <c r="E1538" s="4" t="s">
        <v>2726</v>
      </c>
      <c r="F1538" s="4" t="s">
        <v>2726</v>
      </c>
      <c r="G1538" s="3" t="s">
        <v>7410</v>
      </c>
      <c r="H1538" t="s">
        <v>7852</v>
      </c>
      <c r="I1538" s="63">
        <f>ROWS($L$2:L1538)</f>
        <v>1537</v>
      </c>
      <c r="J1538" s="63" t="str">
        <f>IF(L1538=WORKSHEET!$B$1,I1538,"")</f>
        <v/>
      </c>
      <c r="K1538" s="63" t="str">
        <f t="shared" si="30"/>
        <v/>
      </c>
      <c r="L1538" s="93" t="s">
        <v>9363</v>
      </c>
      <c r="M1538" s="94" t="s">
        <v>9779</v>
      </c>
      <c r="N1538">
        <v>44</v>
      </c>
      <c r="O1538">
        <f>+R1538-N1538-P1538</f>
        <v>8</v>
      </c>
      <c r="P1538">
        <v>21</v>
      </c>
      <c r="Q1538" t="s">
        <v>7470</v>
      </c>
      <c r="R1538">
        <v>73</v>
      </c>
      <c r="S1538" s="24">
        <v>3.2242352735066461E-2</v>
      </c>
      <c r="T1538" s="41">
        <v>0.1417004048582996</v>
      </c>
    </row>
    <row r="1539" spans="1:29" ht="16.5" x14ac:dyDescent="0.25">
      <c r="A1539" s="3">
        <v>456</v>
      </c>
      <c r="C1539" s="21">
        <v>8</v>
      </c>
      <c r="D1539" t="s">
        <v>2725</v>
      </c>
      <c r="E1539" s="4" t="s">
        <v>2727</v>
      </c>
      <c r="F1539" s="4" t="s">
        <v>2727</v>
      </c>
      <c r="G1539" s="3" t="s">
        <v>7411</v>
      </c>
      <c r="H1539" t="s">
        <v>8012</v>
      </c>
      <c r="I1539" s="63">
        <f>ROWS($L$2:L1539)</f>
        <v>1538</v>
      </c>
      <c r="J1539" s="63" t="str">
        <f>IF(L1539=WORKSHEET!$B$1,I1539,"")</f>
        <v/>
      </c>
      <c r="K1539" s="63" t="str">
        <f t="shared" ref="K1539:K1602" si="31">IFERROR(SMALL($J$2:$J$3142,I1539),"")</f>
        <v/>
      </c>
      <c r="L1539" s="93" t="s">
        <v>9363</v>
      </c>
      <c r="M1539" s="94" t="s">
        <v>9863</v>
      </c>
      <c r="N1539">
        <v>352</v>
      </c>
      <c r="O1539">
        <v>56</v>
      </c>
      <c r="P1539">
        <v>115</v>
      </c>
      <c r="Q1539" t="s">
        <v>7469</v>
      </c>
      <c r="R1539">
        <v>525</v>
      </c>
      <c r="S1539" s="24">
        <v>3.2242352735066461E-2</v>
      </c>
      <c r="T1539" s="41">
        <v>0.1417004048582996</v>
      </c>
    </row>
    <row r="1540" spans="1:29" ht="16.5" x14ac:dyDescent="0.25">
      <c r="A1540" s="3">
        <v>411</v>
      </c>
      <c r="C1540" s="21">
        <v>8</v>
      </c>
      <c r="D1540" t="s">
        <v>421</v>
      </c>
      <c r="E1540" s="4" t="s">
        <v>423</v>
      </c>
      <c r="F1540" s="4" t="s">
        <v>423</v>
      </c>
      <c r="G1540" s="3" t="s">
        <v>7414</v>
      </c>
      <c r="H1540" t="s">
        <v>8468</v>
      </c>
      <c r="I1540" s="63">
        <f>ROWS($L$2:L1540)</f>
        <v>1539</v>
      </c>
      <c r="J1540" s="63" t="str">
        <f>IF(L1540=WORKSHEET!$B$1,I1540,"")</f>
        <v/>
      </c>
      <c r="K1540" s="63" t="str">
        <f t="shared" si="31"/>
        <v/>
      </c>
      <c r="L1540" s="93" t="s">
        <v>9363</v>
      </c>
      <c r="M1540" s="94" t="s">
        <v>10412</v>
      </c>
      <c r="N1540">
        <v>756</v>
      </c>
      <c r="O1540">
        <v>92</v>
      </c>
      <c r="P1540">
        <v>179</v>
      </c>
      <c r="Q1540" t="s">
        <v>7469</v>
      </c>
      <c r="R1540" s="9">
        <v>1031</v>
      </c>
      <c r="S1540" s="24">
        <v>3.2242352735066461E-2</v>
      </c>
      <c r="T1540" s="41">
        <v>0.10832313341493269</v>
      </c>
    </row>
    <row r="1541" spans="1:29" ht="16.5" x14ac:dyDescent="0.25">
      <c r="A1541" s="3">
        <v>411</v>
      </c>
      <c r="C1541" s="21">
        <v>8</v>
      </c>
      <c r="D1541" t="s">
        <v>421</v>
      </c>
      <c r="E1541" s="4" t="s">
        <v>424</v>
      </c>
      <c r="F1541" s="4" t="s">
        <v>424</v>
      </c>
      <c r="G1541" s="3" t="s">
        <v>7415</v>
      </c>
      <c r="H1541" t="s">
        <v>7775</v>
      </c>
      <c r="I1541" s="63">
        <f>ROWS($L$2:L1541)</f>
        <v>1540</v>
      </c>
      <c r="J1541" s="63" t="str">
        <f>IF(L1541=WORKSHEET!$B$1,I1541,"")</f>
        <v/>
      </c>
      <c r="K1541" s="63" t="str">
        <f t="shared" si="31"/>
        <v/>
      </c>
      <c r="L1541" s="93" t="s">
        <v>9363</v>
      </c>
      <c r="M1541" s="94" t="s">
        <v>9702</v>
      </c>
      <c r="N1541">
        <v>90</v>
      </c>
      <c r="O1541">
        <v>11</v>
      </c>
      <c r="P1541">
        <v>18</v>
      </c>
      <c r="Q1541" t="s">
        <v>7470</v>
      </c>
      <c r="R1541">
        <v>119</v>
      </c>
      <c r="S1541" s="24">
        <v>3.2242352735066461E-2</v>
      </c>
      <c r="T1541" s="41">
        <v>0.10832313341493269</v>
      </c>
    </row>
    <row r="1542" spans="1:29" ht="16.5" x14ac:dyDescent="0.25">
      <c r="A1542" s="3">
        <v>487</v>
      </c>
      <c r="C1542" s="21">
        <v>8</v>
      </c>
      <c r="D1542" t="s">
        <v>2859</v>
      </c>
      <c r="E1542" s="4" t="s">
        <v>2861</v>
      </c>
      <c r="F1542" s="4" t="s">
        <v>2861</v>
      </c>
      <c r="G1542" s="3" t="s">
        <v>7396</v>
      </c>
      <c r="H1542" t="s">
        <v>8469</v>
      </c>
      <c r="I1542" s="63">
        <f>ROWS($L$2:L1542)</f>
        <v>1541</v>
      </c>
      <c r="J1542" s="63" t="str">
        <f>IF(L1542=WORKSHEET!$B$1,I1542,"")</f>
        <v/>
      </c>
      <c r="K1542" s="63" t="str">
        <f t="shared" si="31"/>
        <v/>
      </c>
      <c r="L1542" s="93" t="s">
        <v>9363</v>
      </c>
      <c r="M1542" s="94" t="s">
        <v>10413</v>
      </c>
      <c r="N1542">
        <v>43</v>
      </c>
      <c r="O1542" t="s">
        <v>7469</v>
      </c>
      <c r="P1542" t="s">
        <v>7469</v>
      </c>
      <c r="Q1542" t="s">
        <v>7470</v>
      </c>
      <c r="R1542">
        <v>58</v>
      </c>
      <c r="S1542" s="24">
        <v>3.2242352735066461E-2</v>
      </c>
      <c r="T1542" s="41">
        <v>0.12530120481927712</v>
      </c>
    </row>
    <row r="1543" spans="1:29" s="64" customFormat="1" ht="16.5" x14ac:dyDescent="0.25">
      <c r="A1543" s="63">
        <v>488</v>
      </c>
      <c r="C1543" s="63">
        <v>8</v>
      </c>
      <c r="D1543" s="64" t="s">
        <v>2864</v>
      </c>
      <c r="E1543" s="65" t="s">
        <v>2865</v>
      </c>
      <c r="F1543" s="65" t="s">
        <v>2865</v>
      </c>
      <c r="G1543" s="63" t="s">
        <v>7464</v>
      </c>
      <c r="H1543" s="64" t="s">
        <v>8470</v>
      </c>
      <c r="I1543" s="63">
        <f>ROWS($L$2:L1543)</f>
        <v>1542</v>
      </c>
      <c r="J1543" s="63" t="str">
        <f>IF(L1543=WORKSHEET!$B$1,I1543,"")</f>
        <v/>
      </c>
      <c r="K1543" s="63" t="str">
        <f t="shared" si="31"/>
        <v/>
      </c>
      <c r="L1543" s="93" t="s">
        <v>9363</v>
      </c>
      <c r="M1543" s="94" t="s">
        <v>10414</v>
      </c>
      <c r="N1543" s="64" t="s">
        <v>7469</v>
      </c>
      <c r="O1543" s="64" t="s">
        <v>7470</v>
      </c>
      <c r="P1543" s="64" t="s">
        <v>7470</v>
      </c>
      <c r="Q1543" s="64" t="s">
        <v>7470</v>
      </c>
      <c r="R1543" s="64" t="s">
        <v>7469</v>
      </c>
      <c r="S1543" s="71">
        <v>3.2242352735066461E-2</v>
      </c>
      <c r="T1543" s="67">
        <v>0.12558139534883722</v>
      </c>
      <c r="W1543"/>
      <c r="X1543"/>
      <c r="Y1543"/>
      <c r="Z1543"/>
      <c r="AA1543"/>
      <c r="AB1543"/>
      <c r="AC1543"/>
    </row>
    <row r="1544" spans="1:29" ht="16.5" x14ac:dyDescent="0.25">
      <c r="A1544" s="3">
        <v>418</v>
      </c>
      <c r="C1544" s="21">
        <v>8</v>
      </c>
      <c r="D1544" t="s">
        <v>466</v>
      </c>
      <c r="E1544" s="4" t="s">
        <v>468</v>
      </c>
      <c r="F1544" s="4" t="s">
        <v>468</v>
      </c>
      <c r="G1544" s="3" t="s">
        <v>7440</v>
      </c>
      <c r="H1544" t="s">
        <v>8471</v>
      </c>
      <c r="I1544" s="63">
        <f>ROWS($L$2:L1544)</f>
        <v>1543</v>
      </c>
      <c r="J1544" s="63" t="str">
        <f>IF(L1544=WORKSHEET!$B$1,I1544,"")</f>
        <v/>
      </c>
      <c r="K1544" s="63" t="str">
        <f t="shared" si="31"/>
        <v/>
      </c>
      <c r="L1544" s="93" t="s">
        <v>9363</v>
      </c>
      <c r="M1544" s="94" t="s">
        <v>10415</v>
      </c>
      <c r="N1544">
        <v>33</v>
      </c>
      <c r="O1544">
        <f>+R1544-N1544-P1544</f>
        <v>3</v>
      </c>
      <c r="P1544">
        <v>12</v>
      </c>
      <c r="Q1544" t="s">
        <v>7470</v>
      </c>
      <c r="R1544">
        <v>48</v>
      </c>
      <c r="S1544" s="24">
        <v>3.2242352735066461E-2</v>
      </c>
      <c r="T1544" s="41">
        <v>0.10209424083769633</v>
      </c>
    </row>
    <row r="1545" spans="1:29" ht="16.5" x14ac:dyDescent="0.25">
      <c r="A1545" s="3">
        <v>471</v>
      </c>
      <c r="C1545" s="21">
        <v>8</v>
      </c>
      <c r="D1545" t="s">
        <v>2793</v>
      </c>
      <c r="E1545" s="4" t="s">
        <v>2795</v>
      </c>
      <c r="F1545" s="4" t="s">
        <v>2795</v>
      </c>
      <c r="G1545" s="3" t="s">
        <v>7422</v>
      </c>
      <c r="H1545" t="s">
        <v>7505</v>
      </c>
      <c r="I1545" s="63">
        <f>ROWS($L$2:L1545)</f>
        <v>1544</v>
      </c>
      <c r="J1545" s="63" t="str">
        <f>IF(L1545=WORKSHEET!$B$1,I1545,"")</f>
        <v/>
      </c>
      <c r="K1545" s="63" t="str">
        <f t="shared" si="31"/>
        <v/>
      </c>
      <c r="L1545" s="93" t="s">
        <v>9363</v>
      </c>
      <c r="M1545" s="94" t="s">
        <v>9452</v>
      </c>
      <c r="N1545">
        <v>203</v>
      </c>
      <c r="O1545">
        <v>32</v>
      </c>
      <c r="P1545">
        <v>78</v>
      </c>
      <c r="Q1545" t="s">
        <v>7470</v>
      </c>
      <c r="R1545">
        <v>313</v>
      </c>
      <c r="S1545" s="24">
        <v>3.2242352735066461E-2</v>
      </c>
      <c r="T1545" s="41">
        <v>0.13405797101449277</v>
      </c>
    </row>
    <row r="1546" spans="1:29" ht="16.5" x14ac:dyDescent="0.25">
      <c r="A1546" s="3">
        <v>455</v>
      </c>
      <c r="C1546" s="21">
        <v>8</v>
      </c>
      <c r="D1546" t="s">
        <v>2720</v>
      </c>
      <c r="E1546" s="4" t="s">
        <v>2721</v>
      </c>
      <c r="F1546" s="4" t="s">
        <v>2721</v>
      </c>
      <c r="G1546" s="3" t="s">
        <v>7425</v>
      </c>
      <c r="H1546" t="s">
        <v>7858</v>
      </c>
      <c r="I1546" s="63">
        <f>ROWS($L$2:L1546)</f>
        <v>1545</v>
      </c>
      <c r="J1546" s="63" t="str">
        <f>IF(L1546=WORKSHEET!$B$1,I1546,"")</f>
        <v/>
      </c>
      <c r="K1546" s="63" t="str">
        <f t="shared" si="31"/>
        <v/>
      </c>
      <c r="L1546" s="93" t="s">
        <v>9363</v>
      </c>
      <c r="M1546" s="94" t="s">
        <v>9785</v>
      </c>
      <c r="N1546">
        <v>64</v>
      </c>
      <c r="O1546" t="s">
        <v>7469</v>
      </c>
      <c r="P1546" t="s">
        <v>7469</v>
      </c>
      <c r="Q1546" t="s">
        <v>7470</v>
      </c>
      <c r="R1546">
        <v>73</v>
      </c>
      <c r="S1546" s="24">
        <v>3.2242352735066461E-2</v>
      </c>
      <c r="T1546" s="41">
        <v>6.3122923588039864E-2</v>
      </c>
    </row>
    <row r="1547" spans="1:29" ht="16.5" x14ac:dyDescent="0.25">
      <c r="A1547" s="3">
        <v>929</v>
      </c>
      <c r="B1547">
        <v>435</v>
      </c>
      <c r="C1547" s="21">
        <v>8</v>
      </c>
      <c r="D1547" t="s">
        <v>2470</v>
      </c>
      <c r="E1547" s="4" t="s">
        <v>2473</v>
      </c>
      <c r="F1547" s="4" t="s">
        <v>2473</v>
      </c>
      <c r="G1547" s="3" t="s">
        <v>7392</v>
      </c>
      <c r="H1547" t="s">
        <v>7506</v>
      </c>
      <c r="I1547" s="63">
        <f>ROWS($L$2:L1547)</f>
        <v>1546</v>
      </c>
      <c r="J1547" s="63" t="str">
        <f>IF(L1547=WORKSHEET!$B$1,I1547,"")</f>
        <v/>
      </c>
      <c r="K1547" s="63" t="str">
        <f t="shared" si="31"/>
        <v/>
      </c>
      <c r="L1547" s="93" t="s">
        <v>9363</v>
      </c>
      <c r="M1547" s="94" t="s">
        <v>9453</v>
      </c>
      <c r="N1547">
        <v>23</v>
      </c>
      <c r="O1547">
        <f>+R1547-N1547-P1547</f>
        <v>4</v>
      </c>
      <c r="P1547">
        <v>11</v>
      </c>
      <c r="Q1547" t="s">
        <v>7470</v>
      </c>
      <c r="R1547">
        <v>38</v>
      </c>
      <c r="S1547" s="24">
        <v>3.2242352735066461E-2</v>
      </c>
      <c r="T1547" s="55">
        <v>8.8495575221238937E-2</v>
      </c>
    </row>
    <row r="1548" spans="1:29" ht="16.5" x14ac:dyDescent="0.25">
      <c r="A1548" s="3">
        <v>504</v>
      </c>
      <c r="C1548" s="21">
        <v>8</v>
      </c>
      <c r="D1548" t="s">
        <v>2925</v>
      </c>
      <c r="E1548" s="4" t="s">
        <v>2926</v>
      </c>
      <c r="F1548" s="4" t="s">
        <v>2926</v>
      </c>
      <c r="G1548" s="3" t="s">
        <v>7423</v>
      </c>
      <c r="H1548" t="s">
        <v>8472</v>
      </c>
      <c r="I1548" s="63">
        <f>ROWS($L$2:L1548)</f>
        <v>1547</v>
      </c>
      <c r="J1548" s="63" t="str">
        <f>IF(L1548=WORKSHEET!$B$1,I1548,"")</f>
        <v/>
      </c>
      <c r="K1548" s="63" t="str">
        <f t="shared" si="31"/>
        <v/>
      </c>
      <c r="L1548" s="93" t="s">
        <v>9363</v>
      </c>
      <c r="M1548" s="94" t="s">
        <v>10416</v>
      </c>
      <c r="N1548">
        <v>39</v>
      </c>
      <c r="O1548" t="s">
        <v>7469</v>
      </c>
      <c r="P1548" t="s">
        <v>7469</v>
      </c>
      <c r="Q1548" t="s">
        <v>7470</v>
      </c>
      <c r="R1548">
        <v>50</v>
      </c>
      <c r="S1548" s="24">
        <v>3.2242352735066461E-2</v>
      </c>
      <c r="T1548" s="41">
        <v>0.11627906976744186</v>
      </c>
    </row>
    <row r="1549" spans="1:29" ht="16.5" x14ac:dyDescent="0.25">
      <c r="A1549" s="3">
        <v>455</v>
      </c>
      <c r="C1549" s="21">
        <v>8</v>
      </c>
      <c r="D1549" t="s">
        <v>2720</v>
      </c>
      <c r="E1549" s="4" t="s">
        <v>2722</v>
      </c>
      <c r="F1549" s="4" t="s">
        <v>2722</v>
      </c>
      <c r="G1549" s="3" t="s">
        <v>7426</v>
      </c>
      <c r="H1549" t="s">
        <v>7861</v>
      </c>
      <c r="I1549" s="63">
        <f>ROWS($L$2:L1549)</f>
        <v>1548</v>
      </c>
      <c r="J1549" s="63" t="str">
        <f>IF(L1549=WORKSHEET!$B$1,I1549,"")</f>
        <v/>
      </c>
      <c r="K1549" s="63" t="str">
        <f t="shared" si="31"/>
        <v/>
      </c>
      <c r="L1549" s="93" t="s">
        <v>9363</v>
      </c>
      <c r="M1549" s="94" t="s">
        <v>9788</v>
      </c>
      <c r="N1549">
        <v>146</v>
      </c>
      <c r="O1549">
        <f>+R1549-N1549-P1549</f>
        <v>10</v>
      </c>
      <c r="P1549">
        <v>42</v>
      </c>
      <c r="Q1549" t="s">
        <v>7469</v>
      </c>
      <c r="R1549">
        <v>198</v>
      </c>
      <c r="S1549" s="24">
        <v>3.2242352735066461E-2</v>
      </c>
      <c r="T1549" s="41">
        <v>6.3122923588039864E-2</v>
      </c>
    </row>
    <row r="1550" spans="1:29" ht="16.5" x14ac:dyDescent="0.25">
      <c r="A1550" s="3">
        <v>926</v>
      </c>
      <c r="B1550">
        <v>412</v>
      </c>
      <c r="C1550" s="21">
        <v>8</v>
      </c>
      <c r="D1550" t="s">
        <v>2457</v>
      </c>
      <c r="E1550" s="4" t="s">
        <v>2459</v>
      </c>
      <c r="F1550" s="4" t="s">
        <v>2459</v>
      </c>
      <c r="G1550" s="3" t="s">
        <v>7435</v>
      </c>
      <c r="H1550" t="s">
        <v>8473</v>
      </c>
      <c r="I1550" s="63">
        <f>ROWS($L$2:L1550)</f>
        <v>1549</v>
      </c>
      <c r="J1550" s="63" t="str">
        <f>IF(L1550=WORKSHEET!$B$1,I1550,"")</f>
        <v/>
      </c>
      <c r="K1550" s="63" t="str">
        <f t="shared" si="31"/>
        <v/>
      </c>
      <c r="L1550" s="93" t="s">
        <v>9363</v>
      </c>
      <c r="M1550" s="94" t="s">
        <v>10417</v>
      </c>
      <c r="N1550">
        <v>28</v>
      </c>
      <c r="O1550" t="s">
        <v>7469</v>
      </c>
      <c r="P1550" t="s">
        <v>7469</v>
      </c>
      <c r="Q1550" t="s">
        <v>7470</v>
      </c>
      <c r="R1550">
        <v>34</v>
      </c>
      <c r="S1550" s="24">
        <v>3.2242352735066461E-2</v>
      </c>
      <c r="T1550" s="55">
        <v>6.3366336633663367E-2</v>
      </c>
    </row>
    <row r="1551" spans="1:29" ht="16.5" x14ac:dyDescent="0.25">
      <c r="A1551" s="3">
        <v>459</v>
      </c>
      <c r="C1551" s="21">
        <v>8</v>
      </c>
      <c r="D1551" t="s">
        <v>2737</v>
      </c>
      <c r="E1551" s="4" t="s">
        <v>2739</v>
      </c>
      <c r="F1551" s="4" t="s">
        <v>2739</v>
      </c>
      <c r="G1551" s="3" t="s">
        <v>7430</v>
      </c>
      <c r="H1551" t="s">
        <v>7603</v>
      </c>
      <c r="I1551" s="63">
        <f>ROWS($L$2:L1551)</f>
        <v>1550</v>
      </c>
      <c r="J1551" s="63" t="str">
        <f>IF(L1551=WORKSHEET!$B$1,I1551,"")</f>
        <v/>
      </c>
      <c r="K1551" s="63" t="str">
        <f t="shared" si="31"/>
        <v/>
      </c>
      <c r="L1551" s="93" t="s">
        <v>9363</v>
      </c>
      <c r="M1551" s="94" t="s">
        <v>9512</v>
      </c>
      <c r="N1551">
        <v>66</v>
      </c>
      <c r="O1551">
        <f>+R1551-N1551-P1551</f>
        <v>5</v>
      </c>
      <c r="P1551">
        <v>26</v>
      </c>
      <c r="Q1551" t="s">
        <v>7470</v>
      </c>
      <c r="R1551">
        <v>97</v>
      </c>
      <c r="S1551" s="24">
        <v>3.2242352735066461E-2</v>
      </c>
      <c r="T1551" s="41">
        <v>6.9930069930069935E-2</v>
      </c>
    </row>
    <row r="1552" spans="1:29" ht="16.5" x14ac:dyDescent="0.25">
      <c r="A1552" s="3">
        <v>409</v>
      </c>
      <c r="C1552" s="21">
        <v>8</v>
      </c>
      <c r="D1552" t="s">
        <v>2432</v>
      </c>
      <c r="E1552" s="4" t="s">
        <v>2436</v>
      </c>
      <c r="F1552" s="4" t="s">
        <v>2436</v>
      </c>
      <c r="G1552" s="3" t="s">
        <v>7405</v>
      </c>
      <c r="H1552" t="s">
        <v>7507</v>
      </c>
      <c r="I1552" s="63">
        <f>ROWS($L$2:L1552)</f>
        <v>1551</v>
      </c>
      <c r="J1552" s="63" t="str">
        <f>IF(L1552=WORKSHEET!$B$1,I1552,"")</f>
        <v/>
      </c>
      <c r="K1552" s="63" t="str">
        <f t="shared" si="31"/>
        <v/>
      </c>
      <c r="L1552" s="93" t="s">
        <v>9363</v>
      </c>
      <c r="M1552" s="94" t="s">
        <v>9454</v>
      </c>
      <c r="N1552">
        <v>44</v>
      </c>
      <c r="O1552">
        <f>+R1552-N1552-P1552</f>
        <v>7</v>
      </c>
      <c r="P1552">
        <v>14</v>
      </c>
      <c r="Q1552" t="s">
        <v>7470</v>
      </c>
      <c r="R1552">
        <v>65</v>
      </c>
      <c r="S1552" s="24">
        <v>3.2242352735066461E-2</v>
      </c>
      <c r="T1552" s="41">
        <v>9.2391304347826081E-2</v>
      </c>
    </row>
    <row r="1553" spans="1:20" ht="16.5" x14ac:dyDescent="0.25">
      <c r="A1553" s="3">
        <v>926</v>
      </c>
      <c r="B1553">
        <v>412</v>
      </c>
      <c r="C1553" s="21">
        <v>8</v>
      </c>
      <c r="D1553" t="s">
        <v>2457</v>
      </c>
      <c r="E1553" s="4" t="s">
        <v>2460</v>
      </c>
      <c r="F1553" s="4" t="s">
        <v>2460</v>
      </c>
      <c r="G1553" s="3" t="s">
        <v>7436</v>
      </c>
      <c r="H1553" t="s">
        <v>7508</v>
      </c>
      <c r="I1553" s="63">
        <f>ROWS($L$2:L1553)</f>
        <v>1552</v>
      </c>
      <c r="J1553" s="63" t="str">
        <f>IF(L1553=WORKSHEET!$B$1,I1553,"")</f>
        <v/>
      </c>
      <c r="K1553" s="63" t="str">
        <f t="shared" si="31"/>
        <v/>
      </c>
      <c r="L1553" s="93" t="s">
        <v>9363</v>
      </c>
      <c r="M1553" s="94" t="s">
        <v>9455</v>
      </c>
      <c r="N1553">
        <v>161</v>
      </c>
      <c r="O1553">
        <v>12</v>
      </c>
      <c r="P1553">
        <v>36</v>
      </c>
      <c r="Q1553" t="s">
        <v>7470</v>
      </c>
      <c r="R1553">
        <v>209</v>
      </c>
      <c r="S1553" s="24">
        <v>3.2242352735066461E-2</v>
      </c>
      <c r="T1553" s="55">
        <v>6.3366336633663367E-2</v>
      </c>
    </row>
    <row r="1554" spans="1:20" ht="16.5" x14ac:dyDescent="0.25">
      <c r="A1554" s="3">
        <v>504</v>
      </c>
      <c r="C1554" s="21">
        <v>8</v>
      </c>
      <c r="D1554" t="s">
        <v>2925</v>
      </c>
      <c r="E1554" s="4" t="s">
        <v>2927</v>
      </c>
      <c r="F1554" s="4" t="s">
        <v>2927</v>
      </c>
      <c r="G1554" s="3" t="s">
        <v>7424</v>
      </c>
      <c r="H1554" t="s">
        <v>7509</v>
      </c>
      <c r="I1554" s="63">
        <f>ROWS($L$2:L1554)</f>
        <v>1553</v>
      </c>
      <c r="J1554" s="63" t="str">
        <f>IF(L1554=WORKSHEET!$B$1,I1554,"")</f>
        <v/>
      </c>
      <c r="K1554" s="63" t="str">
        <f t="shared" si="31"/>
        <v/>
      </c>
      <c r="L1554" s="93" t="s">
        <v>9363</v>
      </c>
      <c r="M1554" s="94" t="s">
        <v>9456</v>
      </c>
      <c r="N1554">
        <v>37</v>
      </c>
      <c r="O1554">
        <f>+R1554-N1554-P1554</f>
        <v>7</v>
      </c>
      <c r="P1554">
        <v>16</v>
      </c>
      <c r="Q1554" t="s">
        <v>7470</v>
      </c>
      <c r="R1554">
        <v>60</v>
      </c>
      <c r="S1554" s="24">
        <v>3.2242352735066461E-2</v>
      </c>
      <c r="T1554" s="41">
        <v>0.11627906976744186</v>
      </c>
    </row>
    <row r="1555" spans="1:20" ht="16.5" x14ac:dyDescent="0.25">
      <c r="A1555" s="3">
        <v>411</v>
      </c>
      <c r="C1555" s="21">
        <v>8</v>
      </c>
      <c r="D1555" t="s">
        <v>421</v>
      </c>
      <c r="E1555" s="4" t="s">
        <v>425</v>
      </c>
      <c r="F1555" s="4" t="s">
        <v>425</v>
      </c>
      <c r="G1555" s="3" t="s">
        <v>7416</v>
      </c>
      <c r="H1555" t="s">
        <v>8474</v>
      </c>
      <c r="I1555" s="63">
        <f>ROWS($L$2:L1555)</f>
        <v>1554</v>
      </c>
      <c r="J1555" s="63" t="str">
        <f>IF(L1555=WORKSHEET!$B$1,I1555,"")</f>
        <v/>
      </c>
      <c r="K1555" s="63" t="str">
        <f t="shared" si="31"/>
        <v/>
      </c>
      <c r="L1555" s="93" t="s">
        <v>9363</v>
      </c>
      <c r="M1555" s="94" t="s">
        <v>10418</v>
      </c>
      <c r="N1555">
        <v>68</v>
      </c>
      <c r="O1555">
        <f>+R1555-N1555-P1555</f>
        <v>7</v>
      </c>
      <c r="P1555">
        <v>15</v>
      </c>
      <c r="Q1555" t="s">
        <v>7469</v>
      </c>
      <c r="R1555">
        <v>90</v>
      </c>
      <c r="S1555" s="24">
        <v>3.2242352735066461E-2</v>
      </c>
      <c r="T1555" s="41">
        <v>0.10832313341493269</v>
      </c>
    </row>
    <row r="1556" spans="1:20" ht="16.5" x14ac:dyDescent="0.25">
      <c r="A1556" s="3">
        <v>418</v>
      </c>
      <c r="C1556" s="21">
        <v>8</v>
      </c>
      <c r="D1556" t="s">
        <v>466</v>
      </c>
      <c r="E1556" s="4" t="s">
        <v>469</v>
      </c>
      <c r="F1556" s="4" t="s">
        <v>469</v>
      </c>
      <c r="G1556" s="3" t="s">
        <v>7441</v>
      </c>
      <c r="H1556" t="s">
        <v>7510</v>
      </c>
      <c r="I1556" s="63">
        <f>ROWS($L$2:L1556)</f>
        <v>1555</v>
      </c>
      <c r="J1556" s="63" t="str">
        <f>IF(L1556=WORKSHEET!$B$1,I1556,"")</f>
        <v/>
      </c>
      <c r="K1556" s="63" t="str">
        <f t="shared" si="31"/>
        <v/>
      </c>
      <c r="L1556" s="93" t="s">
        <v>9363</v>
      </c>
      <c r="M1556" s="94" t="s">
        <v>9457</v>
      </c>
      <c r="N1556">
        <v>144</v>
      </c>
      <c r="O1556">
        <v>12</v>
      </c>
      <c r="P1556">
        <v>50</v>
      </c>
      <c r="Q1556" t="s">
        <v>7469</v>
      </c>
      <c r="R1556">
        <v>207</v>
      </c>
      <c r="S1556" s="24">
        <v>3.2242352735066461E-2</v>
      </c>
      <c r="T1556" s="41">
        <v>0.10209424083769633</v>
      </c>
    </row>
    <row r="1557" spans="1:20" ht="16.5" x14ac:dyDescent="0.25">
      <c r="A1557" s="3">
        <v>487</v>
      </c>
      <c r="C1557" s="21">
        <v>8</v>
      </c>
      <c r="D1557" t="s">
        <v>2859</v>
      </c>
      <c r="E1557" s="4" t="s">
        <v>2862</v>
      </c>
      <c r="F1557" s="4" t="s">
        <v>2862</v>
      </c>
      <c r="G1557" s="3" t="s">
        <v>7397</v>
      </c>
      <c r="H1557" t="s">
        <v>8475</v>
      </c>
      <c r="I1557" s="63">
        <f>ROWS($L$2:L1557)</f>
        <v>1556</v>
      </c>
      <c r="J1557" s="63" t="str">
        <f>IF(L1557=WORKSHEET!$B$1,I1557,"")</f>
        <v/>
      </c>
      <c r="K1557" s="63" t="str">
        <f t="shared" si="31"/>
        <v/>
      </c>
      <c r="L1557" s="93" t="s">
        <v>9363</v>
      </c>
      <c r="M1557" s="94" t="s">
        <v>10419</v>
      </c>
      <c r="N1557">
        <v>114</v>
      </c>
      <c r="O1557">
        <v>14</v>
      </c>
      <c r="P1557">
        <v>21</v>
      </c>
      <c r="Q1557" t="s">
        <v>7469</v>
      </c>
      <c r="R1557">
        <v>150</v>
      </c>
      <c r="S1557" s="24">
        <v>3.2242352735066461E-2</v>
      </c>
      <c r="T1557" s="41">
        <v>0.12530120481927712</v>
      </c>
    </row>
    <row r="1558" spans="1:20" ht="16.5" x14ac:dyDescent="0.25">
      <c r="A1558" s="3">
        <v>511</v>
      </c>
      <c r="C1558" s="21">
        <v>8</v>
      </c>
      <c r="D1558" t="s">
        <v>2952</v>
      </c>
      <c r="E1558" s="4" t="s">
        <v>2954</v>
      </c>
      <c r="F1558" s="4" t="s">
        <v>2954</v>
      </c>
      <c r="G1558" s="3" t="s">
        <v>7445</v>
      </c>
      <c r="H1558" t="s">
        <v>7604</v>
      </c>
      <c r="I1558" s="63">
        <f>ROWS($L$2:L1558)</f>
        <v>1557</v>
      </c>
      <c r="J1558" s="63" t="str">
        <f>IF(L1558=WORKSHEET!$B$1,I1558,"")</f>
        <v/>
      </c>
      <c r="K1558" s="63" t="str">
        <f t="shared" si="31"/>
        <v/>
      </c>
      <c r="L1558" s="93" t="s">
        <v>9363</v>
      </c>
      <c r="M1558" s="94" t="s">
        <v>9513</v>
      </c>
      <c r="N1558">
        <v>68</v>
      </c>
      <c r="O1558">
        <f>+R1558-N1558-P1558</f>
        <v>10</v>
      </c>
      <c r="P1558">
        <v>25</v>
      </c>
      <c r="Q1558" t="s">
        <v>7470</v>
      </c>
      <c r="R1558">
        <v>103</v>
      </c>
      <c r="S1558" s="24">
        <v>3.2242352735066461E-2</v>
      </c>
      <c r="T1558" s="41">
        <v>0.13245033112582782</v>
      </c>
    </row>
    <row r="1559" spans="1:20" ht="16.5" x14ac:dyDescent="0.25">
      <c r="A1559" s="3">
        <v>934</v>
      </c>
      <c r="B1559">
        <v>461</v>
      </c>
      <c r="C1559" s="21">
        <v>8</v>
      </c>
      <c r="D1559" t="s">
        <v>2486</v>
      </c>
      <c r="E1559" s="4" t="s">
        <v>2488</v>
      </c>
      <c r="F1559" s="4" t="s">
        <v>2488</v>
      </c>
      <c r="G1559" s="3" t="s">
        <v>7448</v>
      </c>
      <c r="H1559" t="s">
        <v>7512</v>
      </c>
      <c r="I1559" s="63">
        <f>ROWS($L$2:L1559)</f>
        <v>1558</v>
      </c>
      <c r="J1559" s="63" t="str">
        <f>IF(L1559=WORKSHEET!$B$1,I1559,"")</f>
        <v/>
      </c>
      <c r="K1559" s="63" t="str">
        <f t="shared" si="31"/>
        <v/>
      </c>
      <c r="L1559" s="93" t="s">
        <v>9363</v>
      </c>
      <c r="M1559" s="94" t="s">
        <v>9459</v>
      </c>
      <c r="N1559">
        <v>194</v>
      </c>
      <c r="O1559">
        <v>14</v>
      </c>
      <c r="P1559">
        <v>39</v>
      </c>
      <c r="Q1559" t="s">
        <v>7470</v>
      </c>
      <c r="R1559">
        <v>247</v>
      </c>
      <c r="S1559" s="24">
        <v>3.2242352735066461E-2</v>
      </c>
      <c r="T1559" s="55">
        <v>9.0643274853801165E-2</v>
      </c>
    </row>
    <row r="1560" spans="1:20" ht="16.5" x14ac:dyDescent="0.25">
      <c r="A1560" s="3">
        <v>411</v>
      </c>
      <c r="C1560" s="21">
        <v>8</v>
      </c>
      <c r="D1560" t="s">
        <v>421</v>
      </c>
      <c r="E1560" s="4" t="s">
        <v>426</v>
      </c>
      <c r="F1560" s="4" t="s">
        <v>426</v>
      </c>
      <c r="G1560" s="3" t="s">
        <v>7417</v>
      </c>
      <c r="H1560" t="s">
        <v>7514</v>
      </c>
      <c r="I1560" s="63">
        <f>ROWS($L$2:L1560)</f>
        <v>1559</v>
      </c>
      <c r="J1560" s="63" t="str">
        <f>IF(L1560=WORKSHEET!$B$1,I1560,"")</f>
        <v/>
      </c>
      <c r="K1560" s="63" t="str">
        <f t="shared" si="31"/>
        <v/>
      </c>
      <c r="L1560" s="93" t="s">
        <v>9363</v>
      </c>
      <c r="M1560" s="94" t="s">
        <v>9461</v>
      </c>
      <c r="N1560">
        <v>180</v>
      </c>
      <c r="O1560">
        <v>22</v>
      </c>
      <c r="P1560">
        <v>57</v>
      </c>
      <c r="Q1560" t="s">
        <v>7470</v>
      </c>
      <c r="R1560">
        <v>259</v>
      </c>
      <c r="S1560" s="24">
        <v>3.2242352735066461E-2</v>
      </c>
      <c r="T1560" s="41">
        <v>0.10832313341493269</v>
      </c>
    </row>
    <row r="1561" spans="1:20" ht="16.5" x14ac:dyDescent="0.25">
      <c r="A1561" s="3">
        <v>477</v>
      </c>
      <c r="C1561" s="21">
        <v>8</v>
      </c>
      <c r="D1561" t="s">
        <v>2818</v>
      </c>
      <c r="E1561" s="4" t="s">
        <v>2820</v>
      </c>
      <c r="F1561" s="4" t="s">
        <v>2820</v>
      </c>
      <c r="G1561" s="3" t="s">
        <v>7455</v>
      </c>
      <c r="H1561" t="s">
        <v>7516</v>
      </c>
      <c r="I1561" s="63">
        <f>ROWS($L$2:L1561)</f>
        <v>1560</v>
      </c>
      <c r="J1561" s="63" t="str">
        <f>IF(L1561=WORKSHEET!$B$1,I1561,"")</f>
        <v/>
      </c>
      <c r="K1561" s="63" t="str">
        <f t="shared" si="31"/>
        <v/>
      </c>
      <c r="L1561" s="93" t="s">
        <v>9363</v>
      </c>
      <c r="M1561" s="94" t="s">
        <v>9463</v>
      </c>
      <c r="N1561">
        <v>59</v>
      </c>
      <c r="O1561">
        <f>+R1561-N1561-P1561</f>
        <v>7</v>
      </c>
      <c r="P1561">
        <v>12</v>
      </c>
      <c r="Q1561" t="s">
        <v>7470</v>
      </c>
      <c r="R1561">
        <v>78</v>
      </c>
      <c r="S1561" s="24">
        <v>3.2242352735066461E-2</v>
      </c>
      <c r="T1561" s="41">
        <v>0.12121212121212122</v>
      </c>
    </row>
    <row r="1562" spans="1:20" ht="16.5" x14ac:dyDescent="0.25">
      <c r="A1562" s="3">
        <v>146</v>
      </c>
      <c r="C1562" s="21">
        <v>8</v>
      </c>
      <c r="D1562" t="s">
        <v>113</v>
      </c>
      <c r="E1562" s="4" t="s">
        <v>116</v>
      </c>
      <c r="F1562" s="4" t="s">
        <v>116</v>
      </c>
      <c r="G1562" s="3" t="s">
        <v>3916</v>
      </c>
      <c r="H1562" t="s">
        <v>7517</v>
      </c>
      <c r="I1562" s="63">
        <f>ROWS($L$2:L1562)</f>
        <v>1561</v>
      </c>
      <c r="J1562" s="63" t="str">
        <f>IF(L1562=WORKSHEET!$B$1,I1562,"")</f>
        <v/>
      </c>
      <c r="K1562" s="63" t="str">
        <f t="shared" si="31"/>
        <v/>
      </c>
      <c r="L1562" s="93" t="s">
        <v>9363</v>
      </c>
      <c r="M1562" s="94" t="s">
        <v>9464</v>
      </c>
      <c r="N1562">
        <v>116</v>
      </c>
      <c r="O1562">
        <f>+R1562-N1562-P1562</f>
        <v>7</v>
      </c>
      <c r="P1562">
        <v>22</v>
      </c>
      <c r="Q1562" t="s">
        <v>7470</v>
      </c>
      <c r="R1562">
        <v>145</v>
      </c>
      <c r="S1562" s="24">
        <v>3.2242352735066461E-2</v>
      </c>
      <c r="T1562" s="41">
        <v>0.10306845003933911</v>
      </c>
    </row>
    <row r="1563" spans="1:20" ht="16.5" x14ac:dyDescent="0.25">
      <c r="A1563" s="3">
        <v>418</v>
      </c>
      <c r="C1563" s="21">
        <v>8</v>
      </c>
      <c r="D1563" t="s">
        <v>466</v>
      </c>
      <c r="E1563" s="4" t="s">
        <v>470</v>
      </c>
      <c r="F1563" s="4" t="s">
        <v>470</v>
      </c>
      <c r="G1563" s="3" t="s">
        <v>7442</v>
      </c>
      <c r="H1563" t="s">
        <v>7519</v>
      </c>
      <c r="I1563" s="63">
        <f>ROWS($L$2:L1563)</f>
        <v>1562</v>
      </c>
      <c r="J1563" s="63" t="str">
        <f>IF(L1563=WORKSHEET!$B$1,I1563,"")</f>
        <v/>
      </c>
      <c r="K1563" s="63" t="str">
        <f t="shared" si="31"/>
        <v/>
      </c>
      <c r="L1563" s="93" t="s">
        <v>9363</v>
      </c>
      <c r="M1563" s="94" t="s">
        <v>9466</v>
      </c>
      <c r="N1563">
        <v>88</v>
      </c>
      <c r="O1563">
        <v>13</v>
      </c>
      <c r="P1563">
        <v>29</v>
      </c>
      <c r="Q1563" t="s">
        <v>7470</v>
      </c>
      <c r="R1563">
        <v>130</v>
      </c>
      <c r="S1563" s="24">
        <v>3.2242352735066461E-2</v>
      </c>
      <c r="T1563" s="41">
        <v>0.10209424083769633</v>
      </c>
    </row>
    <row r="1564" spans="1:20" ht="16.5" x14ac:dyDescent="0.25">
      <c r="A1564" s="3">
        <v>502</v>
      </c>
      <c r="C1564" s="21">
        <v>8</v>
      </c>
      <c r="D1564" t="s">
        <v>2917</v>
      </c>
      <c r="E1564" s="4" t="s">
        <v>2920</v>
      </c>
      <c r="F1564" s="4" t="s">
        <v>2920</v>
      </c>
      <c r="G1564" s="3" t="s">
        <v>7409</v>
      </c>
      <c r="H1564" t="s">
        <v>7520</v>
      </c>
      <c r="I1564" s="63">
        <f>ROWS($L$2:L1564)</f>
        <v>1563</v>
      </c>
      <c r="J1564" s="63" t="str">
        <f>IF(L1564=WORKSHEET!$B$1,I1564,"")</f>
        <v/>
      </c>
      <c r="K1564" s="63" t="str">
        <f t="shared" si="31"/>
        <v/>
      </c>
      <c r="L1564" s="93" t="s">
        <v>9363</v>
      </c>
      <c r="M1564" s="94" t="s">
        <v>9467</v>
      </c>
      <c r="N1564">
        <v>36</v>
      </c>
      <c r="O1564">
        <f>+R1564-N1564-P1564</f>
        <v>7</v>
      </c>
      <c r="P1564">
        <v>11</v>
      </c>
      <c r="Q1564" t="s">
        <v>7470</v>
      </c>
      <c r="R1564">
        <v>54</v>
      </c>
      <c r="S1564" s="24">
        <v>3.2242352735066461E-2</v>
      </c>
      <c r="T1564" s="41">
        <v>0.11510791366906475</v>
      </c>
    </row>
    <row r="1565" spans="1:20" ht="16.5" x14ac:dyDescent="0.25">
      <c r="A1565" s="3">
        <v>926</v>
      </c>
      <c r="B1565">
        <v>412</v>
      </c>
      <c r="C1565" s="21">
        <v>8</v>
      </c>
      <c r="D1565" t="s">
        <v>2457</v>
      </c>
      <c r="E1565" s="4" t="s">
        <v>2461</v>
      </c>
      <c r="F1565" s="4" t="s">
        <v>2461</v>
      </c>
      <c r="G1565" s="3" t="s">
        <v>7437</v>
      </c>
      <c r="H1565" t="s">
        <v>8476</v>
      </c>
      <c r="I1565" s="63">
        <f>ROWS($L$2:L1565)</f>
        <v>1564</v>
      </c>
      <c r="J1565" s="63" t="str">
        <f>IF(L1565=WORKSHEET!$B$1,I1565,"")</f>
        <v/>
      </c>
      <c r="K1565" s="63" t="str">
        <f t="shared" si="31"/>
        <v/>
      </c>
      <c r="L1565" s="93" t="s">
        <v>9363</v>
      </c>
      <c r="M1565" s="94" t="s">
        <v>10420</v>
      </c>
      <c r="N1565">
        <v>103</v>
      </c>
      <c r="O1565">
        <f>+R1565-N1565-P1565</f>
        <v>7</v>
      </c>
      <c r="P1565">
        <v>16</v>
      </c>
      <c r="Q1565" t="s">
        <v>7470</v>
      </c>
      <c r="R1565">
        <v>126</v>
      </c>
      <c r="S1565" s="24">
        <v>3.2242352735066461E-2</v>
      </c>
      <c r="T1565" s="55">
        <v>6.3366336633663367E-2</v>
      </c>
    </row>
    <row r="1566" spans="1:20" ht="16.5" x14ac:dyDescent="0.25">
      <c r="A1566" s="3">
        <v>926</v>
      </c>
      <c r="B1566">
        <v>412</v>
      </c>
      <c r="C1566" s="21">
        <v>8</v>
      </c>
      <c r="D1566" t="s">
        <v>2457</v>
      </c>
      <c r="E1566" s="4" t="s">
        <v>2462</v>
      </c>
      <c r="F1566" s="4" t="s">
        <v>2462</v>
      </c>
      <c r="G1566" s="3" t="s">
        <v>7438</v>
      </c>
      <c r="H1566" t="s">
        <v>7611</v>
      </c>
      <c r="I1566" s="63">
        <f>ROWS($L$2:L1566)</f>
        <v>1565</v>
      </c>
      <c r="J1566" s="63" t="str">
        <f>IF(L1566=WORKSHEET!$B$1,I1566,"")</f>
        <v/>
      </c>
      <c r="K1566" s="63" t="str">
        <f t="shared" si="31"/>
        <v/>
      </c>
      <c r="L1566" s="93" t="s">
        <v>9363</v>
      </c>
      <c r="M1566" s="94" t="s">
        <v>9520</v>
      </c>
      <c r="N1566">
        <v>66</v>
      </c>
      <c r="O1566">
        <f>+R1566-N1566-P1566</f>
        <v>3</v>
      </c>
      <c r="P1566">
        <v>11</v>
      </c>
      <c r="Q1566" t="s">
        <v>7470</v>
      </c>
      <c r="R1566">
        <v>80</v>
      </c>
      <c r="S1566" s="24">
        <v>3.2242352735066461E-2</v>
      </c>
      <c r="T1566" s="55">
        <v>6.3366336633663367E-2</v>
      </c>
    </row>
    <row r="1567" spans="1:20" ht="16.5" x14ac:dyDescent="0.25">
      <c r="A1567" s="3">
        <v>934</v>
      </c>
      <c r="B1567">
        <v>461</v>
      </c>
      <c r="C1567" s="21">
        <v>8</v>
      </c>
      <c r="D1567" t="s">
        <v>2486</v>
      </c>
      <c r="E1567" s="4" t="s">
        <v>2489</v>
      </c>
      <c r="F1567" s="4" t="s">
        <v>2489</v>
      </c>
      <c r="G1567" s="3" t="s">
        <v>7449</v>
      </c>
      <c r="H1567" t="s">
        <v>8477</v>
      </c>
      <c r="I1567" s="63">
        <f>ROWS($L$2:L1567)</f>
        <v>1566</v>
      </c>
      <c r="J1567" s="63" t="str">
        <f>IF(L1567=WORKSHEET!$B$1,I1567,"")</f>
        <v/>
      </c>
      <c r="K1567" s="63" t="str">
        <f t="shared" si="31"/>
        <v/>
      </c>
      <c r="L1567" s="93" t="s">
        <v>9363</v>
      </c>
      <c r="M1567" s="94" t="s">
        <v>10421</v>
      </c>
      <c r="N1567">
        <v>51</v>
      </c>
      <c r="O1567" t="s">
        <v>7469</v>
      </c>
      <c r="P1567" t="s">
        <v>7469</v>
      </c>
      <c r="Q1567" t="s">
        <v>7470</v>
      </c>
      <c r="R1567">
        <v>60</v>
      </c>
      <c r="S1567" s="24">
        <v>3.2242352735066461E-2</v>
      </c>
      <c r="T1567" s="55">
        <v>9.0643274853801165E-2</v>
      </c>
    </row>
    <row r="1568" spans="1:20" ht="16.5" x14ac:dyDescent="0.25">
      <c r="A1568" s="3">
        <v>484</v>
      </c>
      <c r="C1568" s="21">
        <v>8</v>
      </c>
      <c r="D1568" t="s">
        <v>2846</v>
      </c>
      <c r="E1568" s="4" t="s">
        <v>2848</v>
      </c>
      <c r="F1568" s="4" t="s">
        <v>2848</v>
      </c>
      <c r="G1568" s="3" t="s">
        <v>7451</v>
      </c>
      <c r="H1568" t="s">
        <v>8478</v>
      </c>
      <c r="I1568" s="63">
        <f>ROWS($L$2:L1568)</f>
        <v>1567</v>
      </c>
      <c r="J1568" s="63" t="str">
        <f>IF(L1568=WORKSHEET!$B$1,I1568,"")</f>
        <v/>
      </c>
      <c r="K1568" s="63" t="str">
        <f t="shared" si="31"/>
        <v/>
      </c>
      <c r="L1568" s="93" t="s">
        <v>9363</v>
      </c>
      <c r="M1568" s="94" t="s">
        <v>10422</v>
      </c>
      <c r="N1568">
        <v>110</v>
      </c>
      <c r="O1568">
        <f>+R1568-N1568-P1568</f>
        <v>5</v>
      </c>
      <c r="P1568">
        <v>21</v>
      </c>
      <c r="Q1568" t="s">
        <v>7470</v>
      </c>
      <c r="R1568">
        <v>136</v>
      </c>
      <c r="S1568" s="24">
        <v>3.2242352735066461E-2</v>
      </c>
      <c r="T1568" s="41">
        <v>6.1674008810572688E-2</v>
      </c>
    </row>
    <row r="1569" spans="1:20" ht="16.5" x14ac:dyDescent="0.25">
      <c r="A1569" s="3">
        <v>146</v>
      </c>
      <c r="C1569" s="21">
        <v>8</v>
      </c>
      <c r="D1569" t="s">
        <v>113</v>
      </c>
      <c r="E1569" s="4" t="s">
        <v>117</v>
      </c>
      <c r="F1569" s="4" t="s">
        <v>117</v>
      </c>
      <c r="G1569" s="3" t="s">
        <v>3917</v>
      </c>
      <c r="H1569" t="s">
        <v>8479</v>
      </c>
      <c r="I1569" s="63">
        <f>ROWS($L$2:L1569)</f>
        <v>1568</v>
      </c>
      <c r="J1569" s="63" t="str">
        <f>IF(L1569=WORKSHEET!$B$1,I1569,"")</f>
        <v/>
      </c>
      <c r="K1569" s="63" t="str">
        <f t="shared" si="31"/>
        <v/>
      </c>
      <c r="L1569" s="93" t="s">
        <v>9363</v>
      </c>
      <c r="M1569" s="94" t="s">
        <v>10423</v>
      </c>
      <c r="N1569">
        <v>104</v>
      </c>
      <c r="O1569">
        <f>+R1569-N1569-P1569</f>
        <v>6</v>
      </c>
      <c r="P1569">
        <v>23</v>
      </c>
      <c r="Q1569" t="s">
        <v>7470</v>
      </c>
      <c r="R1569">
        <v>133</v>
      </c>
      <c r="S1569" s="24">
        <v>3.2242352735066461E-2</v>
      </c>
      <c r="T1569" s="41">
        <v>0.10306845003933911</v>
      </c>
    </row>
    <row r="1570" spans="1:20" ht="16.5" x14ac:dyDescent="0.25">
      <c r="A1570" s="3">
        <v>936</v>
      </c>
      <c r="B1570">
        <v>500</v>
      </c>
      <c r="C1570" s="21">
        <v>8</v>
      </c>
      <c r="D1570" t="s">
        <v>2492</v>
      </c>
      <c r="E1570" s="4" t="s">
        <v>2493</v>
      </c>
      <c r="F1570" s="4" t="s">
        <v>2493</v>
      </c>
      <c r="G1570" s="3" t="s">
        <v>7048</v>
      </c>
      <c r="H1570" t="s">
        <v>8480</v>
      </c>
      <c r="I1570" s="63">
        <f>ROWS($L$2:L1570)</f>
        <v>1569</v>
      </c>
      <c r="J1570" s="63" t="str">
        <f>IF(L1570=WORKSHEET!$B$1,I1570,"")</f>
        <v/>
      </c>
      <c r="K1570" s="63" t="str">
        <f t="shared" si="31"/>
        <v/>
      </c>
      <c r="L1570" s="93" t="s">
        <v>9363</v>
      </c>
      <c r="M1570" s="94" t="s">
        <v>10424</v>
      </c>
      <c r="N1570">
        <v>112</v>
      </c>
      <c r="O1570">
        <f>+R1570-N1570-P1570</f>
        <v>3</v>
      </c>
      <c r="P1570">
        <v>34</v>
      </c>
      <c r="Q1570" t="s">
        <v>7470</v>
      </c>
      <c r="R1570">
        <v>149</v>
      </c>
      <c r="S1570" s="24">
        <v>3.2242352735066461E-2</v>
      </c>
      <c r="T1570" s="55">
        <v>6.4347826086956522E-2</v>
      </c>
    </row>
    <row r="1571" spans="1:20" ht="16.5" x14ac:dyDescent="0.25">
      <c r="A1571" s="3">
        <v>409</v>
      </c>
      <c r="C1571" s="21">
        <v>8</v>
      </c>
      <c r="D1571" t="s">
        <v>2432</v>
      </c>
      <c r="E1571" s="4" t="s">
        <v>2437</v>
      </c>
      <c r="F1571" s="4" t="s">
        <v>2437</v>
      </c>
      <c r="G1571" s="3" t="s">
        <v>7406</v>
      </c>
      <c r="H1571" t="s">
        <v>7522</v>
      </c>
      <c r="I1571" s="63">
        <f>ROWS($L$2:L1571)</f>
        <v>1570</v>
      </c>
      <c r="J1571" s="63" t="str">
        <f>IF(L1571=WORKSHEET!$B$1,I1571,"")</f>
        <v/>
      </c>
      <c r="K1571" s="63" t="str">
        <f t="shared" si="31"/>
        <v/>
      </c>
      <c r="L1571" s="93" t="s">
        <v>9363</v>
      </c>
      <c r="M1571" s="94" t="s">
        <v>9469</v>
      </c>
      <c r="N1571">
        <v>27</v>
      </c>
      <c r="O1571" t="s">
        <v>7469</v>
      </c>
      <c r="P1571" t="s">
        <v>7469</v>
      </c>
      <c r="Q1571" t="s">
        <v>7470</v>
      </c>
      <c r="R1571">
        <v>36</v>
      </c>
      <c r="S1571" s="24">
        <v>3.2242352735066461E-2</v>
      </c>
      <c r="T1571" s="41">
        <v>9.2391304347826081E-2</v>
      </c>
    </row>
    <row r="1572" spans="1:20" ht="16.5" x14ac:dyDescent="0.25">
      <c r="A1572" s="3">
        <v>477</v>
      </c>
      <c r="C1572" s="21">
        <v>8</v>
      </c>
      <c r="D1572" t="s">
        <v>2818</v>
      </c>
      <c r="E1572" s="4" t="s">
        <v>2821</v>
      </c>
      <c r="F1572" s="4" t="s">
        <v>2821</v>
      </c>
      <c r="G1572" s="3" t="s">
        <v>7456</v>
      </c>
      <c r="H1572" t="s">
        <v>7524</v>
      </c>
      <c r="I1572" s="63">
        <f>ROWS($L$2:L1572)</f>
        <v>1571</v>
      </c>
      <c r="J1572" s="63" t="str">
        <f>IF(L1572=WORKSHEET!$B$1,I1572,"")</f>
        <v/>
      </c>
      <c r="K1572" s="63" t="str">
        <f t="shared" si="31"/>
        <v/>
      </c>
      <c r="L1572" s="93" t="s">
        <v>9363</v>
      </c>
      <c r="M1572" s="94" t="s">
        <v>9471</v>
      </c>
      <c r="N1572">
        <v>113</v>
      </c>
      <c r="O1572">
        <v>16</v>
      </c>
      <c r="P1572">
        <v>27</v>
      </c>
      <c r="Q1572" t="s">
        <v>7469</v>
      </c>
      <c r="R1572">
        <v>157</v>
      </c>
      <c r="S1572" s="24">
        <v>3.2242352735066461E-2</v>
      </c>
      <c r="T1572" s="41">
        <v>0.12121212121212122</v>
      </c>
    </row>
    <row r="1573" spans="1:20" ht="16.5" x14ac:dyDescent="0.25">
      <c r="A1573" s="3">
        <v>482</v>
      </c>
      <c r="C1573" s="21">
        <v>8</v>
      </c>
      <c r="D1573" t="s">
        <v>2838</v>
      </c>
      <c r="E1573" s="4" t="s">
        <v>2839</v>
      </c>
      <c r="F1573" s="4" t="s">
        <v>2839</v>
      </c>
      <c r="G1573" s="3" t="s">
        <v>7458</v>
      </c>
      <c r="H1573" t="s">
        <v>8481</v>
      </c>
      <c r="I1573" s="63">
        <f>ROWS($L$2:L1573)</f>
        <v>1572</v>
      </c>
      <c r="J1573" s="63" t="str">
        <f>IF(L1573=WORKSHEET!$B$1,I1573,"")</f>
        <v/>
      </c>
      <c r="K1573" s="63" t="str">
        <f t="shared" si="31"/>
        <v/>
      </c>
      <c r="L1573" s="93" t="s">
        <v>9363</v>
      </c>
      <c r="M1573" s="94" t="s">
        <v>10425</v>
      </c>
      <c r="N1573">
        <v>36</v>
      </c>
      <c r="O1573">
        <f>+R1573-N1573-P1573</f>
        <v>8</v>
      </c>
      <c r="P1573">
        <v>13</v>
      </c>
      <c r="Q1573" t="s">
        <v>7470</v>
      </c>
      <c r="R1573">
        <v>57</v>
      </c>
      <c r="S1573" s="24">
        <v>3.2242352735066461E-2</v>
      </c>
      <c r="T1573" s="41">
        <v>0.14960629921259844</v>
      </c>
    </row>
    <row r="1574" spans="1:20" ht="16.5" x14ac:dyDescent="0.25">
      <c r="A1574" s="3">
        <v>418</v>
      </c>
      <c r="C1574" s="21">
        <v>8</v>
      </c>
      <c r="D1574" t="s">
        <v>466</v>
      </c>
      <c r="E1574" s="4" t="s">
        <v>471</v>
      </c>
      <c r="F1574" s="4" t="s">
        <v>471</v>
      </c>
      <c r="G1574" s="3" t="s">
        <v>7443</v>
      </c>
      <c r="H1574" t="s">
        <v>8482</v>
      </c>
      <c r="I1574" s="63">
        <f>ROWS($L$2:L1574)</f>
        <v>1573</v>
      </c>
      <c r="J1574" s="63" t="str">
        <f>IF(L1574=WORKSHEET!$B$1,I1574,"")</f>
        <v/>
      </c>
      <c r="K1574" s="63" t="str">
        <f t="shared" si="31"/>
        <v/>
      </c>
      <c r="L1574" s="93" t="s">
        <v>9363</v>
      </c>
      <c r="M1574" s="94" t="s">
        <v>10426</v>
      </c>
      <c r="N1574">
        <v>36</v>
      </c>
      <c r="O1574">
        <f>+R1574-N1574-P1574</f>
        <v>6</v>
      </c>
      <c r="P1574">
        <v>11</v>
      </c>
      <c r="Q1574" t="s">
        <v>7470</v>
      </c>
      <c r="R1574">
        <v>53</v>
      </c>
      <c r="S1574" s="24">
        <v>3.2242352735066461E-2</v>
      </c>
      <c r="T1574" s="41">
        <v>0.10209424083769633</v>
      </c>
    </row>
    <row r="1575" spans="1:20" ht="16.5" x14ac:dyDescent="0.25">
      <c r="A1575" s="3">
        <v>422</v>
      </c>
      <c r="C1575" s="21">
        <v>8</v>
      </c>
      <c r="D1575" t="s">
        <v>496</v>
      </c>
      <c r="E1575" s="4" t="s">
        <v>498</v>
      </c>
      <c r="F1575" s="4" t="s">
        <v>498</v>
      </c>
      <c r="G1575" s="3" t="s">
        <v>7400</v>
      </c>
      <c r="H1575" t="s">
        <v>7877</v>
      </c>
      <c r="I1575" s="63">
        <f>ROWS($L$2:L1575)</f>
        <v>1574</v>
      </c>
      <c r="J1575" s="63" t="str">
        <f>IF(L1575=WORKSHEET!$B$1,I1575,"")</f>
        <v/>
      </c>
      <c r="K1575" s="63" t="str">
        <f t="shared" si="31"/>
        <v/>
      </c>
      <c r="L1575" s="93" t="s">
        <v>9363</v>
      </c>
      <c r="M1575" s="94" t="s">
        <v>9804</v>
      </c>
      <c r="N1575">
        <v>30</v>
      </c>
      <c r="O1575" t="s">
        <v>7469</v>
      </c>
      <c r="P1575" t="s">
        <v>7469</v>
      </c>
      <c r="Q1575" t="s">
        <v>7470</v>
      </c>
      <c r="R1575">
        <v>35</v>
      </c>
      <c r="S1575" s="24">
        <v>3.2242352735066461E-2</v>
      </c>
      <c r="T1575" s="41">
        <v>6.4516129032258063E-2</v>
      </c>
    </row>
    <row r="1576" spans="1:20" ht="16.5" x14ac:dyDescent="0.25">
      <c r="A1576" s="3">
        <v>411</v>
      </c>
      <c r="C1576" s="21">
        <v>8</v>
      </c>
      <c r="D1576" t="s">
        <v>421</v>
      </c>
      <c r="E1576" s="4" t="s">
        <v>427</v>
      </c>
      <c r="F1576" s="4" t="s">
        <v>427</v>
      </c>
      <c r="G1576" s="3" t="s">
        <v>7418</v>
      </c>
      <c r="H1576" t="s">
        <v>8483</v>
      </c>
      <c r="I1576" s="63">
        <f>ROWS($L$2:L1576)</f>
        <v>1575</v>
      </c>
      <c r="J1576" s="63" t="str">
        <f>IF(L1576=WORKSHEET!$B$1,I1576,"")</f>
        <v/>
      </c>
      <c r="K1576" s="63" t="str">
        <f t="shared" si="31"/>
        <v/>
      </c>
      <c r="L1576" s="93" t="s">
        <v>9363</v>
      </c>
      <c r="M1576" s="94" t="s">
        <v>10427</v>
      </c>
      <c r="N1576">
        <v>184</v>
      </c>
      <c r="O1576">
        <v>32</v>
      </c>
      <c r="P1576">
        <v>93</v>
      </c>
      <c r="Q1576" t="s">
        <v>7469</v>
      </c>
      <c r="R1576">
        <v>310</v>
      </c>
      <c r="S1576" s="24">
        <v>3.2242352735066461E-2</v>
      </c>
      <c r="T1576" s="41">
        <v>0.10832313341493269</v>
      </c>
    </row>
    <row r="1577" spans="1:20" ht="16.5" x14ac:dyDescent="0.25">
      <c r="A1577" s="3">
        <v>411</v>
      </c>
      <c r="C1577" s="21">
        <v>8</v>
      </c>
      <c r="D1577" t="s">
        <v>421</v>
      </c>
      <c r="E1577" s="4" t="s">
        <v>428</v>
      </c>
      <c r="F1577" s="4" t="s">
        <v>428</v>
      </c>
      <c r="G1577" s="3" t="s">
        <v>7419</v>
      </c>
      <c r="H1577" t="s">
        <v>7620</v>
      </c>
      <c r="I1577" s="63">
        <f>ROWS($L$2:L1577)</f>
        <v>1576</v>
      </c>
      <c r="J1577" s="63" t="str">
        <f>IF(L1577=WORKSHEET!$B$1,I1577,"")</f>
        <v/>
      </c>
      <c r="K1577" s="63" t="str">
        <f t="shared" si="31"/>
        <v/>
      </c>
      <c r="L1577" s="93" t="s">
        <v>9363</v>
      </c>
      <c r="M1577" s="94" t="s">
        <v>9529</v>
      </c>
      <c r="N1577">
        <v>71</v>
      </c>
      <c r="O1577">
        <f>+R1577-N1577-P1577</f>
        <v>4</v>
      </c>
      <c r="P1577">
        <v>19</v>
      </c>
      <c r="Q1577" t="s">
        <v>7470</v>
      </c>
      <c r="R1577">
        <v>94</v>
      </c>
      <c r="S1577" s="24">
        <v>3.2242352735066461E-2</v>
      </c>
      <c r="T1577" s="41">
        <v>0.10832313341493269</v>
      </c>
    </row>
    <row r="1578" spans="1:20" ht="16.5" x14ac:dyDescent="0.25">
      <c r="A1578" s="3">
        <v>488</v>
      </c>
      <c r="C1578" s="21">
        <v>8</v>
      </c>
      <c r="D1578" t="s">
        <v>2864</v>
      </c>
      <c r="E1578" s="4" t="s">
        <v>2866</v>
      </c>
      <c r="F1578" s="4" t="s">
        <v>2866</v>
      </c>
      <c r="G1578" s="3" t="s">
        <v>7465</v>
      </c>
      <c r="H1578" t="s">
        <v>8484</v>
      </c>
      <c r="I1578" s="63">
        <f>ROWS($L$2:L1578)</f>
        <v>1577</v>
      </c>
      <c r="J1578" s="63" t="str">
        <f>IF(L1578=WORKSHEET!$B$1,I1578,"")</f>
        <v/>
      </c>
      <c r="K1578" s="63" t="str">
        <f t="shared" si="31"/>
        <v/>
      </c>
      <c r="L1578" s="93" t="s">
        <v>9363</v>
      </c>
      <c r="M1578" s="94" t="s">
        <v>10428</v>
      </c>
      <c r="N1578">
        <v>20</v>
      </c>
      <c r="O1578" t="s">
        <v>7469</v>
      </c>
      <c r="P1578" t="s">
        <v>7469</v>
      </c>
      <c r="Q1578" t="s">
        <v>7470</v>
      </c>
      <c r="R1578">
        <v>26</v>
      </c>
      <c r="S1578" s="24">
        <v>3.2242352735066461E-2</v>
      </c>
      <c r="T1578" s="41">
        <v>0.12558139534883722</v>
      </c>
    </row>
    <row r="1579" spans="1:20" ht="16.5" x14ac:dyDescent="0.25">
      <c r="A1579" s="3">
        <v>411</v>
      </c>
      <c r="C1579" s="21">
        <v>8</v>
      </c>
      <c r="D1579" t="s">
        <v>421</v>
      </c>
      <c r="E1579" s="4" t="s">
        <v>429</v>
      </c>
      <c r="F1579" s="4" t="s">
        <v>429</v>
      </c>
      <c r="G1579" s="3" t="s">
        <v>7420</v>
      </c>
      <c r="H1579" t="s">
        <v>8208</v>
      </c>
      <c r="I1579" s="63">
        <f>ROWS($L$2:L1579)</f>
        <v>1578</v>
      </c>
      <c r="J1579" s="63" t="str">
        <f>IF(L1579=WORKSHEET!$B$1,I1579,"")</f>
        <v/>
      </c>
      <c r="K1579" s="63" t="str">
        <f t="shared" si="31"/>
        <v/>
      </c>
      <c r="L1579" s="93" t="s">
        <v>9363</v>
      </c>
      <c r="M1579" s="94" t="s">
        <v>10132</v>
      </c>
      <c r="N1579">
        <v>60</v>
      </c>
      <c r="O1579">
        <f>+R1579-N1579-P1579</f>
        <v>8</v>
      </c>
      <c r="P1579">
        <v>14</v>
      </c>
      <c r="Q1579" t="s">
        <v>7469</v>
      </c>
      <c r="R1579">
        <v>82</v>
      </c>
      <c r="S1579" s="24">
        <v>3.2242352735066461E-2</v>
      </c>
      <c r="T1579" s="41">
        <v>0.10832313341493269</v>
      </c>
    </row>
    <row r="1580" spans="1:20" ht="16.5" x14ac:dyDescent="0.25">
      <c r="A1580" s="3">
        <v>455</v>
      </c>
      <c r="C1580" s="21">
        <v>8</v>
      </c>
      <c r="D1580" t="s">
        <v>2720</v>
      </c>
      <c r="E1580" s="4" t="s">
        <v>2723</v>
      </c>
      <c r="F1580" s="4" t="s">
        <v>2723</v>
      </c>
      <c r="G1580" s="3" t="s">
        <v>7427</v>
      </c>
      <c r="H1580" t="s">
        <v>8145</v>
      </c>
      <c r="I1580" s="63">
        <f>ROWS($L$2:L1580)</f>
        <v>1579</v>
      </c>
      <c r="J1580" s="63" t="str">
        <f>IF(L1580=WORKSHEET!$B$1,I1580,"")</f>
        <v/>
      </c>
      <c r="K1580" s="63" t="str">
        <f t="shared" si="31"/>
        <v/>
      </c>
      <c r="L1580" s="93" t="s">
        <v>9363</v>
      </c>
      <c r="M1580" s="94" t="s">
        <v>10070</v>
      </c>
      <c r="N1580">
        <v>28</v>
      </c>
      <c r="O1580">
        <f>+R1580-N1580-P1580</f>
        <v>5</v>
      </c>
      <c r="P1580">
        <v>11</v>
      </c>
      <c r="Q1580" t="s">
        <v>7470</v>
      </c>
      <c r="R1580">
        <v>44</v>
      </c>
      <c r="S1580" s="24">
        <v>3.2242352735066461E-2</v>
      </c>
      <c r="T1580" s="41">
        <v>6.3122923588039864E-2</v>
      </c>
    </row>
    <row r="1581" spans="1:20" ht="16.5" x14ac:dyDescent="0.25">
      <c r="A1581" s="3">
        <v>456</v>
      </c>
      <c r="C1581" s="21">
        <v>8</v>
      </c>
      <c r="D1581" t="s">
        <v>2725</v>
      </c>
      <c r="E1581" s="4" t="s">
        <v>2728</v>
      </c>
      <c r="F1581" s="4" t="s">
        <v>2728</v>
      </c>
      <c r="G1581" s="3" t="s">
        <v>7412</v>
      </c>
      <c r="H1581" t="s">
        <v>7626</v>
      </c>
      <c r="I1581" s="63">
        <f>ROWS($L$2:L1581)</f>
        <v>1580</v>
      </c>
      <c r="J1581" s="63" t="str">
        <f>IF(L1581=WORKSHEET!$B$1,I1581,"")</f>
        <v/>
      </c>
      <c r="K1581" s="63" t="str">
        <f t="shared" si="31"/>
        <v/>
      </c>
      <c r="L1581" s="93" t="s">
        <v>9363</v>
      </c>
      <c r="M1581" s="94" t="s">
        <v>9535</v>
      </c>
      <c r="N1581">
        <v>28</v>
      </c>
      <c r="O1581" t="s">
        <v>7469</v>
      </c>
      <c r="P1581" t="s">
        <v>7469</v>
      </c>
      <c r="Q1581" t="s">
        <v>7470</v>
      </c>
      <c r="R1581">
        <v>43</v>
      </c>
      <c r="S1581" s="24">
        <v>3.2242352735066461E-2</v>
      </c>
      <c r="T1581" s="41">
        <v>0.1417004048582996</v>
      </c>
    </row>
    <row r="1582" spans="1:20" ht="16.5" x14ac:dyDescent="0.25">
      <c r="A1582" s="3">
        <v>487</v>
      </c>
      <c r="C1582" s="21">
        <v>8</v>
      </c>
      <c r="D1582" t="s">
        <v>2859</v>
      </c>
      <c r="E1582" s="4" t="s">
        <v>2863</v>
      </c>
      <c r="F1582" s="4" t="s">
        <v>2863</v>
      </c>
      <c r="G1582" s="3" t="s">
        <v>7398</v>
      </c>
      <c r="H1582" t="s">
        <v>8485</v>
      </c>
      <c r="I1582" s="63">
        <f>ROWS($L$2:L1582)</f>
        <v>1581</v>
      </c>
      <c r="J1582" s="63" t="str">
        <f>IF(L1582=WORKSHEET!$B$1,I1582,"")</f>
        <v/>
      </c>
      <c r="K1582" s="63" t="str">
        <f t="shared" si="31"/>
        <v/>
      </c>
      <c r="L1582" s="93" t="s">
        <v>9363</v>
      </c>
      <c r="M1582" s="94" t="s">
        <v>10429</v>
      </c>
      <c r="N1582">
        <v>86</v>
      </c>
      <c r="O1582">
        <v>21</v>
      </c>
      <c r="P1582">
        <v>11</v>
      </c>
      <c r="Q1582" t="s">
        <v>7470</v>
      </c>
      <c r="R1582">
        <v>118</v>
      </c>
      <c r="S1582" s="24">
        <v>3.2242352735066461E-2</v>
      </c>
      <c r="T1582" s="41">
        <v>0.12530120481927712</v>
      </c>
    </row>
    <row r="1583" spans="1:20" ht="16.5" x14ac:dyDescent="0.25">
      <c r="A1583" s="3">
        <v>422</v>
      </c>
      <c r="C1583" s="21">
        <v>8</v>
      </c>
      <c r="D1583" t="s">
        <v>496</v>
      </c>
      <c r="E1583" s="4" t="s">
        <v>499</v>
      </c>
      <c r="F1583" s="4" t="s">
        <v>499</v>
      </c>
      <c r="G1583" s="3" t="s">
        <v>7401</v>
      </c>
      <c r="H1583" t="s">
        <v>8486</v>
      </c>
      <c r="I1583" s="63">
        <f>ROWS($L$2:L1583)</f>
        <v>1582</v>
      </c>
      <c r="J1583" s="63" t="str">
        <f>IF(L1583=WORKSHEET!$B$1,I1583,"")</f>
        <v/>
      </c>
      <c r="K1583" s="63" t="str">
        <f t="shared" si="31"/>
        <v/>
      </c>
      <c r="L1583" s="93" t="s">
        <v>9363</v>
      </c>
      <c r="M1583" s="94" t="s">
        <v>10430</v>
      </c>
      <c r="N1583">
        <v>33</v>
      </c>
      <c r="O1583">
        <f>+R1583-N1583-P1583</f>
        <v>3</v>
      </c>
      <c r="P1583">
        <v>14</v>
      </c>
      <c r="Q1583" t="s">
        <v>7470</v>
      </c>
      <c r="R1583">
        <v>50</v>
      </c>
      <c r="S1583" s="24">
        <v>3.2242352735066461E-2</v>
      </c>
      <c r="T1583" s="41">
        <v>6.4516129032258063E-2</v>
      </c>
    </row>
    <row r="1584" spans="1:20" ht="16.5" x14ac:dyDescent="0.25">
      <c r="A1584" s="3">
        <v>146</v>
      </c>
      <c r="C1584" s="21">
        <v>8</v>
      </c>
      <c r="D1584" t="s">
        <v>113</v>
      </c>
      <c r="E1584" s="4" t="s">
        <v>118</v>
      </c>
      <c r="F1584" s="4" t="s">
        <v>118</v>
      </c>
      <c r="G1584" s="3" t="s">
        <v>3918</v>
      </c>
      <c r="H1584" t="s">
        <v>8487</v>
      </c>
      <c r="I1584" s="63">
        <f>ROWS($L$2:L1584)</f>
        <v>1583</v>
      </c>
      <c r="J1584" s="63" t="str">
        <f>IF(L1584=WORKSHEET!$B$1,I1584,"")</f>
        <v/>
      </c>
      <c r="K1584" s="63" t="str">
        <f t="shared" si="31"/>
        <v/>
      </c>
      <c r="L1584" s="93" t="s">
        <v>9363</v>
      </c>
      <c r="M1584" s="94" t="s">
        <v>10431</v>
      </c>
      <c r="N1584">
        <v>83</v>
      </c>
      <c r="O1584">
        <f>+R1584-N1584-P1584</f>
        <v>6</v>
      </c>
      <c r="P1584">
        <v>15</v>
      </c>
      <c r="Q1584" t="s">
        <v>7470</v>
      </c>
      <c r="R1584">
        <v>104</v>
      </c>
      <c r="S1584" s="24">
        <v>3.2242352735066461E-2</v>
      </c>
      <c r="T1584" s="41">
        <v>0.10306845003933911</v>
      </c>
    </row>
    <row r="1585" spans="1:29" ht="16.5" x14ac:dyDescent="0.25">
      <c r="A1585" s="3">
        <v>482</v>
      </c>
      <c r="C1585" s="21">
        <v>8</v>
      </c>
      <c r="D1585" t="s">
        <v>2838</v>
      </c>
      <c r="E1585" s="4" t="s">
        <v>2840</v>
      </c>
      <c r="F1585" s="4" t="s">
        <v>2840</v>
      </c>
      <c r="G1585" s="3" t="s">
        <v>7459</v>
      </c>
      <c r="H1585" t="s">
        <v>8488</v>
      </c>
      <c r="I1585" s="63">
        <f>ROWS($L$2:L1585)</f>
        <v>1584</v>
      </c>
      <c r="J1585" s="63" t="str">
        <f>IF(L1585=WORKSHEET!$B$1,I1585,"")</f>
        <v/>
      </c>
      <c r="K1585" s="63" t="str">
        <f t="shared" si="31"/>
        <v/>
      </c>
      <c r="L1585" s="93" t="s">
        <v>9363</v>
      </c>
      <c r="M1585" s="94" t="s">
        <v>10432</v>
      </c>
      <c r="N1585">
        <v>38</v>
      </c>
      <c r="O1585">
        <f>+R1585-N1585-P1585</f>
        <v>2</v>
      </c>
      <c r="P1585">
        <v>14</v>
      </c>
      <c r="Q1585" t="s">
        <v>7470</v>
      </c>
      <c r="R1585">
        <v>54</v>
      </c>
      <c r="S1585" s="24">
        <v>3.2242352735066461E-2</v>
      </c>
      <c r="T1585" s="41">
        <v>0.14960629921259844</v>
      </c>
    </row>
    <row r="1586" spans="1:29" ht="16.5" x14ac:dyDescent="0.25">
      <c r="A1586" s="3">
        <v>498</v>
      </c>
      <c r="C1586" s="21">
        <v>8</v>
      </c>
      <c r="D1586" t="s">
        <v>2903</v>
      </c>
      <c r="E1586" s="4" t="s">
        <v>2905</v>
      </c>
      <c r="F1586" s="4" t="s">
        <v>2905</v>
      </c>
      <c r="G1586" s="3" t="s">
        <v>7394</v>
      </c>
      <c r="H1586" t="s">
        <v>8489</v>
      </c>
      <c r="I1586" s="63">
        <f>ROWS($L$2:L1586)</f>
        <v>1585</v>
      </c>
      <c r="J1586" s="63" t="str">
        <f>IF(L1586=WORKSHEET!$B$1,I1586,"")</f>
        <v/>
      </c>
      <c r="K1586" s="63" t="str">
        <f t="shared" si="31"/>
        <v/>
      </c>
      <c r="L1586" s="93" t="s">
        <v>9363</v>
      </c>
      <c r="M1586" s="94" t="s">
        <v>10433</v>
      </c>
      <c r="N1586">
        <v>17</v>
      </c>
      <c r="O1586" t="s">
        <v>7469</v>
      </c>
      <c r="P1586" t="s">
        <v>7469</v>
      </c>
      <c r="Q1586" t="s">
        <v>7470</v>
      </c>
      <c r="R1586">
        <v>28</v>
      </c>
      <c r="S1586" s="24">
        <v>3.2242352735066461E-2</v>
      </c>
      <c r="T1586" s="41">
        <v>0.13333333333333333</v>
      </c>
    </row>
    <row r="1587" spans="1:29" ht="16.5" x14ac:dyDescent="0.25">
      <c r="A1587" s="3">
        <v>146</v>
      </c>
      <c r="C1587" s="21">
        <v>8</v>
      </c>
      <c r="D1587" t="s">
        <v>113</v>
      </c>
      <c r="E1587" s="4" t="s">
        <v>119</v>
      </c>
      <c r="F1587" s="4" t="s">
        <v>119</v>
      </c>
      <c r="G1587" s="3" t="s">
        <v>3919</v>
      </c>
      <c r="H1587" t="s">
        <v>8490</v>
      </c>
      <c r="I1587" s="63">
        <f>ROWS($L$2:L1587)</f>
        <v>1586</v>
      </c>
      <c r="J1587" s="63" t="str">
        <f>IF(L1587=WORKSHEET!$B$1,I1587,"")</f>
        <v/>
      </c>
      <c r="K1587" s="63" t="str">
        <f t="shared" si="31"/>
        <v/>
      </c>
      <c r="L1587" s="93" t="s">
        <v>9363</v>
      </c>
      <c r="M1587" s="94" t="s">
        <v>10434</v>
      </c>
      <c r="N1587">
        <v>52</v>
      </c>
      <c r="O1587" t="s">
        <v>7469</v>
      </c>
      <c r="P1587" t="s">
        <v>7469</v>
      </c>
      <c r="Q1587" t="s">
        <v>7470</v>
      </c>
      <c r="R1587">
        <v>60</v>
      </c>
      <c r="S1587" s="24">
        <v>3.2242352735066461E-2</v>
      </c>
      <c r="T1587" s="41">
        <v>0.10306845003933911</v>
      </c>
    </row>
    <row r="1588" spans="1:29" ht="16.5" x14ac:dyDescent="0.25">
      <c r="A1588" s="3">
        <v>482</v>
      </c>
      <c r="C1588" s="21">
        <v>8</v>
      </c>
      <c r="D1588" t="s">
        <v>2838</v>
      </c>
      <c r="E1588" s="4" t="s">
        <v>2841</v>
      </c>
      <c r="F1588" s="4" t="s">
        <v>2841</v>
      </c>
      <c r="G1588" s="3" t="s">
        <v>7460</v>
      </c>
      <c r="H1588" t="s">
        <v>7627</v>
      </c>
      <c r="I1588" s="63">
        <f>ROWS($L$2:L1588)</f>
        <v>1587</v>
      </c>
      <c r="J1588" s="63" t="str">
        <f>IF(L1588=WORKSHEET!$B$1,I1588,"")</f>
        <v/>
      </c>
      <c r="K1588" s="63" t="str">
        <f t="shared" si="31"/>
        <v/>
      </c>
      <c r="L1588" s="93" t="s">
        <v>9363</v>
      </c>
      <c r="M1588" s="94" t="s">
        <v>9536</v>
      </c>
      <c r="N1588">
        <v>34</v>
      </c>
      <c r="O1588" t="s">
        <v>7469</v>
      </c>
      <c r="P1588" t="s">
        <v>7469</v>
      </c>
      <c r="Q1588" t="s">
        <v>7470</v>
      </c>
      <c r="R1588">
        <v>53</v>
      </c>
      <c r="S1588" s="24">
        <v>3.2242352735066461E-2</v>
      </c>
      <c r="T1588" s="41">
        <v>0.14960629921259844</v>
      </c>
    </row>
    <row r="1589" spans="1:29" ht="16.5" x14ac:dyDescent="0.25">
      <c r="A1589" s="3">
        <v>477</v>
      </c>
      <c r="C1589" s="21">
        <v>8</v>
      </c>
      <c r="D1589" t="s">
        <v>2818</v>
      </c>
      <c r="E1589" s="4" t="s">
        <v>2822</v>
      </c>
      <c r="F1589" s="4" t="s">
        <v>2822</v>
      </c>
      <c r="G1589" s="3" t="s">
        <v>7457</v>
      </c>
      <c r="H1589" t="s">
        <v>8491</v>
      </c>
      <c r="I1589" s="63">
        <f>ROWS($L$2:L1589)</f>
        <v>1588</v>
      </c>
      <c r="J1589" s="63" t="str">
        <f>IF(L1589=WORKSHEET!$B$1,I1589,"")</f>
        <v/>
      </c>
      <c r="K1589" s="63" t="str">
        <f t="shared" si="31"/>
        <v/>
      </c>
      <c r="L1589" s="93" t="s">
        <v>9363</v>
      </c>
      <c r="M1589" s="94" t="s">
        <v>10435</v>
      </c>
      <c r="N1589">
        <v>35</v>
      </c>
      <c r="O1589" t="s">
        <v>7469</v>
      </c>
      <c r="P1589" t="s">
        <v>7469</v>
      </c>
      <c r="Q1589" t="s">
        <v>7470</v>
      </c>
      <c r="R1589">
        <v>48</v>
      </c>
      <c r="S1589" s="24">
        <v>3.2242352735066461E-2</v>
      </c>
      <c r="T1589" s="41">
        <v>0.12121212121212122</v>
      </c>
    </row>
    <row r="1590" spans="1:29" ht="16.5" x14ac:dyDescent="0.25">
      <c r="A1590" s="3">
        <v>928</v>
      </c>
      <c r="B1590">
        <v>431</v>
      </c>
      <c r="C1590" s="21">
        <v>8</v>
      </c>
      <c r="D1590" t="s">
        <v>2467</v>
      </c>
      <c r="E1590" s="4" t="s">
        <v>2469</v>
      </c>
      <c r="F1590" s="4" t="s">
        <v>2469</v>
      </c>
      <c r="G1590" s="3" t="s">
        <v>7463</v>
      </c>
      <c r="H1590" t="s">
        <v>7901</v>
      </c>
      <c r="I1590" s="63">
        <f>ROWS($L$2:L1590)</f>
        <v>1589</v>
      </c>
      <c r="J1590" s="63" t="str">
        <f>IF(L1590=WORKSHEET!$B$1,I1590,"")</f>
        <v/>
      </c>
      <c r="K1590" s="63" t="str">
        <f t="shared" si="31"/>
        <v/>
      </c>
      <c r="L1590" s="93" t="s">
        <v>9363</v>
      </c>
      <c r="M1590" s="94" t="s">
        <v>9828</v>
      </c>
      <c r="N1590">
        <v>117</v>
      </c>
      <c r="O1590">
        <v>17</v>
      </c>
      <c r="P1590">
        <v>19</v>
      </c>
      <c r="Q1590" t="s">
        <v>7469</v>
      </c>
      <c r="R1590">
        <v>154</v>
      </c>
      <c r="S1590" s="24">
        <v>3.2242352735066461E-2</v>
      </c>
      <c r="T1590" s="55">
        <v>0.10628019323671498</v>
      </c>
    </row>
    <row r="1591" spans="1:29" ht="16.5" x14ac:dyDescent="0.25">
      <c r="A1591" s="3">
        <v>488</v>
      </c>
      <c r="C1591" s="21">
        <v>8</v>
      </c>
      <c r="D1591" t="s">
        <v>2864</v>
      </c>
      <c r="E1591" s="4" t="s">
        <v>2867</v>
      </c>
      <c r="F1591" s="4" t="s">
        <v>2867</v>
      </c>
      <c r="G1591" s="3" t="s">
        <v>3241</v>
      </c>
      <c r="H1591" t="s">
        <v>7534</v>
      </c>
      <c r="I1591" s="63">
        <f>ROWS($L$2:L1591)</f>
        <v>1590</v>
      </c>
      <c r="J1591" s="63" t="str">
        <f>IF(L1591=WORKSHEET!$B$1,I1591,"")</f>
        <v/>
      </c>
      <c r="K1591" s="63" t="str">
        <f t="shared" si="31"/>
        <v/>
      </c>
      <c r="L1591" s="93" t="s">
        <v>9363</v>
      </c>
      <c r="M1591" s="94" t="s">
        <v>9481</v>
      </c>
      <c r="N1591">
        <v>166</v>
      </c>
      <c r="O1591">
        <v>26</v>
      </c>
      <c r="P1591">
        <v>20</v>
      </c>
      <c r="Q1591" t="s">
        <v>7470</v>
      </c>
      <c r="R1591">
        <v>212</v>
      </c>
      <c r="S1591" s="24">
        <v>3.2242352735066461E-2</v>
      </c>
      <c r="T1591" s="41">
        <v>0.12558139534883722</v>
      </c>
    </row>
    <row r="1592" spans="1:29" ht="16.5" x14ac:dyDescent="0.25">
      <c r="A1592" s="3">
        <v>455</v>
      </c>
      <c r="C1592" s="21">
        <v>8</v>
      </c>
      <c r="D1592" t="s">
        <v>2720</v>
      </c>
      <c r="E1592" s="4" t="s">
        <v>2724</v>
      </c>
      <c r="F1592" s="4" t="s">
        <v>2724</v>
      </c>
      <c r="G1592" s="3" t="s">
        <v>7428</v>
      </c>
      <c r="H1592" t="s">
        <v>7902</v>
      </c>
      <c r="I1592" s="63">
        <f>ROWS($L$2:L1592)</f>
        <v>1591</v>
      </c>
      <c r="J1592" s="63" t="str">
        <f>IF(L1592=WORKSHEET!$B$1,I1592,"")</f>
        <v/>
      </c>
      <c r="K1592" s="63" t="str">
        <f t="shared" si="31"/>
        <v/>
      </c>
      <c r="L1592" s="93" t="s">
        <v>9363</v>
      </c>
      <c r="M1592" s="94" t="s">
        <v>9829</v>
      </c>
      <c r="N1592">
        <v>44</v>
      </c>
      <c r="O1592" t="s">
        <v>7469</v>
      </c>
      <c r="P1592" t="s">
        <v>7469</v>
      </c>
      <c r="Q1592" t="s">
        <v>7470</v>
      </c>
      <c r="R1592">
        <v>55</v>
      </c>
      <c r="S1592" s="24">
        <v>3.2242352735066461E-2</v>
      </c>
      <c r="T1592" s="41">
        <v>6.3122923588039864E-2</v>
      </c>
    </row>
    <row r="1593" spans="1:29" ht="16.5" x14ac:dyDescent="0.25">
      <c r="A1593" s="3">
        <v>484</v>
      </c>
      <c r="C1593" s="21">
        <v>8</v>
      </c>
      <c r="D1593" t="s">
        <v>2846</v>
      </c>
      <c r="E1593" s="4" t="s">
        <v>2849</v>
      </c>
      <c r="F1593" s="4" t="s">
        <v>2849</v>
      </c>
      <c r="G1593" s="3" t="s">
        <v>7452</v>
      </c>
      <c r="H1593" t="s">
        <v>7903</v>
      </c>
      <c r="I1593" s="63">
        <f>ROWS($L$2:L1593)</f>
        <v>1592</v>
      </c>
      <c r="J1593" s="63" t="str">
        <f>IF(L1593=WORKSHEET!$B$1,I1593,"")</f>
        <v/>
      </c>
      <c r="K1593" s="63" t="str">
        <f t="shared" si="31"/>
        <v/>
      </c>
      <c r="L1593" s="93" t="s">
        <v>9363</v>
      </c>
      <c r="M1593" s="94" t="s">
        <v>9830</v>
      </c>
      <c r="N1593">
        <v>19</v>
      </c>
      <c r="O1593" t="s">
        <v>7469</v>
      </c>
      <c r="P1593" t="s">
        <v>7469</v>
      </c>
      <c r="Q1593" t="s">
        <v>7470</v>
      </c>
      <c r="R1593">
        <v>24</v>
      </c>
      <c r="S1593" s="24">
        <v>3.2242352735066461E-2</v>
      </c>
      <c r="T1593" s="41">
        <v>6.1674008810572688E-2</v>
      </c>
    </row>
    <row r="1594" spans="1:29" ht="16.5" x14ac:dyDescent="0.25">
      <c r="A1594" s="3">
        <v>525</v>
      </c>
      <c r="C1594" s="21">
        <v>8</v>
      </c>
      <c r="D1594" t="s">
        <v>2990</v>
      </c>
      <c r="E1594" s="4" t="s">
        <v>2991</v>
      </c>
      <c r="F1594" s="4" t="s">
        <v>2991</v>
      </c>
      <c r="G1594" s="3" t="s">
        <v>3242</v>
      </c>
      <c r="H1594" t="s">
        <v>7907</v>
      </c>
      <c r="I1594" s="63">
        <f>ROWS($L$2:L1594)</f>
        <v>1593</v>
      </c>
      <c r="J1594" s="63" t="str">
        <f>IF(L1594=WORKSHEET!$B$1,I1594,"")</f>
        <v/>
      </c>
      <c r="K1594" s="63" t="str">
        <f t="shared" si="31"/>
        <v/>
      </c>
      <c r="L1594" s="93" t="s">
        <v>9363</v>
      </c>
      <c r="M1594" s="94" t="s">
        <v>9834</v>
      </c>
      <c r="N1594">
        <v>17</v>
      </c>
      <c r="O1594" t="s">
        <v>7470</v>
      </c>
      <c r="P1594" t="s">
        <v>7469</v>
      </c>
      <c r="Q1594" t="s">
        <v>7470</v>
      </c>
      <c r="R1594">
        <v>24</v>
      </c>
      <c r="S1594" s="24">
        <v>3.2242352735066461E-2</v>
      </c>
      <c r="T1594" s="41">
        <v>0</v>
      </c>
    </row>
    <row r="1595" spans="1:29" ht="16.5" x14ac:dyDescent="0.25">
      <c r="A1595" s="3">
        <v>484</v>
      </c>
      <c r="C1595" s="21">
        <v>8</v>
      </c>
      <c r="D1595" t="s">
        <v>2846</v>
      </c>
      <c r="E1595" s="4" t="s">
        <v>2850</v>
      </c>
      <c r="F1595" s="4" t="s">
        <v>2850</v>
      </c>
      <c r="G1595" s="3" t="s">
        <v>7453</v>
      </c>
      <c r="H1595" t="s">
        <v>7536</v>
      </c>
      <c r="I1595" s="63">
        <f>ROWS($L$2:L1595)</f>
        <v>1594</v>
      </c>
      <c r="J1595" s="63" t="str">
        <f>IF(L1595=WORKSHEET!$B$1,I1595,"")</f>
        <v/>
      </c>
      <c r="K1595" s="63" t="str">
        <f t="shared" si="31"/>
        <v/>
      </c>
      <c r="L1595" s="93" t="s">
        <v>9363</v>
      </c>
      <c r="M1595" s="94" t="s">
        <v>9483</v>
      </c>
      <c r="N1595">
        <v>67</v>
      </c>
      <c r="O1595">
        <f>+R1595-N1595-P1595</f>
        <v>5</v>
      </c>
      <c r="P1595">
        <v>13</v>
      </c>
      <c r="Q1595" t="s">
        <v>7469</v>
      </c>
      <c r="R1595">
        <v>85</v>
      </c>
      <c r="S1595" s="24">
        <v>3.2242352735066461E-2</v>
      </c>
      <c r="T1595" s="41">
        <v>6.1674008810572688E-2</v>
      </c>
    </row>
    <row r="1596" spans="1:29" ht="16.5" x14ac:dyDescent="0.25">
      <c r="A1596" s="3">
        <v>459</v>
      </c>
      <c r="C1596" s="21">
        <v>8</v>
      </c>
      <c r="D1596" t="s">
        <v>2737</v>
      </c>
      <c r="E1596" s="4" t="s">
        <v>2740</v>
      </c>
      <c r="F1596" s="4" t="s">
        <v>2740</v>
      </c>
      <c r="G1596" s="3" t="s">
        <v>7431</v>
      </c>
      <c r="H1596" t="s">
        <v>8492</v>
      </c>
      <c r="I1596" s="63">
        <f>ROWS($L$2:L1596)</f>
        <v>1595</v>
      </c>
      <c r="J1596" s="63" t="str">
        <f>IF(L1596=WORKSHEET!$B$1,I1596,"")</f>
        <v/>
      </c>
      <c r="K1596" s="63" t="str">
        <f t="shared" si="31"/>
        <v/>
      </c>
      <c r="L1596" s="93" t="s">
        <v>9363</v>
      </c>
      <c r="M1596" s="94" t="s">
        <v>10436</v>
      </c>
      <c r="N1596">
        <v>36</v>
      </c>
      <c r="O1596">
        <f>+R1596-N1596-P1596</f>
        <v>3</v>
      </c>
      <c r="P1596">
        <v>12</v>
      </c>
      <c r="Q1596" t="s">
        <v>7470</v>
      </c>
      <c r="R1596">
        <v>51</v>
      </c>
      <c r="S1596" s="24">
        <v>3.2242352735066461E-2</v>
      </c>
      <c r="T1596" s="41">
        <v>6.9930069930069935E-2</v>
      </c>
    </row>
    <row r="1597" spans="1:29" ht="16.5" x14ac:dyDescent="0.25">
      <c r="A1597" s="3">
        <v>533</v>
      </c>
      <c r="C1597" s="21">
        <v>8</v>
      </c>
      <c r="D1597" t="s">
        <v>3010</v>
      </c>
      <c r="E1597" s="4" t="s">
        <v>3011</v>
      </c>
      <c r="F1597" s="4" t="s">
        <v>3011</v>
      </c>
      <c r="G1597" s="3" t="s">
        <v>3243</v>
      </c>
      <c r="H1597" t="s">
        <v>8493</v>
      </c>
      <c r="I1597" s="63">
        <f>ROWS($L$2:L1597)</f>
        <v>1596</v>
      </c>
      <c r="J1597" s="63" t="str">
        <f>IF(L1597=WORKSHEET!$B$1,I1597,"")</f>
        <v/>
      </c>
      <c r="K1597" s="63" t="str">
        <f t="shared" si="31"/>
        <v/>
      </c>
      <c r="L1597" s="93" t="s">
        <v>9363</v>
      </c>
      <c r="M1597" s="94" t="s">
        <v>10437</v>
      </c>
      <c r="N1597">
        <v>77</v>
      </c>
      <c r="O1597">
        <f>+R1597-N1597-P1597</f>
        <v>5</v>
      </c>
      <c r="P1597">
        <v>13</v>
      </c>
      <c r="Q1597" t="s">
        <v>7470</v>
      </c>
      <c r="R1597">
        <v>95</v>
      </c>
      <c r="S1597" s="24">
        <v>3.2242352735066461E-2</v>
      </c>
      <c r="T1597" s="41">
        <v>6.097560975609756E-2</v>
      </c>
    </row>
    <row r="1598" spans="1:29" s="64" customFormat="1" ht="16.5" x14ac:dyDescent="0.25">
      <c r="A1598" s="63">
        <v>742</v>
      </c>
      <c r="C1598" s="63">
        <v>16</v>
      </c>
      <c r="D1598" s="64" t="s">
        <v>4537</v>
      </c>
      <c r="E1598" s="65" t="s">
        <v>4538</v>
      </c>
      <c r="F1598" s="65" t="s">
        <v>4538</v>
      </c>
      <c r="G1598" s="63" t="s">
        <v>3287</v>
      </c>
      <c r="H1598" s="64" t="s">
        <v>8494</v>
      </c>
      <c r="I1598" s="63">
        <f>ROWS($L$2:L1598)</f>
        <v>1597</v>
      </c>
      <c r="J1598" s="63" t="str">
        <f>IF(L1598=WORKSHEET!$B$1,I1598,"")</f>
        <v/>
      </c>
      <c r="K1598" s="63" t="str">
        <f t="shared" si="31"/>
        <v/>
      </c>
      <c r="L1598" s="93" t="s">
        <v>9364</v>
      </c>
      <c r="M1598" s="94" t="s">
        <v>10438</v>
      </c>
      <c r="N1598" s="64" t="s">
        <v>7469</v>
      </c>
      <c r="O1598" s="64" t="s">
        <v>7470</v>
      </c>
      <c r="P1598" s="64" t="s">
        <v>7469</v>
      </c>
      <c r="Q1598" s="64" t="s">
        <v>7470</v>
      </c>
      <c r="R1598" s="64" t="s">
        <v>7469</v>
      </c>
      <c r="S1598" s="66">
        <v>3.5616674152133203E-2</v>
      </c>
      <c r="T1598" s="67">
        <v>2.4390243902439025E-2</v>
      </c>
      <c r="W1598"/>
      <c r="X1598"/>
      <c r="Y1598"/>
      <c r="Z1598"/>
      <c r="AA1598"/>
      <c r="AB1598"/>
      <c r="AC1598"/>
    </row>
    <row r="1599" spans="1:29" ht="16.5" x14ac:dyDescent="0.25">
      <c r="A1599" s="3">
        <v>691</v>
      </c>
      <c r="C1599" s="21">
        <v>16</v>
      </c>
      <c r="D1599" t="s">
        <v>1622</v>
      </c>
      <c r="E1599" s="4" t="s">
        <v>1623</v>
      </c>
      <c r="F1599" s="4" t="s">
        <v>1623</v>
      </c>
      <c r="G1599" s="3" t="s">
        <v>3292</v>
      </c>
      <c r="H1599" t="s">
        <v>8495</v>
      </c>
      <c r="I1599" s="63">
        <f>ROWS($L$2:L1599)</f>
        <v>1598</v>
      </c>
      <c r="J1599" s="63" t="str">
        <f>IF(L1599=WORKSHEET!$B$1,I1599,"")</f>
        <v/>
      </c>
      <c r="K1599" s="63" t="str">
        <f t="shared" si="31"/>
        <v/>
      </c>
      <c r="L1599" s="93" t="s">
        <v>9364</v>
      </c>
      <c r="M1599" s="94" t="s">
        <v>10439</v>
      </c>
      <c r="N1599">
        <v>46</v>
      </c>
      <c r="O1599" t="s">
        <v>7469</v>
      </c>
      <c r="P1599" t="s">
        <v>7469</v>
      </c>
      <c r="Q1599" t="s">
        <v>7470</v>
      </c>
      <c r="R1599">
        <v>60</v>
      </c>
      <c r="S1599" s="23">
        <v>3.5616674152133203E-2</v>
      </c>
      <c r="T1599" s="41">
        <v>0.10309278350515463</v>
      </c>
    </row>
    <row r="1600" spans="1:29" s="64" customFormat="1" ht="16.5" x14ac:dyDescent="0.25">
      <c r="A1600" s="63">
        <v>712</v>
      </c>
      <c r="C1600" s="63">
        <v>16</v>
      </c>
      <c r="D1600" s="64" t="s">
        <v>4403</v>
      </c>
      <c r="E1600" s="65" t="s">
        <v>4404</v>
      </c>
      <c r="F1600" s="65" t="s">
        <v>4404</v>
      </c>
      <c r="G1600" s="63" t="s">
        <v>3263</v>
      </c>
      <c r="H1600" s="64" t="s">
        <v>7920</v>
      </c>
      <c r="I1600" s="63">
        <f>ROWS($L$2:L1600)</f>
        <v>1599</v>
      </c>
      <c r="J1600" s="63" t="str">
        <f>IF(L1600=WORKSHEET!$B$1,I1600,"")</f>
        <v/>
      </c>
      <c r="K1600" s="63" t="str">
        <f t="shared" si="31"/>
        <v/>
      </c>
      <c r="L1600" s="93" t="s">
        <v>9364</v>
      </c>
      <c r="M1600" s="94" t="s">
        <v>9898</v>
      </c>
      <c r="N1600" s="64" t="s">
        <v>7469</v>
      </c>
      <c r="O1600" s="64" t="s">
        <v>7469</v>
      </c>
      <c r="P1600" s="64" t="s">
        <v>7469</v>
      </c>
      <c r="Q1600" s="64" t="s">
        <v>7470</v>
      </c>
      <c r="R1600" s="64">
        <v>14</v>
      </c>
      <c r="S1600" s="66">
        <v>3.5616674152133203E-2</v>
      </c>
      <c r="T1600" s="67">
        <v>0.29032258064516131</v>
      </c>
      <c r="W1600"/>
      <c r="X1600"/>
      <c r="Y1600"/>
      <c r="Z1600"/>
      <c r="AA1600"/>
      <c r="AB1600"/>
      <c r="AC1600"/>
    </row>
    <row r="1601" spans="1:29" s="64" customFormat="1" ht="16.5" x14ac:dyDescent="0.25">
      <c r="A1601" s="63">
        <v>721</v>
      </c>
      <c r="C1601" s="63">
        <v>16</v>
      </c>
      <c r="D1601" s="64" t="s">
        <v>4450</v>
      </c>
      <c r="E1601" s="65" t="s">
        <v>4451</v>
      </c>
      <c r="F1601" s="65" t="s">
        <v>4451</v>
      </c>
      <c r="G1601" s="63" t="s">
        <v>3267</v>
      </c>
      <c r="H1601" s="64" t="s">
        <v>8496</v>
      </c>
      <c r="I1601" s="63">
        <f>ROWS($L$2:L1601)</f>
        <v>1600</v>
      </c>
      <c r="J1601" s="63" t="str">
        <f>IF(L1601=WORKSHEET!$B$1,I1601,"")</f>
        <v/>
      </c>
      <c r="K1601" s="63" t="str">
        <f t="shared" si="31"/>
        <v/>
      </c>
      <c r="L1601" s="93" t="s">
        <v>9364</v>
      </c>
      <c r="M1601" s="94" t="s">
        <v>10440</v>
      </c>
      <c r="N1601" s="64" t="s">
        <v>7469</v>
      </c>
      <c r="O1601" s="64" t="s">
        <v>7469</v>
      </c>
      <c r="P1601" s="64" t="s">
        <v>7469</v>
      </c>
      <c r="Q1601" s="64" t="s">
        <v>7470</v>
      </c>
      <c r="R1601" s="64" t="s">
        <v>7469</v>
      </c>
      <c r="S1601" s="66">
        <v>3.5616674152133203E-2</v>
      </c>
      <c r="T1601" s="67">
        <v>0.16949152542372881</v>
      </c>
      <c r="W1601"/>
      <c r="X1601"/>
      <c r="Y1601"/>
      <c r="Z1601"/>
      <c r="AA1601"/>
      <c r="AB1601"/>
      <c r="AC1601"/>
    </row>
    <row r="1602" spans="1:29" s="64" customFormat="1" ht="16.5" x14ac:dyDescent="0.25">
      <c r="A1602" s="63">
        <v>691</v>
      </c>
      <c r="C1602" s="63">
        <v>16</v>
      </c>
      <c r="D1602" s="64" t="s">
        <v>1622</v>
      </c>
      <c r="E1602" s="65" t="s">
        <v>1624</v>
      </c>
      <c r="F1602" s="65" t="s">
        <v>1624</v>
      </c>
      <c r="G1602" s="63" t="s">
        <v>3293</v>
      </c>
      <c r="H1602" s="64" t="s">
        <v>8497</v>
      </c>
      <c r="I1602" s="63">
        <f>ROWS($L$2:L1602)</f>
        <v>1601</v>
      </c>
      <c r="J1602" s="63" t="str">
        <f>IF(L1602=WORKSHEET!$B$1,I1602,"")</f>
        <v/>
      </c>
      <c r="K1602" s="63" t="str">
        <f t="shared" si="31"/>
        <v/>
      </c>
      <c r="L1602" s="93" t="s">
        <v>9364</v>
      </c>
      <c r="M1602" s="94" t="s">
        <v>10441</v>
      </c>
      <c r="N1602" s="64" t="s">
        <v>7469</v>
      </c>
      <c r="O1602" s="64" t="s">
        <v>7470</v>
      </c>
      <c r="P1602" s="64" t="s">
        <v>7469</v>
      </c>
      <c r="Q1602" s="64" t="s">
        <v>7470</v>
      </c>
      <c r="R1602" s="64" t="s">
        <v>7469</v>
      </c>
      <c r="S1602" s="66">
        <v>3.5616674152133203E-2</v>
      </c>
      <c r="T1602" s="67">
        <v>0.10309278350515463</v>
      </c>
      <c r="W1602"/>
      <c r="X1602"/>
      <c r="Y1602"/>
      <c r="Z1602"/>
      <c r="AA1602"/>
      <c r="AB1602"/>
      <c r="AC1602"/>
    </row>
    <row r="1603" spans="1:29" s="64" customFormat="1" ht="16.5" x14ac:dyDescent="0.25">
      <c r="A1603" s="63">
        <v>714</v>
      </c>
      <c r="C1603" s="63">
        <v>16</v>
      </c>
      <c r="D1603" s="64" t="s">
        <v>4415</v>
      </c>
      <c r="E1603" s="65" t="s">
        <v>4416</v>
      </c>
      <c r="F1603" s="65" t="s">
        <v>4416</v>
      </c>
      <c r="G1603" s="63" t="s">
        <v>3251</v>
      </c>
      <c r="H1603" s="64" t="s">
        <v>8172</v>
      </c>
      <c r="I1603" s="63">
        <f>ROWS($L$2:L1603)</f>
        <v>1602</v>
      </c>
      <c r="J1603" s="63" t="str">
        <f>IF(L1603=WORKSHEET!$B$1,I1603,"")</f>
        <v/>
      </c>
      <c r="K1603" s="63" t="str">
        <f t="shared" ref="K1603:K1666" si="32">IFERROR(SMALL($J$2:$J$3142,I1603),"")</f>
        <v/>
      </c>
      <c r="L1603" s="93" t="s">
        <v>9364</v>
      </c>
      <c r="M1603" s="94" t="s">
        <v>10096</v>
      </c>
      <c r="N1603" s="64" t="s">
        <v>7470</v>
      </c>
      <c r="O1603" s="64" t="s">
        <v>7470</v>
      </c>
      <c r="P1603" s="64" t="s">
        <v>7469</v>
      </c>
      <c r="Q1603" s="64" t="s">
        <v>7470</v>
      </c>
      <c r="R1603" s="64" t="s">
        <v>7469</v>
      </c>
      <c r="S1603" s="66">
        <v>3.5616674152133203E-2</v>
      </c>
      <c r="T1603" s="67">
        <v>0.16666666666666666</v>
      </c>
      <c r="W1603"/>
      <c r="X1603"/>
      <c r="Y1603"/>
      <c r="Z1603"/>
      <c r="AA1603"/>
      <c r="AB1603"/>
      <c r="AC1603"/>
    </row>
    <row r="1604" spans="1:29" ht="16.5" x14ac:dyDescent="0.25">
      <c r="A1604" s="3">
        <v>692</v>
      </c>
      <c r="C1604" s="21">
        <v>16</v>
      </c>
      <c r="D1604" t="s">
        <v>1631</v>
      </c>
      <c r="E1604" s="4" t="s">
        <v>1632</v>
      </c>
      <c r="F1604" s="4" t="s">
        <v>1632</v>
      </c>
      <c r="G1604" s="3" t="s">
        <v>3244</v>
      </c>
      <c r="H1604" t="s">
        <v>8498</v>
      </c>
      <c r="I1604" s="63">
        <f>ROWS($L$2:L1604)</f>
        <v>1603</v>
      </c>
      <c r="J1604" s="63" t="str">
        <f>IF(L1604=WORKSHEET!$B$1,I1604,"")</f>
        <v/>
      </c>
      <c r="K1604" s="63" t="str">
        <f t="shared" si="32"/>
        <v/>
      </c>
      <c r="L1604" s="93" t="s">
        <v>9364</v>
      </c>
      <c r="M1604" s="94" t="s">
        <v>10442</v>
      </c>
      <c r="N1604">
        <v>69</v>
      </c>
      <c r="O1604">
        <v>17</v>
      </c>
      <c r="P1604">
        <v>46</v>
      </c>
      <c r="Q1604" t="s">
        <v>7470</v>
      </c>
      <c r="R1604">
        <v>132</v>
      </c>
      <c r="S1604" s="23">
        <v>3.5616674152133203E-2</v>
      </c>
      <c r="T1604" s="41">
        <v>0.20714285714285716</v>
      </c>
    </row>
    <row r="1605" spans="1:29" s="64" customFormat="1" ht="16.5" x14ac:dyDescent="0.25">
      <c r="A1605" s="63">
        <v>692</v>
      </c>
      <c r="C1605" s="63">
        <v>16</v>
      </c>
      <c r="D1605" s="64" t="s">
        <v>1631</v>
      </c>
      <c r="E1605" s="65" t="s">
        <v>1633</v>
      </c>
      <c r="F1605" s="65" t="s">
        <v>1633</v>
      </c>
      <c r="G1605" s="63" t="s">
        <v>3245</v>
      </c>
      <c r="H1605" s="64" t="s">
        <v>8499</v>
      </c>
      <c r="I1605" s="63">
        <f>ROWS($L$2:L1605)</f>
        <v>1604</v>
      </c>
      <c r="J1605" s="63" t="str">
        <f>IF(L1605=WORKSHEET!$B$1,I1605,"")</f>
        <v/>
      </c>
      <c r="K1605" s="63" t="str">
        <f t="shared" si="32"/>
        <v/>
      </c>
      <c r="L1605" s="93" t="s">
        <v>9364</v>
      </c>
      <c r="M1605" s="94" t="s">
        <v>10443</v>
      </c>
      <c r="N1605" s="64" t="s">
        <v>7469</v>
      </c>
      <c r="O1605" s="64" t="s">
        <v>7470</v>
      </c>
      <c r="P1605" s="64" t="s">
        <v>7469</v>
      </c>
      <c r="Q1605" s="64" t="s">
        <v>7470</v>
      </c>
      <c r="R1605" s="64" t="s">
        <v>7469</v>
      </c>
      <c r="S1605" s="66">
        <v>3.5616674152133203E-2</v>
      </c>
      <c r="T1605" s="67">
        <v>0.20714285714285716</v>
      </c>
      <c r="W1605"/>
      <c r="X1605"/>
      <c r="Y1605"/>
      <c r="Z1605"/>
      <c r="AA1605"/>
      <c r="AB1605"/>
      <c r="AC1605"/>
    </row>
    <row r="1606" spans="1:29" s="64" customFormat="1" ht="16.5" x14ac:dyDescent="0.25">
      <c r="A1606" s="63">
        <v>714</v>
      </c>
      <c r="C1606" s="63">
        <v>16</v>
      </c>
      <c r="D1606" s="64" t="s">
        <v>4415</v>
      </c>
      <c r="E1606" s="65" t="s">
        <v>4417</v>
      </c>
      <c r="F1606" s="65" t="s">
        <v>4417</v>
      </c>
      <c r="G1606" s="63" t="s">
        <v>3252</v>
      </c>
      <c r="H1606" s="64" t="s">
        <v>7702</v>
      </c>
      <c r="I1606" s="63">
        <f>ROWS($L$2:L1606)</f>
        <v>1605</v>
      </c>
      <c r="J1606" s="63" t="str">
        <f>IF(L1606=WORKSHEET!$B$1,I1606,"")</f>
        <v/>
      </c>
      <c r="K1606" s="63" t="str">
        <f t="shared" si="32"/>
        <v/>
      </c>
      <c r="L1606" s="93" t="s">
        <v>9364</v>
      </c>
      <c r="M1606" s="94" t="s">
        <v>9626</v>
      </c>
      <c r="N1606" s="64" t="s">
        <v>7469</v>
      </c>
      <c r="O1606" s="64" t="s">
        <v>7470</v>
      </c>
      <c r="P1606" s="64" t="s">
        <v>7469</v>
      </c>
      <c r="Q1606" s="64" t="s">
        <v>7470</v>
      </c>
      <c r="R1606" s="64">
        <v>11</v>
      </c>
      <c r="S1606" s="66">
        <v>3.5616674152133203E-2</v>
      </c>
      <c r="T1606" s="67">
        <v>0.16666666666666666</v>
      </c>
      <c r="W1606"/>
      <c r="X1606"/>
      <c r="Y1606"/>
      <c r="Z1606"/>
      <c r="AA1606"/>
      <c r="AB1606"/>
      <c r="AC1606"/>
    </row>
    <row r="1607" spans="1:29" s="64" customFormat="1" ht="16.5" x14ac:dyDescent="0.25">
      <c r="A1607" s="63">
        <v>733</v>
      </c>
      <c r="C1607" s="63">
        <v>16</v>
      </c>
      <c r="D1607" s="64" t="s">
        <v>4502</v>
      </c>
      <c r="E1607" s="65" t="s">
        <v>4503</v>
      </c>
      <c r="F1607" s="65" t="s">
        <v>4503</v>
      </c>
      <c r="G1607" s="63" t="s">
        <v>3285</v>
      </c>
      <c r="H1607" s="64" t="s">
        <v>8500</v>
      </c>
      <c r="I1607" s="63">
        <f>ROWS($L$2:L1607)</f>
        <v>1606</v>
      </c>
      <c r="J1607" s="63" t="str">
        <f>IF(L1607=WORKSHEET!$B$1,I1607,"")</f>
        <v/>
      </c>
      <c r="K1607" s="63" t="str">
        <f t="shared" si="32"/>
        <v/>
      </c>
      <c r="L1607" s="93" t="s">
        <v>9364</v>
      </c>
      <c r="M1607" s="94" t="s">
        <v>10444</v>
      </c>
      <c r="N1607" s="64" t="s">
        <v>7470</v>
      </c>
      <c r="O1607" s="64" t="s">
        <v>7470</v>
      </c>
      <c r="P1607" s="64" t="s">
        <v>7469</v>
      </c>
      <c r="Q1607" s="64" t="s">
        <v>7470</v>
      </c>
      <c r="R1607" s="64" t="s">
        <v>7469</v>
      </c>
      <c r="S1607" s="66">
        <v>3.5616674152133203E-2</v>
      </c>
      <c r="T1607" s="67">
        <v>0.1</v>
      </c>
      <c r="W1607"/>
      <c r="X1607"/>
      <c r="Y1607"/>
      <c r="Z1607"/>
      <c r="AA1607"/>
      <c r="AB1607"/>
      <c r="AC1607"/>
    </row>
    <row r="1608" spans="1:29" s="64" customFormat="1" ht="16.5" x14ac:dyDescent="0.25">
      <c r="A1608" s="63">
        <v>767</v>
      </c>
      <c r="C1608" s="63">
        <v>16</v>
      </c>
      <c r="D1608" s="64" t="s">
        <v>4633</v>
      </c>
      <c r="E1608" s="65" t="s">
        <v>4634</v>
      </c>
      <c r="F1608" s="65" t="s">
        <v>4634</v>
      </c>
      <c r="G1608" s="63" t="s">
        <v>3279</v>
      </c>
      <c r="H1608" s="64" t="s">
        <v>7831</v>
      </c>
      <c r="I1608" s="63">
        <f>ROWS($L$2:L1608)</f>
        <v>1607</v>
      </c>
      <c r="J1608" s="63" t="str">
        <f>IF(L1608=WORKSHEET!$B$1,I1608,"")</f>
        <v/>
      </c>
      <c r="K1608" s="63" t="str">
        <f t="shared" si="32"/>
        <v/>
      </c>
      <c r="L1608" s="93" t="s">
        <v>9364</v>
      </c>
      <c r="M1608" s="94" t="s">
        <v>9758</v>
      </c>
      <c r="N1608" s="64" t="s">
        <v>7470</v>
      </c>
      <c r="O1608" s="64" t="s">
        <v>7469</v>
      </c>
      <c r="P1608" s="64" t="s">
        <v>7469</v>
      </c>
      <c r="Q1608" s="64" t="s">
        <v>7470</v>
      </c>
      <c r="R1608" s="64" t="s">
        <v>7469</v>
      </c>
      <c r="S1608" s="66">
        <v>3.5616674152133203E-2</v>
      </c>
      <c r="T1608" s="67">
        <v>0.2</v>
      </c>
      <c r="W1608"/>
      <c r="X1608"/>
      <c r="Y1608"/>
      <c r="Z1608"/>
      <c r="AA1608"/>
      <c r="AB1608"/>
      <c r="AC1608"/>
    </row>
    <row r="1609" spans="1:29" s="64" customFormat="1" ht="16.5" x14ac:dyDescent="0.25">
      <c r="A1609" s="63">
        <v>742</v>
      </c>
      <c r="C1609" s="63">
        <v>16</v>
      </c>
      <c r="D1609" s="64" t="s">
        <v>4537</v>
      </c>
      <c r="E1609" s="65" t="s">
        <v>4539</v>
      </c>
      <c r="F1609" s="65" t="s">
        <v>4539</v>
      </c>
      <c r="G1609" s="63" t="s">
        <v>3288</v>
      </c>
      <c r="H1609" s="64" t="s">
        <v>8501</v>
      </c>
      <c r="I1609" s="63">
        <f>ROWS($L$2:L1609)</f>
        <v>1608</v>
      </c>
      <c r="J1609" s="63" t="str">
        <f>IF(L1609=WORKSHEET!$B$1,I1609,"")</f>
        <v/>
      </c>
      <c r="K1609" s="63" t="str">
        <f t="shared" si="32"/>
        <v/>
      </c>
      <c r="L1609" s="93" t="s">
        <v>9364</v>
      </c>
      <c r="M1609" s="94" t="s">
        <v>10445</v>
      </c>
      <c r="N1609" s="64" t="s">
        <v>7469</v>
      </c>
      <c r="O1609" s="64" t="s">
        <v>7470</v>
      </c>
      <c r="P1609" s="64" t="s">
        <v>7469</v>
      </c>
      <c r="Q1609" s="64" t="s">
        <v>7470</v>
      </c>
      <c r="R1609" s="64">
        <v>11</v>
      </c>
      <c r="S1609" s="66">
        <v>3.5616674152133203E-2</v>
      </c>
      <c r="T1609" s="67">
        <v>2.4390243902439025E-2</v>
      </c>
      <c r="W1609"/>
      <c r="X1609"/>
      <c r="Y1609"/>
      <c r="Z1609"/>
      <c r="AA1609"/>
      <c r="AB1609"/>
      <c r="AC1609"/>
    </row>
    <row r="1610" spans="1:29" s="64" customFormat="1" ht="16.5" x14ac:dyDescent="0.25">
      <c r="A1610" s="63">
        <v>714</v>
      </c>
      <c r="C1610" s="63">
        <v>16</v>
      </c>
      <c r="D1610" s="64" t="s">
        <v>4415</v>
      </c>
      <c r="E1610" s="65" t="s">
        <v>4418</v>
      </c>
      <c r="F1610" s="65" t="s">
        <v>4418</v>
      </c>
      <c r="G1610" s="63" t="s">
        <v>3253</v>
      </c>
      <c r="H1610" s="64" t="s">
        <v>8502</v>
      </c>
      <c r="I1610" s="63">
        <f>ROWS($L$2:L1610)</f>
        <v>1609</v>
      </c>
      <c r="J1610" s="63" t="str">
        <f>IF(L1610=WORKSHEET!$B$1,I1610,"")</f>
        <v/>
      </c>
      <c r="K1610" s="63" t="str">
        <f t="shared" si="32"/>
        <v/>
      </c>
      <c r="L1610" s="93" t="s">
        <v>9364</v>
      </c>
      <c r="M1610" s="94" t="s">
        <v>10446</v>
      </c>
      <c r="N1610" s="64" t="s">
        <v>7470</v>
      </c>
      <c r="O1610" s="64" t="s">
        <v>7469</v>
      </c>
      <c r="P1610" s="64" t="s">
        <v>7469</v>
      </c>
      <c r="Q1610" s="64" t="s">
        <v>7470</v>
      </c>
      <c r="R1610" s="64" t="s">
        <v>7469</v>
      </c>
      <c r="S1610" s="66">
        <v>3.5616674152133203E-2</v>
      </c>
      <c r="T1610" s="67">
        <v>0.16666666666666666</v>
      </c>
      <c r="W1610"/>
      <c r="X1610"/>
      <c r="Y1610"/>
      <c r="Z1610"/>
      <c r="AA1610"/>
      <c r="AB1610"/>
      <c r="AC1610"/>
    </row>
    <row r="1611" spans="1:29" s="64" customFormat="1" ht="16.5" x14ac:dyDescent="0.25">
      <c r="A1611" s="63">
        <v>810</v>
      </c>
      <c r="C1611" s="63">
        <v>16</v>
      </c>
      <c r="D1611" s="64" t="s">
        <v>4745</v>
      </c>
      <c r="E1611" s="65" t="s">
        <v>4746</v>
      </c>
      <c r="F1611" s="65" t="s">
        <v>4746</v>
      </c>
      <c r="G1611" s="63" t="s">
        <v>3257</v>
      </c>
      <c r="H1611" s="64" t="s">
        <v>8503</v>
      </c>
      <c r="I1611" s="63">
        <f>ROWS($L$2:L1611)</f>
        <v>1610</v>
      </c>
      <c r="J1611" s="63" t="str">
        <f>IF(L1611=WORKSHEET!$B$1,I1611,"")</f>
        <v/>
      </c>
      <c r="K1611" s="63" t="str">
        <f t="shared" si="32"/>
        <v/>
      </c>
      <c r="L1611" s="93" t="s">
        <v>9364</v>
      </c>
      <c r="M1611" s="94" t="s">
        <v>10447</v>
      </c>
      <c r="N1611" s="64" t="s">
        <v>7469</v>
      </c>
      <c r="O1611" s="64" t="s">
        <v>7469</v>
      </c>
      <c r="P1611" s="64" t="s">
        <v>7469</v>
      </c>
      <c r="Q1611" s="64" t="s">
        <v>7470</v>
      </c>
      <c r="R1611" s="64">
        <v>14</v>
      </c>
      <c r="S1611" s="66">
        <v>3.5616674152133203E-2</v>
      </c>
      <c r="T1611" s="67">
        <v>9.0909090909090912E-2</v>
      </c>
      <c r="W1611"/>
      <c r="X1611"/>
      <c r="Y1611"/>
      <c r="Z1611"/>
      <c r="AA1611"/>
      <c r="AB1611"/>
      <c r="AC1611"/>
    </row>
    <row r="1612" spans="1:29" ht="16.5" x14ac:dyDescent="0.25">
      <c r="A1612" s="3">
        <v>728</v>
      </c>
      <c r="C1612" s="21">
        <v>16</v>
      </c>
      <c r="D1612" t="s">
        <v>4481</v>
      </c>
      <c r="E1612" s="4" t="s">
        <v>4482</v>
      </c>
      <c r="F1612" s="4" t="s">
        <v>4482</v>
      </c>
      <c r="G1612" s="3" t="s">
        <v>3259</v>
      </c>
      <c r="H1612" t="s">
        <v>8504</v>
      </c>
      <c r="I1612" s="63">
        <f>ROWS($L$2:L1612)</f>
        <v>1611</v>
      </c>
      <c r="J1612" s="63" t="str">
        <f>IF(L1612=WORKSHEET!$B$1,I1612,"")</f>
        <v/>
      </c>
      <c r="K1612" s="63" t="str">
        <f t="shared" si="32"/>
        <v/>
      </c>
      <c r="L1612" s="93" t="s">
        <v>9364</v>
      </c>
      <c r="M1612" s="94" t="s">
        <v>10448</v>
      </c>
      <c r="N1612">
        <v>60</v>
      </c>
      <c r="O1612">
        <f>+R1612-N1612-P1612</f>
        <v>7</v>
      </c>
      <c r="P1612">
        <v>59</v>
      </c>
      <c r="Q1612" t="s">
        <v>7470</v>
      </c>
      <c r="R1612">
        <v>126</v>
      </c>
      <c r="S1612" s="43">
        <v>3.5616674152133203E-2</v>
      </c>
      <c r="T1612" s="41">
        <v>0.11764705882352941</v>
      </c>
    </row>
    <row r="1613" spans="1:29" ht="16.5" x14ac:dyDescent="0.25">
      <c r="A1613" s="3">
        <v>773</v>
      </c>
      <c r="C1613" s="21">
        <v>16</v>
      </c>
      <c r="D1613" t="s">
        <v>4652</v>
      </c>
      <c r="E1613" s="4" t="s">
        <v>4653</v>
      </c>
      <c r="F1613" s="4" t="s">
        <v>4653</v>
      </c>
      <c r="G1613" s="3" t="s">
        <v>3261</v>
      </c>
      <c r="H1613" t="s">
        <v>7963</v>
      </c>
      <c r="I1613" s="63">
        <f>ROWS($L$2:L1613)</f>
        <v>1612</v>
      </c>
      <c r="J1613" s="63" t="str">
        <f>IF(L1613=WORKSHEET!$B$1,I1613,"")</f>
        <v/>
      </c>
      <c r="K1613" s="63" t="str">
        <f t="shared" si="32"/>
        <v/>
      </c>
      <c r="L1613" s="93" t="s">
        <v>9364</v>
      </c>
      <c r="M1613" s="94" t="s">
        <v>9939</v>
      </c>
      <c r="N1613">
        <v>26</v>
      </c>
      <c r="O1613">
        <f>+R1613-N1613-P1613</f>
        <v>6</v>
      </c>
      <c r="P1613">
        <v>42</v>
      </c>
      <c r="Q1613" t="s">
        <v>7469</v>
      </c>
      <c r="R1613">
        <v>74</v>
      </c>
      <c r="S1613" s="43">
        <v>3.5616674152133203E-2</v>
      </c>
      <c r="T1613" s="41">
        <v>0.1891891891891892</v>
      </c>
    </row>
    <row r="1614" spans="1:29" s="64" customFormat="1" ht="16.5" x14ac:dyDescent="0.25">
      <c r="A1614" s="63">
        <v>714</v>
      </c>
      <c r="C1614" s="63">
        <v>16</v>
      </c>
      <c r="D1614" s="64" t="s">
        <v>4415</v>
      </c>
      <c r="E1614" s="65" t="s">
        <v>4419</v>
      </c>
      <c r="F1614" s="65" t="s">
        <v>4419</v>
      </c>
      <c r="G1614" s="63" t="s">
        <v>3254</v>
      </c>
      <c r="H1614" s="64" t="s">
        <v>7711</v>
      </c>
      <c r="I1614" s="63">
        <f>ROWS($L$2:L1614)</f>
        <v>1613</v>
      </c>
      <c r="J1614" s="63" t="str">
        <f>IF(L1614=WORKSHEET!$B$1,I1614,"")</f>
        <v/>
      </c>
      <c r="K1614" s="63" t="str">
        <f t="shared" si="32"/>
        <v/>
      </c>
      <c r="L1614" s="93" t="s">
        <v>9364</v>
      </c>
      <c r="M1614" s="94" t="s">
        <v>9635</v>
      </c>
      <c r="N1614" s="64" t="s">
        <v>7470</v>
      </c>
      <c r="O1614" s="64" t="s">
        <v>7470</v>
      </c>
      <c r="P1614" s="64" t="s">
        <v>7469</v>
      </c>
      <c r="Q1614" s="64" t="s">
        <v>7470</v>
      </c>
      <c r="R1614" s="64" t="s">
        <v>7469</v>
      </c>
      <c r="S1614" s="66">
        <v>3.5616674152133203E-2</v>
      </c>
      <c r="T1614" s="67">
        <v>0.16666666666666666</v>
      </c>
      <c r="W1614"/>
      <c r="X1614"/>
      <c r="Y1614"/>
      <c r="Z1614"/>
      <c r="AA1614"/>
      <c r="AB1614"/>
      <c r="AC1614"/>
    </row>
    <row r="1615" spans="1:29" ht="16.5" x14ac:dyDescent="0.25">
      <c r="A1615" s="3">
        <v>692</v>
      </c>
      <c r="C1615" s="21">
        <v>16</v>
      </c>
      <c r="D1615" t="s">
        <v>1631</v>
      </c>
      <c r="E1615" s="4" t="s">
        <v>1634</v>
      </c>
      <c r="F1615" s="4" t="s">
        <v>1634</v>
      </c>
      <c r="G1615" s="3" t="s">
        <v>3246</v>
      </c>
      <c r="H1615" t="s">
        <v>8505</v>
      </c>
      <c r="I1615" s="63">
        <f>ROWS($L$2:L1615)</f>
        <v>1614</v>
      </c>
      <c r="J1615" s="63" t="str">
        <f>IF(L1615=WORKSHEET!$B$1,I1615,"")</f>
        <v/>
      </c>
      <c r="K1615" s="63" t="str">
        <f t="shared" si="32"/>
        <v/>
      </c>
      <c r="L1615" s="93" t="s">
        <v>9364</v>
      </c>
      <c r="M1615" s="94" t="s">
        <v>10449</v>
      </c>
      <c r="N1615">
        <v>29</v>
      </c>
      <c r="O1615">
        <f>+R1615-N1615-P1615</f>
        <v>3</v>
      </c>
      <c r="P1615">
        <v>11</v>
      </c>
      <c r="Q1615" t="s">
        <v>7470</v>
      </c>
      <c r="R1615">
        <v>43</v>
      </c>
      <c r="S1615" s="43">
        <v>3.5616674152133203E-2</v>
      </c>
      <c r="T1615" s="41">
        <v>0.20714285714285716</v>
      </c>
    </row>
    <row r="1616" spans="1:29" s="64" customFormat="1" ht="16.5" x14ac:dyDescent="0.25">
      <c r="A1616" s="63">
        <v>691</v>
      </c>
      <c r="C1616" s="63">
        <v>16</v>
      </c>
      <c r="D1616" s="64" t="s">
        <v>1622</v>
      </c>
      <c r="E1616" s="65" t="s">
        <v>1625</v>
      </c>
      <c r="F1616" s="65" t="s">
        <v>1625</v>
      </c>
      <c r="G1616" s="63" t="s">
        <v>3294</v>
      </c>
      <c r="H1616" s="75"/>
      <c r="I1616" s="63">
        <f>ROWS($L$2:L1616)</f>
        <v>1615</v>
      </c>
      <c r="J1616" s="63" t="str">
        <f>IF(L1616=WORKSHEET!$B$1,I1616,"")</f>
        <v/>
      </c>
      <c r="K1616" s="63" t="str">
        <f t="shared" si="32"/>
        <v/>
      </c>
      <c r="L1616" s="93" t="s">
        <v>9364</v>
      </c>
      <c r="M1616" s="94" t="s">
        <v>10450</v>
      </c>
      <c r="N1616" s="75"/>
      <c r="O1616" s="75"/>
      <c r="P1616" s="75"/>
      <c r="Q1616" s="75"/>
      <c r="R1616" s="75"/>
      <c r="S1616" s="66">
        <v>3.5616674152133203E-2</v>
      </c>
      <c r="T1616" s="67">
        <v>0.10309278350515463</v>
      </c>
      <c r="W1616"/>
      <c r="X1616"/>
      <c r="Y1616"/>
      <c r="Z1616"/>
      <c r="AA1616"/>
      <c r="AB1616"/>
      <c r="AC1616"/>
    </row>
    <row r="1617" spans="1:29" s="64" customFormat="1" ht="16.5" x14ac:dyDescent="0.25">
      <c r="A1617" s="63">
        <v>713</v>
      </c>
      <c r="C1617" s="63">
        <v>16</v>
      </c>
      <c r="D1617" s="64" t="s">
        <v>4408</v>
      </c>
      <c r="E1617" s="65" t="s">
        <v>4409</v>
      </c>
      <c r="F1617" s="65" t="s">
        <v>4409</v>
      </c>
      <c r="G1617" s="63" t="s">
        <v>3270</v>
      </c>
      <c r="H1617" s="64" t="s">
        <v>8506</v>
      </c>
      <c r="I1617" s="63">
        <f>ROWS($L$2:L1617)</f>
        <v>1616</v>
      </c>
      <c r="J1617" s="63" t="str">
        <f>IF(L1617=WORKSHEET!$B$1,I1617,"")</f>
        <v/>
      </c>
      <c r="K1617" s="63" t="str">
        <f t="shared" si="32"/>
        <v/>
      </c>
      <c r="L1617" s="93" t="s">
        <v>9364</v>
      </c>
      <c r="M1617" s="94" t="s">
        <v>10451</v>
      </c>
      <c r="N1617" s="64" t="s">
        <v>7470</v>
      </c>
      <c r="O1617" s="64" t="s">
        <v>7470</v>
      </c>
      <c r="P1617" s="64" t="s">
        <v>7469</v>
      </c>
      <c r="Q1617" s="64" t="s">
        <v>7470</v>
      </c>
      <c r="R1617" s="64" t="s">
        <v>7469</v>
      </c>
      <c r="S1617" s="66">
        <v>3.5616674152133203E-2</v>
      </c>
      <c r="T1617" s="67">
        <v>0.14383561643835616</v>
      </c>
      <c r="W1617"/>
      <c r="X1617"/>
      <c r="Y1617"/>
      <c r="Z1617"/>
      <c r="AA1617"/>
      <c r="AB1617"/>
      <c r="AC1617"/>
    </row>
    <row r="1618" spans="1:29" ht="16.5" x14ac:dyDescent="0.25">
      <c r="A1618" s="3">
        <v>712</v>
      </c>
      <c r="C1618" s="21">
        <v>16</v>
      </c>
      <c r="D1618" t="s">
        <v>4403</v>
      </c>
      <c r="E1618" s="4" t="s">
        <v>4405</v>
      </c>
      <c r="F1618" s="4" t="s">
        <v>4405</v>
      </c>
      <c r="G1618" s="3" t="s">
        <v>3264</v>
      </c>
      <c r="H1618" t="s">
        <v>8507</v>
      </c>
      <c r="I1618" s="63">
        <f>ROWS($L$2:L1618)</f>
        <v>1617</v>
      </c>
      <c r="J1618" s="63" t="str">
        <f>IF(L1618=WORKSHEET!$B$1,I1618,"")</f>
        <v/>
      </c>
      <c r="K1618" s="63" t="str">
        <f t="shared" si="32"/>
        <v/>
      </c>
      <c r="L1618" s="93" t="s">
        <v>9364</v>
      </c>
      <c r="M1618" s="94" t="s">
        <v>10452</v>
      </c>
      <c r="N1618">
        <v>11</v>
      </c>
      <c r="O1618">
        <f>+R1618-N1618-P1618</f>
        <v>2</v>
      </c>
      <c r="P1618">
        <v>12</v>
      </c>
      <c r="Q1618" t="s">
        <v>7470</v>
      </c>
      <c r="R1618">
        <v>25</v>
      </c>
      <c r="S1618" s="43">
        <v>3.5616674152133203E-2</v>
      </c>
      <c r="T1618" s="41">
        <v>0.29032258064516131</v>
      </c>
    </row>
    <row r="1619" spans="1:29" s="64" customFormat="1" ht="16.5" x14ac:dyDescent="0.25">
      <c r="A1619" s="63">
        <v>721</v>
      </c>
      <c r="C1619" s="63">
        <v>16</v>
      </c>
      <c r="D1619" s="64" t="s">
        <v>4450</v>
      </c>
      <c r="E1619" s="65" t="s">
        <v>4452</v>
      </c>
      <c r="F1619" s="65" t="s">
        <v>4452</v>
      </c>
      <c r="G1619" s="63" t="s">
        <v>3268</v>
      </c>
      <c r="H1619" s="64" t="s">
        <v>7506</v>
      </c>
      <c r="I1619" s="63">
        <f>ROWS($L$2:L1619)</f>
        <v>1618</v>
      </c>
      <c r="J1619" s="63" t="str">
        <f>IF(L1619=WORKSHEET!$B$1,I1619,"")</f>
        <v/>
      </c>
      <c r="K1619" s="63" t="str">
        <f t="shared" si="32"/>
        <v/>
      </c>
      <c r="L1619" s="93" t="s">
        <v>9364</v>
      </c>
      <c r="M1619" s="94" t="s">
        <v>9453</v>
      </c>
      <c r="N1619" s="64" t="s">
        <v>7469</v>
      </c>
      <c r="O1619" s="64" t="s">
        <v>7470</v>
      </c>
      <c r="P1619" s="64">
        <v>11</v>
      </c>
      <c r="Q1619" s="64" t="s">
        <v>7470</v>
      </c>
      <c r="R1619" s="64">
        <v>19</v>
      </c>
      <c r="S1619" s="66">
        <v>3.5616674152133203E-2</v>
      </c>
      <c r="T1619" s="67">
        <v>0.16949152542372881</v>
      </c>
      <c r="W1619"/>
      <c r="X1619"/>
      <c r="Y1619"/>
      <c r="Z1619"/>
      <c r="AA1619"/>
      <c r="AB1619"/>
      <c r="AC1619"/>
    </row>
    <row r="1620" spans="1:29" s="64" customFormat="1" ht="16.5" x14ac:dyDescent="0.25">
      <c r="A1620" s="63">
        <v>692</v>
      </c>
      <c r="C1620" s="63">
        <v>16</v>
      </c>
      <c r="D1620" s="64" t="s">
        <v>1631</v>
      </c>
      <c r="E1620" s="65" t="s">
        <v>1635</v>
      </c>
      <c r="F1620" s="65" t="s">
        <v>1635</v>
      </c>
      <c r="G1620" s="63" t="s">
        <v>3247</v>
      </c>
      <c r="H1620" s="64" t="s">
        <v>8508</v>
      </c>
      <c r="I1620" s="63">
        <f>ROWS($L$2:L1620)</f>
        <v>1619</v>
      </c>
      <c r="J1620" s="63" t="str">
        <f>IF(L1620=WORKSHEET!$B$1,I1620,"")</f>
        <v/>
      </c>
      <c r="K1620" s="63" t="str">
        <f t="shared" si="32"/>
        <v/>
      </c>
      <c r="L1620" s="93" t="s">
        <v>9364</v>
      </c>
      <c r="M1620" s="94" t="s">
        <v>10453</v>
      </c>
      <c r="N1620" s="64" t="s">
        <v>7470</v>
      </c>
      <c r="O1620" s="64" t="s">
        <v>7469</v>
      </c>
      <c r="P1620" s="64" t="s">
        <v>7469</v>
      </c>
      <c r="Q1620" s="64" t="s">
        <v>7470</v>
      </c>
      <c r="R1620" s="64" t="s">
        <v>7469</v>
      </c>
      <c r="S1620" s="66">
        <v>3.5616674152133203E-2</v>
      </c>
      <c r="T1620" s="67">
        <v>0.20714285714285716</v>
      </c>
      <c r="W1620"/>
      <c r="X1620"/>
      <c r="Y1620"/>
      <c r="Z1620"/>
      <c r="AA1620"/>
      <c r="AB1620"/>
      <c r="AC1620"/>
    </row>
    <row r="1621" spans="1:29" ht="16.5" x14ac:dyDescent="0.25">
      <c r="A1621" s="3">
        <v>713</v>
      </c>
      <c r="C1621" s="21">
        <v>16</v>
      </c>
      <c r="D1621" t="s">
        <v>4408</v>
      </c>
      <c r="E1621" s="4" t="s">
        <v>4410</v>
      </c>
      <c r="F1621" s="4" t="s">
        <v>4410</v>
      </c>
      <c r="G1621" s="3" t="s">
        <v>3271</v>
      </c>
      <c r="H1621" t="s">
        <v>7648</v>
      </c>
      <c r="I1621" s="63">
        <f>ROWS($L$2:L1621)</f>
        <v>1620</v>
      </c>
      <c r="J1621" s="63" t="str">
        <f>IF(L1621=WORKSHEET!$B$1,I1621,"")</f>
        <v/>
      </c>
      <c r="K1621" s="63" t="str">
        <f t="shared" si="32"/>
        <v/>
      </c>
      <c r="L1621" s="93" t="s">
        <v>9364</v>
      </c>
      <c r="M1621" s="94" t="s">
        <v>9572</v>
      </c>
      <c r="N1621">
        <v>28</v>
      </c>
      <c r="O1621">
        <f>+R1621-N1621-P1621</f>
        <v>6</v>
      </c>
      <c r="P1621">
        <v>20</v>
      </c>
      <c r="Q1621" t="s">
        <v>7470</v>
      </c>
      <c r="R1621">
        <v>54</v>
      </c>
      <c r="S1621" s="23">
        <v>3.5616674152133203E-2</v>
      </c>
      <c r="T1621" s="41">
        <v>0.14383561643835616</v>
      </c>
    </row>
    <row r="1622" spans="1:29" ht="16.5" x14ac:dyDescent="0.25">
      <c r="A1622" s="3">
        <v>721</v>
      </c>
      <c r="C1622" s="21">
        <v>16</v>
      </c>
      <c r="D1622" t="s">
        <v>4450</v>
      </c>
      <c r="E1622" s="4" t="s">
        <v>4453</v>
      </c>
      <c r="F1622" s="4" t="s">
        <v>4453</v>
      </c>
      <c r="G1622" s="3" t="s">
        <v>3269</v>
      </c>
      <c r="H1622" t="s">
        <v>8509</v>
      </c>
      <c r="I1622" s="63">
        <f>ROWS($L$2:L1622)</f>
        <v>1621</v>
      </c>
      <c r="J1622" s="63" t="str">
        <f>IF(L1622=WORKSHEET!$B$1,I1622,"")</f>
        <v/>
      </c>
      <c r="K1622" s="63" t="str">
        <f t="shared" si="32"/>
        <v/>
      </c>
      <c r="L1622" s="93" t="s">
        <v>9364</v>
      </c>
      <c r="M1622" s="94" t="s">
        <v>10454</v>
      </c>
      <c r="N1622">
        <v>39</v>
      </c>
      <c r="O1622">
        <f>+R1622-N1622-P1622</f>
        <v>9</v>
      </c>
      <c r="P1622">
        <v>40</v>
      </c>
      <c r="Q1622" t="s">
        <v>7470</v>
      </c>
      <c r="R1622">
        <v>88</v>
      </c>
      <c r="S1622" s="23">
        <v>3.5616674152133203E-2</v>
      </c>
      <c r="T1622" s="41">
        <v>0.16949152542372881</v>
      </c>
    </row>
    <row r="1623" spans="1:29" s="64" customFormat="1" ht="16.5" x14ac:dyDescent="0.25">
      <c r="A1623" s="63">
        <v>712</v>
      </c>
      <c r="C1623" s="63">
        <v>16</v>
      </c>
      <c r="D1623" s="64" t="s">
        <v>4403</v>
      </c>
      <c r="E1623" s="65" t="s">
        <v>4406</v>
      </c>
      <c r="F1623" s="65" t="s">
        <v>4406</v>
      </c>
      <c r="G1623" s="63" t="s">
        <v>3265</v>
      </c>
      <c r="H1623" s="64" t="s">
        <v>7779</v>
      </c>
      <c r="I1623" s="63">
        <f>ROWS($L$2:L1623)</f>
        <v>1622</v>
      </c>
      <c r="J1623" s="63" t="str">
        <f>IF(L1623=WORKSHEET!$B$1,I1623,"")</f>
        <v/>
      </c>
      <c r="K1623" s="63" t="str">
        <f t="shared" si="32"/>
        <v/>
      </c>
      <c r="L1623" s="93" t="s">
        <v>9364</v>
      </c>
      <c r="M1623" s="94" t="s">
        <v>9706</v>
      </c>
      <c r="N1623" s="64" t="s">
        <v>7469</v>
      </c>
      <c r="O1623" s="64" t="s">
        <v>7470</v>
      </c>
      <c r="P1623" s="64" t="s">
        <v>7469</v>
      </c>
      <c r="Q1623" s="64" t="s">
        <v>7470</v>
      </c>
      <c r="R1623" s="64" t="s">
        <v>7469</v>
      </c>
      <c r="S1623" s="66">
        <v>3.5616674152133203E-2</v>
      </c>
      <c r="T1623" s="67">
        <v>0.29032258064516131</v>
      </c>
      <c r="W1623"/>
      <c r="X1623"/>
      <c r="Y1623"/>
      <c r="Z1623"/>
      <c r="AA1623"/>
      <c r="AB1623"/>
      <c r="AC1623"/>
    </row>
    <row r="1624" spans="1:29" ht="16.5" x14ac:dyDescent="0.25">
      <c r="A1624" s="3">
        <v>728</v>
      </c>
      <c r="C1624" s="21">
        <v>16</v>
      </c>
      <c r="D1624" t="s">
        <v>4481</v>
      </c>
      <c r="E1624" s="4" t="s">
        <v>4483</v>
      </c>
      <c r="F1624" s="4" t="s">
        <v>4483</v>
      </c>
      <c r="G1624" s="3" t="s">
        <v>3260</v>
      </c>
      <c r="H1624" t="s">
        <v>7604</v>
      </c>
      <c r="I1624" s="63">
        <f>ROWS($L$2:L1624)</f>
        <v>1623</v>
      </c>
      <c r="J1624" s="63" t="str">
        <f>IF(L1624=WORKSHEET!$B$1,I1624,"")</f>
        <v/>
      </c>
      <c r="K1624" s="63" t="str">
        <f t="shared" si="32"/>
        <v/>
      </c>
      <c r="L1624" s="93" t="s">
        <v>9364</v>
      </c>
      <c r="M1624" s="94" t="s">
        <v>9513</v>
      </c>
      <c r="N1624">
        <v>15</v>
      </c>
      <c r="O1624">
        <f>+R1624-N1624-P1624</f>
        <v>3</v>
      </c>
      <c r="P1624">
        <v>18</v>
      </c>
      <c r="Q1624" t="s">
        <v>7470</v>
      </c>
      <c r="R1624">
        <v>36</v>
      </c>
      <c r="S1624" s="23">
        <v>3.5616674152133203E-2</v>
      </c>
      <c r="T1624" s="41">
        <v>0.11764705882352941</v>
      </c>
    </row>
    <row r="1625" spans="1:29" s="64" customFormat="1" ht="16.5" x14ac:dyDescent="0.25">
      <c r="A1625" s="63">
        <v>773</v>
      </c>
      <c r="C1625" s="63">
        <v>16</v>
      </c>
      <c r="D1625" s="64" t="s">
        <v>4652</v>
      </c>
      <c r="E1625" s="65" t="s">
        <v>4654</v>
      </c>
      <c r="F1625" s="65" t="s">
        <v>4654</v>
      </c>
      <c r="G1625" s="63" t="s">
        <v>3262</v>
      </c>
      <c r="H1625" s="64" t="s">
        <v>7514</v>
      </c>
      <c r="I1625" s="63">
        <f>ROWS($L$2:L1625)</f>
        <v>1624</v>
      </c>
      <c r="J1625" s="63" t="str">
        <f>IF(L1625=WORKSHEET!$B$1,I1625,"")</f>
        <v/>
      </c>
      <c r="K1625" s="63" t="str">
        <f t="shared" si="32"/>
        <v/>
      </c>
      <c r="L1625" s="93" t="s">
        <v>9364</v>
      </c>
      <c r="M1625" s="94" t="s">
        <v>9461</v>
      </c>
      <c r="N1625" s="64" t="s">
        <v>7469</v>
      </c>
      <c r="O1625" s="64" t="s">
        <v>7469</v>
      </c>
      <c r="P1625" s="64" t="s">
        <v>7470</v>
      </c>
      <c r="Q1625" s="64" t="s">
        <v>7470</v>
      </c>
      <c r="R1625" s="64" t="s">
        <v>7469</v>
      </c>
      <c r="S1625" s="66">
        <v>3.5616674152133203E-2</v>
      </c>
      <c r="T1625" s="67">
        <v>0.1891891891891892</v>
      </c>
      <c r="W1625"/>
      <c r="X1625"/>
      <c r="Y1625"/>
      <c r="Z1625"/>
      <c r="AA1625"/>
      <c r="AB1625"/>
      <c r="AC1625"/>
    </row>
    <row r="1626" spans="1:29" s="64" customFormat="1" ht="16.5" x14ac:dyDescent="0.25">
      <c r="A1626" s="63">
        <v>767</v>
      </c>
      <c r="C1626" s="63">
        <v>16</v>
      </c>
      <c r="D1626" s="64" t="s">
        <v>4633</v>
      </c>
      <c r="E1626" s="65" t="s">
        <v>4635</v>
      </c>
      <c r="F1626" s="65" t="s">
        <v>4635</v>
      </c>
      <c r="G1626" s="63" t="s">
        <v>3280</v>
      </c>
      <c r="H1626" s="64" t="s">
        <v>8510</v>
      </c>
      <c r="I1626" s="63">
        <f>ROWS($L$2:L1626)</f>
        <v>1625</v>
      </c>
      <c r="J1626" s="63" t="str">
        <f>IF(L1626=WORKSHEET!$B$1,I1626,"")</f>
        <v/>
      </c>
      <c r="K1626" s="63" t="str">
        <f t="shared" si="32"/>
        <v/>
      </c>
      <c r="L1626" s="93" t="s">
        <v>9364</v>
      </c>
      <c r="M1626" s="94" t="s">
        <v>10455</v>
      </c>
      <c r="N1626" s="64" t="s">
        <v>7470</v>
      </c>
      <c r="O1626" s="64" t="s">
        <v>7469</v>
      </c>
      <c r="P1626" s="64" t="s">
        <v>7469</v>
      </c>
      <c r="Q1626" s="64" t="s">
        <v>7470</v>
      </c>
      <c r="R1626" s="64" t="s">
        <v>7469</v>
      </c>
      <c r="S1626" s="66">
        <v>3.5616674152133203E-2</v>
      </c>
      <c r="T1626" s="67">
        <v>0.2</v>
      </c>
      <c r="W1626"/>
      <c r="X1626"/>
      <c r="Y1626"/>
      <c r="Z1626"/>
      <c r="AA1626"/>
      <c r="AB1626"/>
      <c r="AC1626"/>
    </row>
    <row r="1627" spans="1:29" s="64" customFormat="1" ht="16.5" x14ac:dyDescent="0.25">
      <c r="A1627" s="63">
        <v>778</v>
      </c>
      <c r="C1627" s="63">
        <v>16</v>
      </c>
      <c r="D1627" s="64" t="s">
        <v>4666</v>
      </c>
      <c r="E1627" s="65" t="s">
        <v>4667</v>
      </c>
      <c r="F1627" s="65" t="s">
        <v>4667</v>
      </c>
      <c r="G1627" s="63" t="s">
        <v>3290</v>
      </c>
      <c r="H1627" s="64" t="s">
        <v>8511</v>
      </c>
      <c r="I1627" s="63">
        <f>ROWS($L$2:L1627)</f>
        <v>1626</v>
      </c>
      <c r="J1627" s="63" t="str">
        <f>IF(L1627=WORKSHEET!$B$1,I1627,"")</f>
        <v/>
      </c>
      <c r="K1627" s="63" t="str">
        <f t="shared" si="32"/>
        <v/>
      </c>
      <c r="L1627" s="93" t="s">
        <v>9364</v>
      </c>
      <c r="M1627" s="94" t="s">
        <v>10456</v>
      </c>
      <c r="N1627" s="64" t="s">
        <v>7469</v>
      </c>
      <c r="O1627" s="64" t="s">
        <v>7469</v>
      </c>
      <c r="P1627" s="64" t="s">
        <v>7470</v>
      </c>
      <c r="Q1627" s="64" t="s">
        <v>7470</v>
      </c>
      <c r="R1627" s="64" t="s">
        <v>7469</v>
      </c>
      <c r="S1627" s="66">
        <v>3.5616674152133203E-2</v>
      </c>
      <c r="T1627" s="67">
        <v>0.1</v>
      </c>
      <c r="W1627"/>
      <c r="X1627"/>
      <c r="Y1627"/>
      <c r="Z1627"/>
      <c r="AA1627"/>
      <c r="AB1627"/>
      <c r="AC1627"/>
    </row>
    <row r="1628" spans="1:29" s="64" customFormat="1" ht="16.5" x14ac:dyDescent="0.25">
      <c r="A1628" s="63">
        <v>713</v>
      </c>
      <c r="C1628" s="63">
        <v>16</v>
      </c>
      <c r="D1628" s="64" t="s">
        <v>4408</v>
      </c>
      <c r="E1628" s="65" t="s">
        <v>4411</v>
      </c>
      <c r="F1628" s="65" t="s">
        <v>4411</v>
      </c>
      <c r="G1628" s="63" t="s">
        <v>3272</v>
      </c>
      <c r="H1628" s="64" t="s">
        <v>7721</v>
      </c>
      <c r="I1628" s="63">
        <f>ROWS($L$2:L1628)</f>
        <v>1627</v>
      </c>
      <c r="J1628" s="63" t="str">
        <f>IF(L1628=WORKSHEET!$B$1,I1628,"")</f>
        <v/>
      </c>
      <c r="K1628" s="63" t="str">
        <f t="shared" si="32"/>
        <v/>
      </c>
      <c r="L1628" s="93" t="s">
        <v>9364</v>
      </c>
      <c r="M1628" s="94" t="s">
        <v>9647</v>
      </c>
      <c r="N1628" s="64" t="s">
        <v>7469</v>
      </c>
      <c r="O1628" s="64" t="s">
        <v>7469</v>
      </c>
      <c r="P1628" s="64" t="s">
        <v>7469</v>
      </c>
      <c r="Q1628" s="64" t="s">
        <v>7470</v>
      </c>
      <c r="R1628" s="64" t="s">
        <v>7469</v>
      </c>
      <c r="S1628" s="66">
        <v>3.5616674152133203E-2</v>
      </c>
      <c r="T1628" s="67">
        <v>0.14383561643835616</v>
      </c>
      <c r="W1628"/>
      <c r="X1628"/>
      <c r="Y1628"/>
      <c r="Z1628"/>
      <c r="AA1628"/>
      <c r="AB1628"/>
      <c r="AC1628"/>
    </row>
    <row r="1629" spans="1:29" ht="16.5" x14ac:dyDescent="0.25">
      <c r="A1629" s="3">
        <v>713</v>
      </c>
      <c r="C1629" s="21">
        <v>16</v>
      </c>
      <c r="D1629" t="s">
        <v>4408</v>
      </c>
      <c r="E1629" s="4" t="s">
        <v>4412</v>
      </c>
      <c r="F1629" s="4" t="s">
        <v>4412</v>
      </c>
      <c r="G1629" s="3" t="s">
        <v>3273</v>
      </c>
      <c r="H1629" t="s">
        <v>8512</v>
      </c>
      <c r="I1629" s="63">
        <f>ROWS($L$2:L1629)</f>
        <v>1628</v>
      </c>
      <c r="J1629" s="63" t="str">
        <f>IF(L1629=WORKSHEET!$B$1,I1629,"")</f>
        <v/>
      </c>
      <c r="K1629" s="63" t="str">
        <f t="shared" si="32"/>
        <v/>
      </c>
      <c r="L1629" s="93" t="s">
        <v>9364</v>
      </c>
      <c r="M1629" s="94" t="s">
        <v>10457</v>
      </c>
      <c r="N1629">
        <v>65</v>
      </c>
      <c r="O1629">
        <f>+R1629-N1629-P1629</f>
        <v>5</v>
      </c>
      <c r="P1629">
        <v>67</v>
      </c>
      <c r="Q1629" t="s">
        <v>7470</v>
      </c>
      <c r="R1629">
        <v>137</v>
      </c>
      <c r="S1629" s="23">
        <v>3.5616674152133203E-2</v>
      </c>
      <c r="T1629" s="41">
        <v>0.14383561643835616</v>
      </c>
    </row>
    <row r="1630" spans="1:29" s="64" customFormat="1" ht="16.5" x14ac:dyDescent="0.25">
      <c r="A1630" s="63">
        <v>691</v>
      </c>
      <c r="C1630" s="63">
        <v>16</v>
      </c>
      <c r="D1630" s="64" t="s">
        <v>1622</v>
      </c>
      <c r="E1630" s="65" t="s">
        <v>1626</v>
      </c>
      <c r="F1630" s="65" t="s">
        <v>1626</v>
      </c>
      <c r="G1630" s="63" t="s">
        <v>3295</v>
      </c>
      <c r="H1630" s="64" t="s">
        <v>8513</v>
      </c>
      <c r="I1630" s="63">
        <f>ROWS($L$2:L1630)</f>
        <v>1629</v>
      </c>
      <c r="J1630" s="63" t="str">
        <f>IF(L1630=WORKSHEET!$B$1,I1630,"")</f>
        <v/>
      </c>
      <c r="K1630" s="63" t="str">
        <f t="shared" si="32"/>
        <v/>
      </c>
      <c r="L1630" s="93" t="s">
        <v>9364</v>
      </c>
      <c r="M1630" s="94" t="s">
        <v>10458</v>
      </c>
      <c r="N1630" s="64" t="s">
        <v>7469</v>
      </c>
      <c r="O1630" s="64" t="s">
        <v>7470</v>
      </c>
      <c r="P1630" s="64" t="s">
        <v>7469</v>
      </c>
      <c r="Q1630" s="64" t="s">
        <v>7470</v>
      </c>
      <c r="R1630" s="64" t="s">
        <v>7469</v>
      </c>
      <c r="S1630" s="66">
        <v>3.5616674152133203E-2</v>
      </c>
      <c r="T1630" s="67">
        <v>0.10309278350515463</v>
      </c>
      <c r="W1630"/>
      <c r="X1630"/>
      <c r="Y1630"/>
      <c r="Z1630"/>
      <c r="AA1630"/>
      <c r="AB1630"/>
      <c r="AC1630"/>
    </row>
    <row r="1631" spans="1:29" s="64" customFormat="1" ht="16.5" x14ac:dyDescent="0.25">
      <c r="A1631" s="63">
        <v>756</v>
      </c>
      <c r="C1631" s="63">
        <v>16</v>
      </c>
      <c r="D1631" s="64" t="s">
        <v>4595</v>
      </c>
      <c r="E1631" s="65" t="s">
        <v>4596</v>
      </c>
      <c r="F1631" s="65" t="s">
        <v>4596</v>
      </c>
      <c r="G1631" s="63" t="s">
        <v>3276</v>
      </c>
      <c r="H1631" s="64" t="s">
        <v>7727</v>
      </c>
      <c r="I1631" s="63">
        <f>ROWS($L$2:L1631)</f>
        <v>1630</v>
      </c>
      <c r="J1631" s="63" t="str">
        <f>IF(L1631=WORKSHEET!$B$1,I1631,"")</f>
        <v/>
      </c>
      <c r="K1631" s="63" t="str">
        <f t="shared" si="32"/>
        <v/>
      </c>
      <c r="L1631" s="93" t="s">
        <v>9364</v>
      </c>
      <c r="M1631" s="94" t="s">
        <v>9653</v>
      </c>
      <c r="N1631" s="64" t="s">
        <v>7469</v>
      </c>
      <c r="O1631" s="64" t="s">
        <v>7469</v>
      </c>
      <c r="P1631" s="64" t="s">
        <v>7469</v>
      </c>
      <c r="Q1631" s="64" t="s">
        <v>7470</v>
      </c>
      <c r="R1631" s="64">
        <v>17</v>
      </c>
      <c r="S1631" s="66">
        <v>3.5616674152133203E-2</v>
      </c>
      <c r="T1631" s="67">
        <v>0.15384615384615385</v>
      </c>
      <c r="W1631"/>
      <c r="X1631"/>
      <c r="Y1631"/>
      <c r="Z1631"/>
      <c r="AA1631"/>
      <c r="AB1631"/>
      <c r="AC1631"/>
    </row>
    <row r="1632" spans="1:29" s="64" customFormat="1" ht="16.5" x14ac:dyDescent="0.25">
      <c r="A1632" s="63">
        <v>810</v>
      </c>
      <c r="C1632" s="63">
        <v>16</v>
      </c>
      <c r="D1632" s="64" t="s">
        <v>4745</v>
      </c>
      <c r="E1632" s="65" t="s">
        <v>4747</v>
      </c>
      <c r="F1632" s="65" t="s">
        <v>4747</v>
      </c>
      <c r="G1632" s="63" t="s">
        <v>3258</v>
      </c>
      <c r="H1632" s="64" t="s">
        <v>8514</v>
      </c>
      <c r="I1632" s="63">
        <f>ROWS($L$2:L1632)</f>
        <v>1631</v>
      </c>
      <c r="J1632" s="63" t="str">
        <f>IF(L1632=WORKSHEET!$B$1,I1632,"")</f>
        <v/>
      </c>
      <c r="K1632" s="63" t="str">
        <f t="shared" si="32"/>
        <v/>
      </c>
      <c r="L1632" s="93" t="s">
        <v>9364</v>
      </c>
      <c r="M1632" s="94" t="s">
        <v>10459</v>
      </c>
      <c r="N1632" s="64" t="s">
        <v>7469</v>
      </c>
      <c r="O1632" s="64" t="s">
        <v>7470</v>
      </c>
      <c r="P1632" s="64" t="s">
        <v>7470</v>
      </c>
      <c r="Q1632" s="64" t="s">
        <v>7470</v>
      </c>
      <c r="R1632" s="64" t="s">
        <v>7469</v>
      </c>
      <c r="S1632" s="66">
        <v>3.5616674152133203E-2</v>
      </c>
      <c r="T1632" s="67">
        <v>9.0909090909090912E-2</v>
      </c>
      <c r="W1632"/>
      <c r="X1632"/>
      <c r="Y1632"/>
      <c r="Z1632"/>
      <c r="AA1632"/>
      <c r="AB1632"/>
      <c r="AC1632"/>
    </row>
    <row r="1633" spans="1:29" s="64" customFormat="1" ht="16.5" x14ac:dyDescent="0.25">
      <c r="A1633" s="63">
        <v>712</v>
      </c>
      <c r="C1633" s="63">
        <v>16</v>
      </c>
      <c r="D1633" s="64" t="s">
        <v>4403</v>
      </c>
      <c r="E1633" s="65" t="s">
        <v>4407</v>
      </c>
      <c r="F1633" s="65" t="s">
        <v>4407</v>
      </c>
      <c r="G1633" s="63" t="s">
        <v>3266</v>
      </c>
      <c r="H1633" s="64" t="s">
        <v>7613</v>
      </c>
      <c r="I1633" s="63">
        <f>ROWS($L$2:L1633)</f>
        <v>1632</v>
      </c>
      <c r="J1633" s="63" t="str">
        <f>IF(L1633=WORKSHEET!$B$1,I1633,"")</f>
        <v/>
      </c>
      <c r="K1633" s="63" t="str">
        <f t="shared" si="32"/>
        <v/>
      </c>
      <c r="L1633" s="93" t="s">
        <v>9364</v>
      </c>
      <c r="M1633" s="94" t="s">
        <v>9522</v>
      </c>
      <c r="N1633" s="64" t="s">
        <v>7469</v>
      </c>
      <c r="O1633" s="64" t="s">
        <v>7469</v>
      </c>
      <c r="P1633" s="64" t="s">
        <v>7469</v>
      </c>
      <c r="Q1633" s="64" t="s">
        <v>7470</v>
      </c>
      <c r="R1633" s="64" t="s">
        <v>7469</v>
      </c>
      <c r="S1633" s="66">
        <v>3.5616674152133203E-2</v>
      </c>
      <c r="T1633" s="67">
        <v>0.29032258064516131</v>
      </c>
      <c r="W1633"/>
      <c r="X1633"/>
      <c r="Y1633"/>
      <c r="Z1633"/>
      <c r="AA1633"/>
      <c r="AB1633"/>
      <c r="AC1633"/>
    </row>
    <row r="1634" spans="1:29" s="64" customFormat="1" ht="16.5" x14ac:dyDescent="0.25">
      <c r="A1634" s="63">
        <v>692</v>
      </c>
      <c r="C1634" s="63">
        <v>16</v>
      </c>
      <c r="D1634" s="64" t="s">
        <v>1631</v>
      </c>
      <c r="E1634" s="65" t="s">
        <v>1636</v>
      </c>
      <c r="F1634" s="65" t="s">
        <v>1636</v>
      </c>
      <c r="G1634" s="63" t="s">
        <v>3248</v>
      </c>
      <c r="H1634" s="64" t="s">
        <v>8515</v>
      </c>
      <c r="I1634" s="63">
        <f>ROWS($L$2:L1634)</f>
        <v>1633</v>
      </c>
      <c r="J1634" s="63" t="str">
        <f>IF(L1634=WORKSHEET!$B$1,I1634,"")</f>
        <v/>
      </c>
      <c r="K1634" s="63" t="str">
        <f t="shared" si="32"/>
        <v/>
      </c>
      <c r="L1634" s="93" t="s">
        <v>9364</v>
      </c>
      <c r="M1634" s="94" t="s">
        <v>10460</v>
      </c>
      <c r="N1634" s="64" t="s">
        <v>7469</v>
      </c>
      <c r="O1634" s="64" t="s">
        <v>7469</v>
      </c>
      <c r="P1634" s="64" t="s">
        <v>7469</v>
      </c>
      <c r="Q1634" s="64" t="s">
        <v>7470</v>
      </c>
      <c r="R1634" s="64">
        <v>13</v>
      </c>
      <c r="S1634" s="66">
        <v>3.5616674152133203E-2</v>
      </c>
      <c r="T1634" s="67">
        <v>0.20714285714285716</v>
      </c>
      <c r="W1634"/>
      <c r="X1634"/>
      <c r="Y1634"/>
      <c r="Z1634"/>
      <c r="AA1634"/>
      <c r="AB1634"/>
      <c r="AC1634"/>
    </row>
    <row r="1635" spans="1:29" s="64" customFormat="1" ht="16.5" x14ac:dyDescent="0.25">
      <c r="A1635" s="63">
        <v>714</v>
      </c>
      <c r="C1635" s="63">
        <v>16</v>
      </c>
      <c r="D1635" s="64" t="s">
        <v>4415</v>
      </c>
      <c r="E1635" s="65" t="s">
        <v>4420</v>
      </c>
      <c r="F1635" s="65" t="s">
        <v>4420</v>
      </c>
      <c r="G1635" s="63" t="s">
        <v>3255</v>
      </c>
      <c r="H1635" s="64" t="s">
        <v>8516</v>
      </c>
      <c r="I1635" s="63">
        <f>ROWS($L$2:L1635)</f>
        <v>1634</v>
      </c>
      <c r="J1635" s="63" t="str">
        <f>IF(L1635=WORKSHEET!$B$1,I1635,"")</f>
        <v/>
      </c>
      <c r="K1635" s="63" t="str">
        <f t="shared" si="32"/>
        <v/>
      </c>
      <c r="L1635" s="93" t="s">
        <v>9364</v>
      </c>
      <c r="M1635" s="94" t="s">
        <v>10461</v>
      </c>
      <c r="N1635" s="64" t="s">
        <v>7470</v>
      </c>
      <c r="O1635" s="64" t="s">
        <v>7470</v>
      </c>
      <c r="P1635" s="64" t="s">
        <v>7469</v>
      </c>
      <c r="Q1635" s="64" t="s">
        <v>7470</v>
      </c>
      <c r="R1635" s="64" t="s">
        <v>7469</v>
      </c>
      <c r="S1635" s="66">
        <v>3.5616674152133203E-2</v>
      </c>
      <c r="T1635" s="67">
        <v>0.16666666666666666</v>
      </c>
      <c r="W1635"/>
      <c r="X1635"/>
      <c r="Y1635"/>
      <c r="Z1635"/>
      <c r="AA1635"/>
      <c r="AB1635"/>
      <c r="AC1635"/>
    </row>
    <row r="1636" spans="1:29" s="64" customFormat="1" ht="16.5" x14ac:dyDescent="0.25">
      <c r="A1636" s="63">
        <v>788</v>
      </c>
      <c r="C1636" s="63">
        <v>16</v>
      </c>
      <c r="D1636" s="64" t="s">
        <v>4696</v>
      </c>
      <c r="E1636" s="65" t="s">
        <v>4697</v>
      </c>
      <c r="F1636" s="65" t="s">
        <v>4697</v>
      </c>
      <c r="G1636" s="63" t="s">
        <v>3278</v>
      </c>
      <c r="H1636" s="64" t="s">
        <v>8204</v>
      </c>
      <c r="I1636" s="63">
        <f>ROWS($L$2:L1636)</f>
        <v>1635</v>
      </c>
      <c r="J1636" s="63" t="str">
        <f>IF(L1636=WORKSHEET!$B$1,I1636,"")</f>
        <v/>
      </c>
      <c r="K1636" s="63" t="str">
        <f t="shared" si="32"/>
        <v/>
      </c>
      <c r="L1636" s="93" t="s">
        <v>9364</v>
      </c>
      <c r="M1636" s="94" t="s">
        <v>10128</v>
      </c>
      <c r="N1636" s="64" t="s">
        <v>7469</v>
      </c>
      <c r="O1636" s="64" t="s">
        <v>7469</v>
      </c>
      <c r="P1636" s="64" t="s">
        <v>7469</v>
      </c>
      <c r="Q1636" s="64" t="s">
        <v>7470</v>
      </c>
      <c r="R1636" s="64" t="s">
        <v>7469</v>
      </c>
      <c r="S1636" s="66">
        <v>3.5616674152133203E-2</v>
      </c>
      <c r="T1636" s="67">
        <v>0.125</v>
      </c>
      <c r="W1636"/>
      <c r="X1636"/>
      <c r="Y1636"/>
      <c r="Z1636"/>
      <c r="AA1636"/>
      <c r="AB1636"/>
      <c r="AC1636"/>
    </row>
    <row r="1637" spans="1:29" s="64" customFormat="1" ht="16.5" x14ac:dyDescent="0.25">
      <c r="A1637" s="63">
        <v>714</v>
      </c>
      <c r="C1637" s="63">
        <v>16</v>
      </c>
      <c r="D1637" s="64" t="s">
        <v>4415</v>
      </c>
      <c r="E1637" s="65" t="s">
        <v>4421</v>
      </c>
      <c r="F1637" s="65" t="s">
        <v>4421</v>
      </c>
      <c r="G1637" s="63" t="s">
        <v>3256</v>
      </c>
      <c r="H1637" s="75"/>
      <c r="I1637" s="63">
        <f>ROWS($L$2:L1637)</f>
        <v>1636</v>
      </c>
      <c r="J1637" s="63" t="str">
        <f>IF(L1637=WORKSHEET!$B$1,I1637,"")</f>
        <v/>
      </c>
      <c r="K1637" s="63" t="str">
        <f t="shared" si="32"/>
        <v/>
      </c>
      <c r="L1637" s="93" t="s">
        <v>9364</v>
      </c>
      <c r="M1637" s="94" t="s">
        <v>9526</v>
      </c>
      <c r="N1637" s="75"/>
      <c r="O1637" s="75"/>
      <c r="P1637" s="75"/>
      <c r="Q1637" s="75"/>
      <c r="R1637" s="75"/>
      <c r="S1637" s="66">
        <v>3.5616674152133203E-2</v>
      </c>
      <c r="T1637" s="67">
        <v>0.16666666666666666</v>
      </c>
      <c r="W1637"/>
      <c r="X1637"/>
      <c r="Y1637"/>
      <c r="Z1637"/>
      <c r="AA1637"/>
      <c r="AB1637"/>
      <c r="AC1637"/>
    </row>
    <row r="1638" spans="1:29" ht="16.5" x14ac:dyDescent="0.25">
      <c r="A1638" s="3">
        <v>713</v>
      </c>
      <c r="C1638" s="21">
        <v>16</v>
      </c>
      <c r="D1638" t="s">
        <v>4408</v>
      </c>
      <c r="E1638" s="4" t="s">
        <v>4413</v>
      </c>
      <c r="F1638" s="4" t="s">
        <v>4413</v>
      </c>
      <c r="G1638" s="3" t="s">
        <v>3274</v>
      </c>
      <c r="H1638" t="s">
        <v>8517</v>
      </c>
      <c r="I1638" s="63">
        <f>ROWS($L$2:L1638)</f>
        <v>1637</v>
      </c>
      <c r="J1638" s="63" t="str">
        <f>IF(L1638=WORKSHEET!$B$1,I1638,"")</f>
        <v/>
      </c>
      <c r="K1638" s="63" t="str">
        <f t="shared" si="32"/>
        <v/>
      </c>
      <c r="L1638" s="93" t="s">
        <v>9364</v>
      </c>
      <c r="M1638" s="94" t="s">
        <v>10462</v>
      </c>
      <c r="N1638">
        <v>22</v>
      </c>
      <c r="O1638">
        <f>+R1638-N1638-P1638</f>
        <v>7</v>
      </c>
      <c r="P1638">
        <v>24</v>
      </c>
      <c r="Q1638" t="s">
        <v>7470</v>
      </c>
      <c r="R1638">
        <v>53</v>
      </c>
      <c r="S1638" s="23">
        <v>3.5616674152133203E-2</v>
      </c>
      <c r="T1638" s="41">
        <v>0.14383561643835616</v>
      </c>
    </row>
    <row r="1639" spans="1:29" s="64" customFormat="1" ht="16.5" x14ac:dyDescent="0.25">
      <c r="A1639" s="63">
        <v>767</v>
      </c>
      <c r="C1639" s="63">
        <v>16</v>
      </c>
      <c r="D1639" s="64" t="s">
        <v>4633</v>
      </c>
      <c r="E1639" s="65" t="s">
        <v>4636</v>
      </c>
      <c r="F1639" s="65" t="s">
        <v>4636</v>
      </c>
      <c r="G1639" s="63" t="s">
        <v>3281</v>
      </c>
      <c r="H1639" s="64" t="s">
        <v>7988</v>
      </c>
      <c r="I1639" s="63">
        <f>ROWS($L$2:L1639)</f>
        <v>1638</v>
      </c>
      <c r="J1639" s="63" t="str">
        <f>IF(L1639=WORKSHEET!$B$1,I1639,"")</f>
        <v/>
      </c>
      <c r="K1639" s="63" t="str">
        <f t="shared" si="32"/>
        <v/>
      </c>
      <c r="L1639" s="93" t="s">
        <v>9364</v>
      </c>
      <c r="M1639" s="94" t="s">
        <v>9962</v>
      </c>
      <c r="N1639" s="64" t="s">
        <v>7469</v>
      </c>
      <c r="O1639" s="64" t="s">
        <v>7469</v>
      </c>
      <c r="P1639" s="64" t="s">
        <v>7469</v>
      </c>
      <c r="Q1639" s="64" t="s">
        <v>7470</v>
      </c>
      <c r="R1639" s="64" t="s">
        <v>7469</v>
      </c>
      <c r="S1639" s="66">
        <v>3.5616674152133203E-2</v>
      </c>
      <c r="T1639" s="67">
        <v>0.2</v>
      </c>
      <c r="W1639"/>
      <c r="X1639"/>
      <c r="Y1639"/>
      <c r="Z1639"/>
      <c r="AA1639"/>
      <c r="AB1639"/>
      <c r="AC1639"/>
    </row>
    <row r="1640" spans="1:29" ht="16.5" x14ac:dyDescent="0.25">
      <c r="A1640" s="3">
        <v>779</v>
      </c>
      <c r="C1640" s="21">
        <v>16</v>
      </c>
      <c r="D1640" t="s">
        <v>4669</v>
      </c>
      <c r="E1640" s="4" t="s">
        <v>4670</v>
      </c>
      <c r="F1640" s="4" t="s">
        <v>4670</v>
      </c>
      <c r="G1640" s="3" t="s">
        <v>3283</v>
      </c>
      <c r="H1640" t="s">
        <v>8518</v>
      </c>
      <c r="I1640" s="63">
        <f>ROWS($L$2:L1640)</f>
        <v>1639</v>
      </c>
      <c r="J1640" s="63" t="str">
        <f>IF(L1640=WORKSHEET!$B$1,I1640,"")</f>
        <v/>
      </c>
      <c r="K1640" s="63" t="str">
        <f t="shared" si="32"/>
        <v/>
      </c>
      <c r="L1640" s="93" t="s">
        <v>9364</v>
      </c>
      <c r="M1640" s="94" t="s">
        <v>10463</v>
      </c>
      <c r="N1640">
        <v>29</v>
      </c>
      <c r="O1640" t="s">
        <v>7470</v>
      </c>
      <c r="P1640" t="s">
        <v>7469</v>
      </c>
      <c r="Q1640" t="s">
        <v>7470</v>
      </c>
      <c r="R1640">
        <v>32</v>
      </c>
      <c r="S1640" s="23">
        <v>3.5616674152133203E-2</v>
      </c>
      <c r="T1640" s="41">
        <v>2.7777777777777776E-2</v>
      </c>
    </row>
    <row r="1641" spans="1:29" ht="16.5" x14ac:dyDescent="0.25">
      <c r="A1641" s="3">
        <v>691</v>
      </c>
      <c r="C1641" s="21">
        <v>16</v>
      </c>
      <c r="D1641" t="s">
        <v>1622</v>
      </c>
      <c r="E1641" s="4" t="s">
        <v>1627</v>
      </c>
      <c r="F1641" s="4" t="s">
        <v>1627</v>
      </c>
      <c r="G1641" s="3" t="s">
        <v>3296</v>
      </c>
      <c r="H1641" t="s">
        <v>8519</v>
      </c>
      <c r="I1641" s="63">
        <f>ROWS($L$2:L1641)</f>
        <v>1640</v>
      </c>
      <c r="J1641" s="63" t="str">
        <f>IF(L1641=WORKSHEET!$B$1,I1641,"")</f>
        <v/>
      </c>
      <c r="K1641" s="63" t="str">
        <f t="shared" si="32"/>
        <v/>
      </c>
      <c r="L1641" s="93" t="s">
        <v>9364</v>
      </c>
      <c r="M1641" s="94" t="s">
        <v>10464</v>
      </c>
      <c r="N1641">
        <v>21</v>
      </c>
      <c r="O1641" t="s">
        <v>7469</v>
      </c>
      <c r="P1641" t="s">
        <v>7469</v>
      </c>
      <c r="Q1641" t="s">
        <v>7470</v>
      </c>
      <c r="R1641">
        <v>33</v>
      </c>
      <c r="S1641" s="23">
        <v>3.5616674152133203E-2</v>
      </c>
      <c r="T1641" s="41">
        <v>0.10309278350515463</v>
      </c>
    </row>
    <row r="1642" spans="1:29" s="64" customFormat="1" ht="16.5" x14ac:dyDescent="0.25">
      <c r="A1642" s="63">
        <v>713</v>
      </c>
      <c r="C1642" s="63">
        <v>16</v>
      </c>
      <c r="D1642" s="64" t="s">
        <v>4408</v>
      </c>
      <c r="E1642" s="65" t="s">
        <v>4414</v>
      </c>
      <c r="F1642" s="65" t="s">
        <v>4414</v>
      </c>
      <c r="G1642" s="63" t="s">
        <v>3275</v>
      </c>
      <c r="H1642" s="64" t="s">
        <v>8520</v>
      </c>
      <c r="I1642" s="63">
        <f>ROWS($L$2:L1642)</f>
        <v>1641</v>
      </c>
      <c r="J1642" s="63" t="str">
        <f>IF(L1642=WORKSHEET!$B$1,I1642,"")</f>
        <v/>
      </c>
      <c r="K1642" s="63" t="str">
        <f t="shared" si="32"/>
        <v/>
      </c>
      <c r="L1642" s="93" t="s">
        <v>9364</v>
      </c>
      <c r="M1642" s="94" t="s">
        <v>10465</v>
      </c>
      <c r="N1642" s="64" t="s">
        <v>7469</v>
      </c>
      <c r="O1642" s="64" t="s">
        <v>7469</v>
      </c>
      <c r="P1642" s="64" t="s">
        <v>7469</v>
      </c>
      <c r="Q1642" s="64" t="s">
        <v>7470</v>
      </c>
      <c r="R1642" s="64">
        <v>15</v>
      </c>
      <c r="S1642" s="66">
        <v>3.5616674152133203E-2</v>
      </c>
      <c r="T1642" s="67">
        <v>0.14383561643835616</v>
      </c>
      <c r="W1642"/>
      <c r="X1642"/>
      <c r="Y1642"/>
      <c r="Z1642"/>
      <c r="AA1642"/>
      <c r="AB1642"/>
      <c r="AC1642"/>
    </row>
    <row r="1643" spans="1:29" s="64" customFormat="1" ht="16.5" x14ac:dyDescent="0.25">
      <c r="A1643" s="63">
        <v>733</v>
      </c>
      <c r="C1643" s="63">
        <v>16</v>
      </c>
      <c r="D1643" s="64" t="s">
        <v>4502</v>
      </c>
      <c r="E1643" s="65" t="s">
        <v>4504</v>
      </c>
      <c r="F1643" s="65" t="s">
        <v>4504</v>
      </c>
      <c r="G1643" s="63" t="s">
        <v>3286</v>
      </c>
      <c r="H1643" s="64" t="s">
        <v>8143</v>
      </c>
      <c r="I1643" s="63">
        <f>ROWS($L$2:L1643)</f>
        <v>1642</v>
      </c>
      <c r="J1643" s="63" t="str">
        <f>IF(L1643=WORKSHEET!$B$1,I1643,"")</f>
        <v/>
      </c>
      <c r="K1643" s="63" t="str">
        <f t="shared" si="32"/>
        <v/>
      </c>
      <c r="L1643" s="93" t="s">
        <v>9364</v>
      </c>
      <c r="M1643" s="94" t="s">
        <v>10068</v>
      </c>
      <c r="N1643" s="64" t="s">
        <v>7469</v>
      </c>
      <c r="O1643" s="64" t="s">
        <v>7469</v>
      </c>
      <c r="P1643" s="64" t="s">
        <v>7469</v>
      </c>
      <c r="Q1643" s="64" t="s">
        <v>7470</v>
      </c>
      <c r="R1643" s="64" t="s">
        <v>7469</v>
      </c>
      <c r="S1643" s="66">
        <v>3.5616674152133203E-2</v>
      </c>
      <c r="T1643" s="67">
        <v>0.1</v>
      </c>
      <c r="W1643"/>
      <c r="X1643"/>
      <c r="Y1643"/>
      <c r="Z1643"/>
      <c r="AA1643"/>
      <c r="AB1643"/>
      <c r="AC1643"/>
    </row>
    <row r="1644" spans="1:29" ht="16.5" x14ac:dyDescent="0.25">
      <c r="A1644" s="3">
        <v>742</v>
      </c>
      <c r="C1644" s="21">
        <v>16</v>
      </c>
      <c r="D1644" t="s">
        <v>4537</v>
      </c>
      <c r="E1644" s="4" t="s">
        <v>4540</v>
      </c>
      <c r="F1644" s="4" t="s">
        <v>4540</v>
      </c>
      <c r="G1644" s="3" t="s">
        <v>3289</v>
      </c>
      <c r="H1644" t="s">
        <v>8521</v>
      </c>
      <c r="I1644" s="63">
        <f>ROWS($L$2:L1644)</f>
        <v>1643</v>
      </c>
      <c r="J1644" s="63" t="str">
        <f>IF(L1644=WORKSHEET!$B$1,I1644,"")</f>
        <v/>
      </c>
      <c r="K1644" s="63" t="str">
        <f t="shared" si="32"/>
        <v/>
      </c>
      <c r="L1644" s="93" t="s">
        <v>9364</v>
      </c>
      <c r="M1644" s="94" t="s">
        <v>10466</v>
      </c>
      <c r="N1644">
        <v>31</v>
      </c>
      <c r="O1644">
        <f>+R1644-N1644-P1644</f>
        <v>1</v>
      </c>
      <c r="P1644">
        <v>13</v>
      </c>
      <c r="Q1644" t="s">
        <v>7470</v>
      </c>
      <c r="R1644">
        <v>45</v>
      </c>
      <c r="S1644" s="23">
        <v>3.5616674152133203E-2</v>
      </c>
      <c r="T1644" s="41">
        <v>2.4390243902439025E-2</v>
      </c>
    </row>
    <row r="1645" spans="1:29" s="64" customFormat="1" ht="16.5" x14ac:dyDescent="0.25">
      <c r="A1645" s="63">
        <v>691</v>
      </c>
      <c r="C1645" s="63">
        <v>16</v>
      </c>
      <c r="D1645" s="64" t="s">
        <v>1622</v>
      </c>
      <c r="E1645" s="65" t="s">
        <v>1628</v>
      </c>
      <c r="F1645" s="65" t="s">
        <v>1628</v>
      </c>
      <c r="G1645" s="63" t="s">
        <v>3297</v>
      </c>
      <c r="H1645" s="64" t="s">
        <v>8522</v>
      </c>
      <c r="I1645" s="63">
        <f>ROWS($L$2:L1645)</f>
        <v>1644</v>
      </c>
      <c r="J1645" s="63" t="str">
        <f>IF(L1645=WORKSHEET!$B$1,I1645,"")</f>
        <v/>
      </c>
      <c r="K1645" s="63" t="str">
        <f t="shared" si="32"/>
        <v/>
      </c>
      <c r="L1645" s="93" t="s">
        <v>9364</v>
      </c>
      <c r="M1645" s="94" t="s">
        <v>10467</v>
      </c>
      <c r="N1645" s="64" t="s">
        <v>7469</v>
      </c>
      <c r="O1645" s="64" t="s">
        <v>7469</v>
      </c>
      <c r="P1645" s="64" t="s">
        <v>7469</v>
      </c>
      <c r="Q1645" s="64" t="s">
        <v>7470</v>
      </c>
      <c r="R1645" s="64">
        <v>11</v>
      </c>
      <c r="S1645" s="66">
        <v>3.5616674152133203E-2</v>
      </c>
      <c r="T1645" s="67">
        <v>0.10309278350515463</v>
      </c>
      <c r="W1645"/>
      <c r="X1645"/>
      <c r="Y1645"/>
      <c r="Z1645"/>
      <c r="AA1645"/>
      <c r="AB1645"/>
      <c r="AC1645"/>
    </row>
    <row r="1646" spans="1:29" s="64" customFormat="1" ht="16.5" x14ac:dyDescent="0.25">
      <c r="A1646" s="63">
        <v>756</v>
      </c>
      <c r="C1646" s="63">
        <v>16</v>
      </c>
      <c r="D1646" s="64" t="s">
        <v>4595</v>
      </c>
      <c r="E1646" s="65" t="s">
        <v>4597</v>
      </c>
      <c r="F1646" s="65" t="s">
        <v>4597</v>
      </c>
      <c r="G1646" s="63" t="s">
        <v>3277</v>
      </c>
      <c r="H1646" s="64" t="s">
        <v>8523</v>
      </c>
      <c r="I1646" s="63">
        <f>ROWS($L$2:L1646)</f>
        <v>1645</v>
      </c>
      <c r="J1646" s="63" t="str">
        <f>IF(L1646=WORKSHEET!$B$1,I1646,"")</f>
        <v/>
      </c>
      <c r="K1646" s="63" t="str">
        <f t="shared" si="32"/>
        <v/>
      </c>
      <c r="L1646" s="93" t="s">
        <v>9364</v>
      </c>
      <c r="M1646" s="94" t="s">
        <v>10468</v>
      </c>
      <c r="N1646" s="64" t="s">
        <v>7469</v>
      </c>
      <c r="O1646" s="64" t="s">
        <v>7470</v>
      </c>
      <c r="P1646" s="64" t="s">
        <v>7469</v>
      </c>
      <c r="Q1646" s="64" t="s">
        <v>7470</v>
      </c>
      <c r="R1646" s="64" t="s">
        <v>7469</v>
      </c>
      <c r="S1646" s="66">
        <v>3.5616674152133203E-2</v>
      </c>
      <c r="T1646" s="67">
        <v>0.15384615384615385</v>
      </c>
      <c r="W1646"/>
      <c r="X1646"/>
      <c r="Y1646"/>
      <c r="Z1646"/>
      <c r="AA1646"/>
      <c r="AB1646"/>
      <c r="AC1646"/>
    </row>
    <row r="1647" spans="1:29" s="64" customFormat="1" ht="16.5" x14ac:dyDescent="0.25">
      <c r="A1647" s="63">
        <v>692</v>
      </c>
      <c r="C1647" s="63">
        <v>16</v>
      </c>
      <c r="D1647" s="64" t="s">
        <v>1631</v>
      </c>
      <c r="E1647" s="65" t="s">
        <v>1637</v>
      </c>
      <c r="F1647" s="65" t="s">
        <v>1637</v>
      </c>
      <c r="G1647" s="63" t="s">
        <v>3249</v>
      </c>
      <c r="H1647" s="64" t="s">
        <v>7945</v>
      </c>
      <c r="I1647" s="63">
        <f>ROWS($L$2:L1647)</f>
        <v>1646</v>
      </c>
      <c r="J1647" s="63" t="str">
        <f>IF(L1647=WORKSHEET!$B$1,I1647,"")</f>
        <v/>
      </c>
      <c r="K1647" s="63" t="str">
        <f t="shared" si="32"/>
        <v/>
      </c>
      <c r="L1647" s="93" t="s">
        <v>9364</v>
      </c>
      <c r="M1647" s="94" t="s">
        <v>9923</v>
      </c>
      <c r="N1647" s="64" t="s">
        <v>7469</v>
      </c>
      <c r="O1647" s="64" t="s">
        <v>7469</v>
      </c>
      <c r="P1647" s="64" t="s">
        <v>7469</v>
      </c>
      <c r="Q1647" s="64" t="s">
        <v>7470</v>
      </c>
      <c r="R1647" s="64" t="s">
        <v>7469</v>
      </c>
      <c r="S1647" s="66">
        <v>3.5616674152133203E-2</v>
      </c>
      <c r="T1647" s="67">
        <v>0.20714285714285716</v>
      </c>
      <c r="W1647"/>
      <c r="X1647"/>
      <c r="Y1647"/>
      <c r="Z1647"/>
      <c r="AA1647"/>
      <c r="AB1647"/>
      <c r="AC1647"/>
    </row>
    <row r="1648" spans="1:29" s="64" customFormat="1" ht="16.5" x14ac:dyDescent="0.25">
      <c r="A1648" s="63">
        <v>692</v>
      </c>
      <c r="C1648" s="63">
        <v>16</v>
      </c>
      <c r="D1648" s="64" t="s">
        <v>1631</v>
      </c>
      <c r="E1648" s="65" t="s">
        <v>1638</v>
      </c>
      <c r="F1648" s="65" t="s">
        <v>1638</v>
      </c>
      <c r="G1648" s="63" t="s">
        <v>3250</v>
      </c>
      <c r="H1648" s="64" t="s">
        <v>8524</v>
      </c>
      <c r="I1648" s="63">
        <f>ROWS($L$2:L1648)</f>
        <v>1647</v>
      </c>
      <c r="J1648" s="63" t="str">
        <f>IF(L1648=WORKSHEET!$B$1,I1648,"")</f>
        <v/>
      </c>
      <c r="K1648" s="63" t="str">
        <f t="shared" si="32"/>
        <v/>
      </c>
      <c r="L1648" s="93" t="s">
        <v>9364</v>
      </c>
      <c r="M1648" s="94" t="s">
        <v>10469</v>
      </c>
      <c r="N1648" s="64" t="s">
        <v>7470</v>
      </c>
      <c r="O1648" s="64" t="s">
        <v>7469</v>
      </c>
      <c r="P1648" s="64" t="s">
        <v>7469</v>
      </c>
      <c r="Q1648" s="64" t="s">
        <v>7470</v>
      </c>
      <c r="R1648" s="64" t="s">
        <v>7469</v>
      </c>
      <c r="S1648" s="66">
        <v>3.5616674152133203E-2</v>
      </c>
      <c r="T1648" s="67">
        <v>0.20714285714285716</v>
      </c>
      <c r="W1648"/>
      <c r="X1648"/>
      <c r="Y1648"/>
      <c r="Z1648"/>
      <c r="AA1648"/>
      <c r="AB1648"/>
      <c r="AC1648"/>
    </row>
    <row r="1649" spans="1:29" s="64" customFormat="1" ht="16.5" x14ac:dyDescent="0.25">
      <c r="A1649" s="63">
        <v>691</v>
      </c>
      <c r="C1649" s="63">
        <v>16</v>
      </c>
      <c r="D1649" s="64" t="s">
        <v>1622</v>
      </c>
      <c r="E1649" s="65" t="s">
        <v>1629</v>
      </c>
      <c r="F1649" s="65" t="s">
        <v>1629</v>
      </c>
      <c r="G1649" s="63" t="s">
        <v>3298</v>
      </c>
      <c r="H1649" s="64" t="s">
        <v>8525</v>
      </c>
      <c r="I1649" s="63">
        <f>ROWS($L$2:L1649)</f>
        <v>1648</v>
      </c>
      <c r="J1649" s="63" t="str">
        <f>IF(L1649=WORKSHEET!$B$1,I1649,"")</f>
        <v/>
      </c>
      <c r="K1649" s="63" t="str">
        <f t="shared" si="32"/>
        <v/>
      </c>
      <c r="L1649" s="93" t="s">
        <v>9364</v>
      </c>
      <c r="M1649" s="94" t="s">
        <v>10470</v>
      </c>
      <c r="N1649" s="64" t="s">
        <v>7469</v>
      </c>
      <c r="O1649" s="64" t="s">
        <v>7470</v>
      </c>
      <c r="P1649" s="64" t="s">
        <v>7470</v>
      </c>
      <c r="Q1649" s="64" t="s">
        <v>7470</v>
      </c>
      <c r="R1649" s="64" t="s">
        <v>7469</v>
      </c>
      <c r="S1649" s="66">
        <v>3.5616674152133203E-2</v>
      </c>
      <c r="T1649" s="67">
        <v>0.10309278350515463</v>
      </c>
      <c r="W1649"/>
      <c r="X1649"/>
      <c r="Y1649"/>
      <c r="Z1649"/>
      <c r="AA1649"/>
      <c r="AB1649"/>
      <c r="AC1649"/>
    </row>
    <row r="1650" spans="1:29" s="64" customFormat="1" ht="16.5" x14ac:dyDescent="0.25">
      <c r="A1650" s="63">
        <v>779</v>
      </c>
      <c r="C1650" s="63">
        <v>16</v>
      </c>
      <c r="D1650" s="64" t="s">
        <v>4669</v>
      </c>
      <c r="E1650" s="65" t="s">
        <v>4671</v>
      </c>
      <c r="F1650" s="65" t="s">
        <v>4671</v>
      </c>
      <c r="G1650" s="63" t="s">
        <v>3284</v>
      </c>
      <c r="H1650" s="64" t="s">
        <v>7947</v>
      </c>
      <c r="I1650" s="63">
        <f>ROWS($L$2:L1650)</f>
        <v>1649</v>
      </c>
      <c r="J1650" s="63" t="str">
        <f>IF(L1650=WORKSHEET!$B$1,I1650,"")</f>
        <v/>
      </c>
      <c r="K1650" s="63" t="str">
        <f t="shared" si="32"/>
        <v/>
      </c>
      <c r="L1650" s="93" t="s">
        <v>9364</v>
      </c>
      <c r="M1650" s="94" t="s">
        <v>9925</v>
      </c>
      <c r="N1650" s="64" t="s">
        <v>7469</v>
      </c>
      <c r="O1650" s="64" t="s">
        <v>7469</v>
      </c>
      <c r="P1650" s="64" t="s">
        <v>7469</v>
      </c>
      <c r="Q1650" s="64" t="s">
        <v>7470</v>
      </c>
      <c r="R1650" s="64">
        <v>15</v>
      </c>
      <c r="S1650" s="66">
        <v>3.5616674152133203E-2</v>
      </c>
      <c r="T1650" s="67">
        <v>2.7777777777777776E-2</v>
      </c>
      <c r="W1650"/>
      <c r="X1650"/>
      <c r="Y1650"/>
      <c r="Z1650"/>
      <c r="AA1650"/>
      <c r="AB1650"/>
      <c r="AC1650"/>
    </row>
    <row r="1651" spans="1:29" s="64" customFormat="1" ht="16.5" x14ac:dyDescent="0.25">
      <c r="A1651" s="63">
        <v>778</v>
      </c>
      <c r="C1651" s="63">
        <v>16</v>
      </c>
      <c r="D1651" s="64" t="s">
        <v>4666</v>
      </c>
      <c r="E1651" s="65" t="s">
        <v>4668</v>
      </c>
      <c r="F1651" s="65" t="s">
        <v>4668</v>
      </c>
      <c r="G1651" s="63" t="s">
        <v>3291</v>
      </c>
      <c r="H1651" s="64" t="s">
        <v>8526</v>
      </c>
      <c r="I1651" s="63">
        <f>ROWS($L$2:L1651)</f>
        <v>1650</v>
      </c>
      <c r="J1651" s="63" t="str">
        <f>IF(L1651=WORKSHEET!$B$1,I1651,"")</f>
        <v/>
      </c>
      <c r="K1651" s="63" t="str">
        <f t="shared" si="32"/>
        <v/>
      </c>
      <c r="L1651" s="93" t="s">
        <v>9364</v>
      </c>
      <c r="M1651" s="94" t="s">
        <v>10471</v>
      </c>
      <c r="N1651" s="64" t="s">
        <v>7470</v>
      </c>
      <c r="O1651" s="64" t="s">
        <v>7469</v>
      </c>
      <c r="P1651" s="64" t="s">
        <v>7470</v>
      </c>
      <c r="Q1651" s="64" t="s">
        <v>7470</v>
      </c>
      <c r="R1651" s="64" t="s">
        <v>7469</v>
      </c>
      <c r="S1651" s="66">
        <v>3.5616674152133203E-2</v>
      </c>
      <c r="T1651" s="67">
        <v>0.1</v>
      </c>
      <c r="W1651"/>
      <c r="X1651"/>
      <c r="Y1651"/>
      <c r="Z1651"/>
      <c r="AA1651"/>
      <c r="AB1651"/>
      <c r="AC1651"/>
    </row>
    <row r="1652" spans="1:29" s="64" customFormat="1" ht="16.5" x14ac:dyDescent="0.25">
      <c r="A1652" s="63">
        <v>767</v>
      </c>
      <c r="C1652" s="63">
        <v>16</v>
      </c>
      <c r="D1652" s="64" t="s">
        <v>4633</v>
      </c>
      <c r="E1652" s="65" t="s">
        <v>4637</v>
      </c>
      <c r="F1652" s="65" t="s">
        <v>4637</v>
      </c>
      <c r="G1652" s="63" t="s">
        <v>3282</v>
      </c>
      <c r="H1652" s="64" t="s">
        <v>8527</v>
      </c>
      <c r="I1652" s="63">
        <f>ROWS($L$2:L1652)</f>
        <v>1651</v>
      </c>
      <c r="J1652" s="63" t="str">
        <f>IF(L1652=WORKSHEET!$B$1,I1652,"")</f>
        <v/>
      </c>
      <c r="K1652" s="63" t="str">
        <f t="shared" si="32"/>
        <v/>
      </c>
      <c r="L1652" s="93" t="s">
        <v>9364</v>
      </c>
      <c r="M1652" s="94" t="s">
        <v>10472</v>
      </c>
      <c r="N1652" s="64" t="s">
        <v>7470</v>
      </c>
      <c r="O1652" s="64" t="s">
        <v>7469</v>
      </c>
      <c r="P1652" s="64" t="s">
        <v>7469</v>
      </c>
      <c r="Q1652" s="64" t="s">
        <v>7470</v>
      </c>
      <c r="R1652" s="64" t="s">
        <v>7469</v>
      </c>
      <c r="S1652" s="66">
        <v>3.5616674152133203E-2</v>
      </c>
      <c r="T1652" s="67">
        <v>0.2</v>
      </c>
      <c r="W1652"/>
      <c r="X1652"/>
      <c r="Y1652"/>
      <c r="Z1652"/>
      <c r="AA1652"/>
      <c r="AB1652"/>
      <c r="AC1652"/>
    </row>
    <row r="1653" spans="1:29" ht="16.5" x14ac:dyDescent="0.25">
      <c r="A1653" s="3">
        <v>691</v>
      </c>
      <c r="C1653" s="21">
        <v>16</v>
      </c>
      <c r="D1653" t="s">
        <v>1622</v>
      </c>
      <c r="E1653" s="4" t="s">
        <v>1630</v>
      </c>
      <c r="F1653" s="4" t="s">
        <v>1630</v>
      </c>
      <c r="G1653" s="3" t="s">
        <v>3299</v>
      </c>
      <c r="H1653" t="s">
        <v>8528</v>
      </c>
      <c r="I1653" s="63">
        <f>ROWS($L$2:L1653)</f>
        <v>1652</v>
      </c>
      <c r="J1653" s="63" t="str">
        <f>IF(L1653=WORKSHEET!$B$1,I1653,"")</f>
        <v/>
      </c>
      <c r="K1653" s="63" t="str">
        <f t="shared" si="32"/>
        <v/>
      </c>
      <c r="L1653" s="93" t="s">
        <v>9364</v>
      </c>
      <c r="M1653" s="94" t="s">
        <v>10473</v>
      </c>
      <c r="N1653">
        <v>95</v>
      </c>
      <c r="O1653">
        <v>12</v>
      </c>
      <c r="P1653">
        <v>100</v>
      </c>
      <c r="Q1653" t="s">
        <v>7469</v>
      </c>
      <c r="R1653">
        <v>209</v>
      </c>
      <c r="S1653" s="33">
        <v>3.5616674152133203E-2</v>
      </c>
      <c r="T1653" s="41">
        <v>0.10309278350515463</v>
      </c>
    </row>
    <row r="1654" spans="1:29" ht="16.5" x14ac:dyDescent="0.25">
      <c r="A1654" s="3">
        <v>267</v>
      </c>
      <c r="C1654" s="21">
        <v>6</v>
      </c>
      <c r="D1654" t="s">
        <v>1823</v>
      </c>
      <c r="E1654" s="4" t="s">
        <v>1824</v>
      </c>
      <c r="F1654" s="4" t="s">
        <v>1824</v>
      </c>
      <c r="G1654" s="3" t="s">
        <v>3300</v>
      </c>
      <c r="H1654" t="s">
        <v>8529</v>
      </c>
      <c r="I1654" s="63">
        <f>ROWS($L$2:L1654)</f>
        <v>1653</v>
      </c>
      <c r="J1654" s="63" t="str">
        <f>IF(L1654=WORKSHEET!$B$1,I1654,"")</f>
        <v/>
      </c>
      <c r="K1654" s="63" t="str">
        <f t="shared" si="32"/>
        <v/>
      </c>
      <c r="L1654" s="93" t="s">
        <v>9365</v>
      </c>
      <c r="M1654" s="94" t="s">
        <v>10474</v>
      </c>
      <c r="N1654">
        <v>295</v>
      </c>
      <c r="O1654">
        <v>33</v>
      </c>
      <c r="P1654">
        <v>85</v>
      </c>
      <c r="Q1654" t="s">
        <v>7470</v>
      </c>
      <c r="R1654">
        <v>413</v>
      </c>
      <c r="S1654" s="33">
        <v>3.316512684006382E-2</v>
      </c>
      <c r="T1654" s="41">
        <v>0.10060975609756098</v>
      </c>
    </row>
    <row r="1655" spans="1:29" ht="16.5" x14ac:dyDescent="0.25">
      <c r="A1655" s="3">
        <v>192</v>
      </c>
      <c r="C1655" s="21">
        <v>6</v>
      </c>
      <c r="D1655" t="s">
        <v>390</v>
      </c>
      <c r="E1655" s="4" t="s">
        <v>391</v>
      </c>
      <c r="F1655" s="4" t="s">
        <v>391</v>
      </c>
      <c r="G1655" s="3" t="s">
        <v>3338</v>
      </c>
      <c r="H1655" t="s">
        <v>7948</v>
      </c>
      <c r="I1655" s="63">
        <f>ROWS($L$2:L1655)</f>
        <v>1654</v>
      </c>
      <c r="J1655" s="63" t="str">
        <f>IF(L1655=WORKSHEET!$B$1,I1655,"")</f>
        <v/>
      </c>
      <c r="K1655" s="63" t="str">
        <f t="shared" si="32"/>
        <v/>
      </c>
      <c r="L1655" s="93" t="s">
        <v>9365</v>
      </c>
      <c r="M1655" s="94" t="s">
        <v>9926</v>
      </c>
      <c r="N1655">
        <v>36</v>
      </c>
      <c r="O1655">
        <f>+R1655-N1655-P1655</f>
        <v>3</v>
      </c>
      <c r="P1655">
        <v>19</v>
      </c>
      <c r="Q1655" t="s">
        <v>7470</v>
      </c>
      <c r="R1655">
        <v>58</v>
      </c>
      <c r="S1655" s="33">
        <v>3.316512684006382E-2</v>
      </c>
      <c r="T1655" s="41">
        <v>0.17898832684824903</v>
      </c>
    </row>
    <row r="1656" spans="1:29" s="64" customFormat="1" ht="16.5" x14ac:dyDescent="0.25">
      <c r="A1656" s="63">
        <v>73</v>
      </c>
      <c r="C1656" s="63">
        <v>6</v>
      </c>
      <c r="D1656" s="64" t="s">
        <v>1015</v>
      </c>
      <c r="E1656" s="65" t="s">
        <v>1016</v>
      </c>
      <c r="F1656" s="65" t="s">
        <v>1016</v>
      </c>
      <c r="G1656" s="63" t="s">
        <v>5398</v>
      </c>
      <c r="H1656" s="64" t="s">
        <v>8530</v>
      </c>
      <c r="I1656" s="63">
        <f>ROWS($L$2:L1656)</f>
        <v>1655</v>
      </c>
      <c r="J1656" s="63" t="str">
        <f>IF(L1656=WORKSHEET!$B$1,I1656,"")</f>
        <v/>
      </c>
      <c r="K1656" s="63" t="str">
        <f t="shared" si="32"/>
        <v/>
      </c>
      <c r="L1656" s="93" t="s">
        <v>9365</v>
      </c>
      <c r="M1656" s="94" t="s">
        <v>10475</v>
      </c>
      <c r="N1656" s="64" t="s">
        <v>7469</v>
      </c>
      <c r="O1656" s="64" t="s">
        <v>7469</v>
      </c>
      <c r="P1656" s="64" t="s">
        <v>7469</v>
      </c>
      <c r="Q1656" s="64" t="s">
        <v>7470</v>
      </c>
      <c r="R1656" s="64">
        <v>15</v>
      </c>
      <c r="S1656" s="66">
        <v>3.316512684006382E-2</v>
      </c>
      <c r="T1656" s="67">
        <v>0.15068493150684931</v>
      </c>
      <c r="W1656"/>
      <c r="X1656"/>
      <c r="Y1656"/>
      <c r="Z1656"/>
      <c r="AA1656"/>
      <c r="AB1656"/>
      <c r="AC1656"/>
    </row>
    <row r="1657" spans="1:29" ht="16.5" x14ac:dyDescent="0.25">
      <c r="A1657" s="3">
        <v>167</v>
      </c>
      <c r="C1657" s="21">
        <v>6</v>
      </c>
      <c r="D1657" t="s">
        <v>1395</v>
      </c>
      <c r="E1657" s="4" t="s">
        <v>1396</v>
      </c>
      <c r="F1657" s="4" t="s">
        <v>1396</v>
      </c>
      <c r="G1657" s="3" t="s">
        <v>3345</v>
      </c>
      <c r="H1657" t="s">
        <v>8531</v>
      </c>
      <c r="I1657" s="63">
        <f>ROWS($L$2:L1657)</f>
        <v>1656</v>
      </c>
      <c r="J1657" s="63" t="str">
        <f>IF(L1657=WORKSHEET!$B$1,I1657,"")</f>
        <v/>
      </c>
      <c r="K1657" s="63" t="str">
        <f t="shared" si="32"/>
        <v/>
      </c>
      <c r="L1657" s="93" t="s">
        <v>9365</v>
      </c>
      <c r="M1657" s="94" t="s">
        <v>10476</v>
      </c>
      <c r="N1657">
        <v>76</v>
      </c>
      <c r="O1657">
        <f>+R1657-N1657-P1657</f>
        <v>5</v>
      </c>
      <c r="P1657">
        <v>20</v>
      </c>
      <c r="Q1657" t="s">
        <v>7470</v>
      </c>
      <c r="R1657">
        <v>101</v>
      </c>
      <c r="S1657" s="33">
        <v>3.316512684006382E-2</v>
      </c>
      <c r="T1657" s="41">
        <v>7.6767676767676762E-2</v>
      </c>
    </row>
    <row r="1658" spans="1:29" ht="16.5" x14ac:dyDescent="0.25">
      <c r="A1658" s="3">
        <v>194</v>
      </c>
      <c r="C1658" s="21">
        <v>6</v>
      </c>
      <c r="D1658" t="s">
        <v>405</v>
      </c>
      <c r="E1658" s="4" t="s">
        <v>406</v>
      </c>
      <c r="F1658" s="4" t="s">
        <v>406</v>
      </c>
      <c r="G1658" s="3" t="s">
        <v>3386</v>
      </c>
      <c r="H1658" t="s">
        <v>8532</v>
      </c>
      <c r="I1658" s="63">
        <f>ROWS($L$2:L1658)</f>
        <v>1657</v>
      </c>
      <c r="J1658" s="63" t="str">
        <f>IF(L1658=WORKSHEET!$B$1,I1658,"")</f>
        <v/>
      </c>
      <c r="K1658" s="63" t="str">
        <f t="shared" si="32"/>
        <v/>
      </c>
      <c r="L1658" s="93" t="s">
        <v>9365</v>
      </c>
      <c r="M1658" s="94" t="s">
        <v>10477</v>
      </c>
      <c r="N1658">
        <v>14</v>
      </c>
      <c r="O1658">
        <f>+R1658-N1658-P1658</f>
        <v>9</v>
      </c>
      <c r="P1658">
        <v>12</v>
      </c>
      <c r="Q1658" t="s">
        <v>7470</v>
      </c>
      <c r="R1658">
        <v>35</v>
      </c>
      <c r="S1658" s="33">
        <v>3.316512684006382E-2</v>
      </c>
      <c r="T1658" s="41">
        <v>0.23170731707317074</v>
      </c>
    </row>
    <row r="1659" spans="1:29" s="64" customFormat="1" ht="16.5" x14ac:dyDescent="0.25">
      <c r="A1659" s="63">
        <v>240</v>
      </c>
      <c r="C1659" s="63">
        <v>6</v>
      </c>
      <c r="D1659" s="64" t="s">
        <v>1746</v>
      </c>
      <c r="E1659" s="65" t="s">
        <v>1747</v>
      </c>
      <c r="F1659" s="65" t="s">
        <v>1747</v>
      </c>
      <c r="G1659" s="63" t="s">
        <v>3394</v>
      </c>
      <c r="H1659" s="64" t="s">
        <v>8533</v>
      </c>
      <c r="I1659" s="63">
        <f>ROWS($L$2:L1659)</f>
        <v>1658</v>
      </c>
      <c r="J1659" s="63" t="str">
        <f>IF(L1659=WORKSHEET!$B$1,I1659,"")</f>
        <v/>
      </c>
      <c r="K1659" s="63" t="str">
        <f t="shared" si="32"/>
        <v/>
      </c>
      <c r="L1659" s="93" t="s">
        <v>9365</v>
      </c>
      <c r="M1659" s="94" t="s">
        <v>10478</v>
      </c>
      <c r="N1659" s="64" t="s">
        <v>7469</v>
      </c>
      <c r="O1659" s="64" t="s">
        <v>7469</v>
      </c>
      <c r="P1659" s="64">
        <v>12</v>
      </c>
      <c r="Q1659" s="64" t="s">
        <v>7470</v>
      </c>
      <c r="R1659" s="64">
        <v>19</v>
      </c>
      <c r="S1659" s="66">
        <v>3.316512684006382E-2</v>
      </c>
      <c r="T1659" s="67">
        <v>0.10714285714285714</v>
      </c>
      <c r="W1659"/>
      <c r="X1659"/>
      <c r="Y1659"/>
      <c r="Z1659"/>
      <c r="AA1659"/>
      <c r="AB1659"/>
      <c r="AC1659"/>
    </row>
    <row r="1660" spans="1:29" ht="16.5" x14ac:dyDescent="0.25">
      <c r="A1660" s="3">
        <v>195</v>
      </c>
      <c r="C1660" s="21">
        <v>6</v>
      </c>
      <c r="D1660" t="s">
        <v>408</v>
      </c>
      <c r="E1660" s="4" t="s">
        <v>409</v>
      </c>
      <c r="F1660" s="4" t="s">
        <v>409</v>
      </c>
      <c r="G1660" s="3" t="s">
        <v>3372</v>
      </c>
      <c r="H1660" t="s">
        <v>8534</v>
      </c>
      <c r="I1660" s="63">
        <f>ROWS($L$2:L1660)</f>
        <v>1659</v>
      </c>
      <c r="J1660" s="63" t="str">
        <f>IF(L1660=WORKSHEET!$B$1,I1660,"")</f>
        <v/>
      </c>
      <c r="K1660" s="63" t="str">
        <f t="shared" si="32"/>
        <v/>
      </c>
      <c r="L1660" s="93" t="s">
        <v>9365</v>
      </c>
      <c r="M1660" s="94" t="s">
        <v>10479</v>
      </c>
      <c r="N1660">
        <v>112</v>
      </c>
      <c r="O1660">
        <v>12</v>
      </c>
      <c r="P1660">
        <v>40</v>
      </c>
      <c r="Q1660" t="s">
        <v>7469</v>
      </c>
      <c r="R1660">
        <v>166</v>
      </c>
      <c r="S1660" s="33">
        <v>3.316512684006382E-2</v>
      </c>
      <c r="T1660" s="41">
        <v>0.10980966325036604</v>
      </c>
    </row>
    <row r="1661" spans="1:29" ht="16.5" x14ac:dyDescent="0.25">
      <c r="A1661" s="3">
        <v>243</v>
      </c>
      <c r="C1661" s="21">
        <v>6</v>
      </c>
      <c r="D1661" t="s">
        <v>1760</v>
      </c>
      <c r="E1661" s="4" t="s">
        <v>1761</v>
      </c>
      <c r="F1661" s="4" t="s">
        <v>1761</v>
      </c>
      <c r="G1661" s="3" t="s">
        <v>3334</v>
      </c>
      <c r="H1661" t="s">
        <v>8535</v>
      </c>
      <c r="I1661" s="63">
        <f>ROWS($L$2:L1661)</f>
        <v>1660</v>
      </c>
      <c r="J1661" s="63" t="str">
        <f>IF(L1661=WORKSHEET!$B$1,I1661,"")</f>
        <v/>
      </c>
      <c r="K1661" s="63" t="str">
        <f t="shared" si="32"/>
        <v/>
      </c>
      <c r="L1661" s="93" t="s">
        <v>9365</v>
      </c>
      <c r="M1661" s="94" t="s">
        <v>10480</v>
      </c>
      <c r="N1661">
        <v>52</v>
      </c>
      <c r="O1661">
        <f>+R1661-N1661-P1661</f>
        <v>8</v>
      </c>
      <c r="P1661">
        <v>21</v>
      </c>
      <c r="Q1661" t="s">
        <v>7470</v>
      </c>
      <c r="R1661">
        <v>81</v>
      </c>
      <c r="S1661" s="33">
        <v>3.316512684006382E-2</v>
      </c>
      <c r="T1661" s="41">
        <v>0.1650943396226415</v>
      </c>
    </row>
    <row r="1662" spans="1:29" ht="16.5" x14ac:dyDescent="0.25">
      <c r="A1662" s="3">
        <v>207</v>
      </c>
      <c r="C1662" s="21">
        <v>6</v>
      </c>
      <c r="D1662" t="s">
        <v>1603</v>
      </c>
      <c r="E1662" s="4" t="s">
        <v>1604</v>
      </c>
      <c r="F1662" s="4" t="s">
        <v>1604</v>
      </c>
      <c r="G1662" s="3" t="s">
        <v>3378</v>
      </c>
      <c r="H1662" t="s">
        <v>8536</v>
      </c>
      <c r="I1662" s="63">
        <f>ROWS($L$2:L1662)</f>
        <v>1661</v>
      </c>
      <c r="J1662" s="63" t="str">
        <f>IF(L1662=WORKSHEET!$B$1,I1662,"")</f>
        <v/>
      </c>
      <c r="K1662" s="63" t="str">
        <f t="shared" si="32"/>
        <v/>
      </c>
      <c r="L1662" s="93" t="s">
        <v>9365</v>
      </c>
      <c r="M1662" s="94" t="s">
        <v>10481</v>
      </c>
      <c r="N1662">
        <v>82</v>
      </c>
      <c r="O1662">
        <v>11</v>
      </c>
      <c r="P1662">
        <v>17</v>
      </c>
      <c r="Q1662" t="s">
        <v>7470</v>
      </c>
      <c r="R1662">
        <v>110</v>
      </c>
      <c r="S1662" s="33">
        <v>3.316512684006382E-2</v>
      </c>
      <c r="T1662" s="41">
        <v>7.5187969924812026E-2</v>
      </c>
    </row>
    <row r="1663" spans="1:29" ht="16.5" x14ac:dyDescent="0.25">
      <c r="A1663" s="3">
        <v>168</v>
      </c>
      <c r="C1663" s="21">
        <v>6</v>
      </c>
      <c r="D1663" t="s">
        <v>1399</v>
      </c>
      <c r="E1663" s="4" t="s">
        <v>1400</v>
      </c>
      <c r="F1663" s="4" t="s">
        <v>1400</v>
      </c>
      <c r="G1663" s="3" t="s">
        <v>3356</v>
      </c>
      <c r="H1663" t="s">
        <v>8537</v>
      </c>
      <c r="I1663" s="63">
        <f>ROWS($L$2:L1663)</f>
        <v>1662</v>
      </c>
      <c r="J1663" s="63" t="str">
        <f>IF(L1663=WORKSHEET!$B$1,I1663,"")</f>
        <v/>
      </c>
      <c r="K1663" s="63" t="str">
        <f t="shared" si="32"/>
        <v/>
      </c>
      <c r="L1663" s="93" t="s">
        <v>9365</v>
      </c>
      <c r="M1663" s="94" t="s">
        <v>10482</v>
      </c>
      <c r="N1663">
        <v>113</v>
      </c>
      <c r="O1663">
        <v>19</v>
      </c>
      <c r="P1663">
        <v>52</v>
      </c>
      <c r="Q1663" t="s">
        <v>7469</v>
      </c>
      <c r="R1663">
        <v>185</v>
      </c>
      <c r="S1663" s="33">
        <v>3.316512684006382E-2</v>
      </c>
      <c r="T1663" s="41">
        <v>0.14599999999999999</v>
      </c>
    </row>
    <row r="1664" spans="1:29" ht="16.5" x14ac:dyDescent="0.25">
      <c r="A1664" s="3">
        <v>225</v>
      </c>
      <c r="C1664" s="21">
        <v>6</v>
      </c>
      <c r="D1664" t="s">
        <v>1680</v>
      </c>
      <c r="E1664" s="4" t="s">
        <v>1681</v>
      </c>
      <c r="F1664" s="4" t="s">
        <v>1681</v>
      </c>
      <c r="G1664" s="3" t="s">
        <v>3301</v>
      </c>
      <c r="H1664" t="s">
        <v>8538</v>
      </c>
      <c r="I1664" s="63">
        <f>ROWS($L$2:L1664)</f>
        <v>1663</v>
      </c>
      <c r="J1664" s="63" t="str">
        <f>IF(L1664=WORKSHEET!$B$1,I1664,"")</f>
        <v/>
      </c>
      <c r="K1664" s="63" t="str">
        <f t="shared" si="32"/>
        <v/>
      </c>
      <c r="L1664" s="93" t="s">
        <v>9365</v>
      </c>
      <c r="M1664" s="94" t="s">
        <v>10483</v>
      </c>
      <c r="N1664">
        <v>213</v>
      </c>
      <c r="O1664">
        <v>37</v>
      </c>
      <c r="P1664">
        <v>138</v>
      </c>
      <c r="Q1664" t="s">
        <v>7469</v>
      </c>
      <c r="R1664">
        <v>390</v>
      </c>
      <c r="S1664" s="33">
        <v>3.316512684006382E-2</v>
      </c>
      <c r="T1664" s="41">
        <v>0.17473684210526316</v>
      </c>
    </row>
    <row r="1665" spans="1:29" ht="16.5" x14ac:dyDescent="0.25">
      <c r="A1665" s="3">
        <v>229</v>
      </c>
      <c r="C1665" s="21">
        <v>6</v>
      </c>
      <c r="D1665" t="s">
        <v>1701</v>
      </c>
      <c r="E1665" s="4" t="s">
        <v>1702</v>
      </c>
      <c r="F1665" s="4" t="s">
        <v>1702</v>
      </c>
      <c r="G1665" s="3" t="s">
        <v>3309</v>
      </c>
      <c r="H1665" t="s">
        <v>7814</v>
      </c>
      <c r="I1665" s="63">
        <f>ROWS($L$2:L1665)</f>
        <v>1664</v>
      </c>
      <c r="J1665" s="63" t="str">
        <f>IF(L1665=WORKSHEET!$B$1,I1665,"")</f>
        <v/>
      </c>
      <c r="K1665" s="63" t="str">
        <f t="shared" si="32"/>
        <v/>
      </c>
      <c r="L1665" s="93" t="s">
        <v>9365</v>
      </c>
      <c r="M1665" s="94" t="s">
        <v>9741</v>
      </c>
      <c r="N1665">
        <v>103</v>
      </c>
      <c r="O1665">
        <v>13</v>
      </c>
      <c r="P1665">
        <v>56</v>
      </c>
      <c r="Q1665" t="s">
        <v>7469</v>
      </c>
      <c r="R1665">
        <v>173</v>
      </c>
      <c r="S1665" s="33">
        <v>3.316512684006382E-2</v>
      </c>
      <c r="T1665" s="41">
        <v>9.5334685598377281E-2</v>
      </c>
    </row>
    <row r="1666" spans="1:29" ht="16.5" x14ac:dyDescent="0.25">
      <c r="A1666" s="3">
        <v>235</v>
      </c>
      <c r="C1666" s="21">
        <v>6</v>
      </c>
      <c r="D1666" t="s">
        <v>1725</v>
      </c>
      <c r="E1666" s="4" t="s">
        <v>1726</v>
      </c>
      <c r="F1666" s="4" t="s">
        <v>1726</v>
      </c>
      <c r="G1666" s="3" t="s">
        <v>3306</v>
      </c>
      <c r="H1666" t="s">
        <v>8539</v>
      </c>
      <c r="I1666" s="63">
        <f>ROWS($L$2:L1666)</f>
        <v>1665</v>
      </c>
      <c r="J1666" s="63" t="str">
        <f>IF(L1666=WORKSHEET!$B$1,I1666,"")</f>
        <v/>
      </c>
      <c r="K1666" s="63" t="str">
        <f t="shared" si="32"/>
        <v/>
      </c>
      <c r="L1666" s="93" t="s">
        <v>9365</v>
      </c>
      <c r="M1666" s="94" t="s">
        <v>10484</v>
      </c>
      <c r="N1666">
        <v>190</v>
      </c>
      <c r="O1666">
        <v>42</v>
      </c>
      <c r="P1666">
        <v>88</v>
      </c>
      <c r="Q1666" t="s">
        <v>7469</v>
      </c>
      <c r="R1666">
        <v>321</v>
      </c>
      <c r="S1666" s="33">
        <v>3.316512684006382E-2</v>
      </c>
      <c r="T1666" s="41">
        <v>0.17567567567567569</v>
      </c>
    </row>
    <row r="1667" spans="1:29" ht="16.5" x14ac:dyDescent="0.25">
      <c r="A1667" s="3">
        <v>229</v>
      </c>
      <c r="C1667" s="21">
        <v>6</v>
      </c>
      <c r="D1667" t="s">
        <v>1701</v>
      </c>
      <c r="E1667" s="4" t="s">
        <v>1703</v>
      </c>
      <c r="F1667" s="4" t="s">
        <v>1703</v>
      </c>
      <c r="G1667" s="3" t="s">
        <v>3310</v>
      </c>
      <c r="H1667" t="s">
        <v>8168</v>
      </c>
      <c r="I1667" s="63">
        <f>ROWS($L$2:L1667)</f>
        <v>1666</v>
      </c>
      <c r="J1667" s="63" t="str">
        <f>IF(L1667=WORKSHEET!$B$1,I1667,"")</f>
        <v/>
      </c>
      <c r="K1667" s="63" t="str">
        <f t="shared" ref="K1667:K1730" si="33">IFERROR(SMALL($J$2:$J$3142,I1667),"")</f>
        <v/>
      </c>
      <c r="L1667" s="93" t="s">
        <v>9365</v>
      </c>
      <c r="M1667" s="94" t="s">
        <v>10092</v>
      </c>
      <c r="N1667">
        <v>119</v>
      </c>
      <c r="O1667">
        <f>+R1667-N1667-P1667</f>
        <v>8</v>
      </c>
      <c r="P1667">
        <v>42</v>
      </c>
      <c r="Q1667" t="s">
        <v>7470</v>
      </c>
      <c r="R1667">
        <v>169</v>
      </c>
      <c r="S1667" s="33">
        <v>3.316512684006382E-2</v>
      </c>
      <c r="T1667" s="41">
        <v>9.5334685598377281E-2</v>
      </c>
    </row>
    <row r="1668" spans="1:29" s="64" customFormat="1" ht="16.5" x14ac:dyDescent="0.25">
      <c r="A1668" s="63">
        <v>264</v>
      </c>
      <c r="C1668" s="63">
        <v>6</v>
      </c>
      <c r="D1668" s="64" t="s">
        <v>1816</v>
      </c>
      <c r="E1668" s="65" t="s">
        <v>1817</v>
      </c>
      <c r="F1668" s="65" t="s">
        <v>1817</v>
      </c>
      <c r="G1668" s="63" t="s">
        <v>3368</v>
      </c>
      <c r="H1668" s="64" t="s">
        <v>7816</v>
      </c>
      <c r="I1668" s="63">
        <f>ROWS($L$2:L1668)</f>
        <v>1667</v>
      </c>
      <c r="J1668" s="63" t="str">
        <f>IF(L1668=WORKSHEET!$B$1,I1668,"")</f>
        <v/>
      </c>
      <c r="K1668" s="63" t="str">
        <f t="shared" si="33"/>
        <v/>
      </c>
      <c r="L1668" s="93" t="s">
        <v>9365</v>
      </c>
      <c r="M1668" s="94" t="s">
        <v>9743</v>
      </c>
      <c r="N1668" s="64" t="s">
        <v>7469</v>
      </c>
      <c r="O1668" s="64" t="s">
        <v>7469</v>
      </c>
      <c r="P1668" s="64">
        <v>13</v>
      </c>
      <c r="Q1668" s="64" t="s">
        <v>7470</v>
      </c>
      <c r="R1668" s="64">
        <v>28</v>
      </c>
      <c r="S1668" s="66">
        <v>3.316512684006382E-2</v>
      </c>
      <c r="T1668" s="67">
        <v>0.20930232558139536</v>
      </c>
      <c r="W1668"/>
      <c r="X1668"/>
      <c r="Y1668"/>
      <c r="Z1668"/>
      <c r="AA1668"/>
      <c r="AB1668"/>
      <c r="AC1668"/>
    </row>
    <row r="1669" spans="1:29" ht="16.5" x14ac:dyDescent="0.25">
      <c r="A1669" s="3">
        <v>242</v>
      </c>
      <c r="C1669" s="21">
        <v>6</v>
      </c>
      <c r="D1669" t="s">
        <v>1754</v>
      </c>
      <c r="E1669" s="4" t="s">
        <v>1755</v>
      </c>
      <c r="F1669" s="4" t="s">
        <v>1755</v>
      </c>
      <c r="G1669" s="3" t="s">
        <v>3359</v>
      </c>
      <c r="H1669" t="s">
        <v>8540</v>
      </c>
      <c r="I1669" s="63">
        <f>ROWS($L$2:L1669)</f>
        <v>1668</v>
      </c>
      <c r="J1669" s="63" t="str">
        <f>IF(L1669=WORKSHEET!$B$1,I1669,"")</f>
        <v/>
      </c>
      <c r="K1669" s="63" t="str">
        <f t="shared" si="33"/>
        <v/>
      </c>
      <c r="L1669" s="93" t="s">
        <v>9365</v>
      </c>
      <c r="M1669" s="94" t="s">
        <v>10485</v>
      </c>
      <c r="N1669">
        <v>59</v>
      </c>
      <c r="O1669">
        <f>+R1669-N1669-P1669</f>
        <v>4</v>
      </c>
      <c r="P1669">
        <v>31</v>
      </c>
      <c r="Q1669" t="s">
        <v>7470</v>
      </c>
      <c r="R1669">
        <v>94</v>
      </c>
      <c r="S1669" s="43">
        <v>3.316512684006382E-2</v>
      </c>
      <c r="T1669" s="41">
        <v>9.4377510040160636E-2</v>
      </c>
    </row>
    <row r="1670" spans="1:29" ht="16.5" x14ac:dyDescent="0.25">
      <c r="A1670" s="3">
        <v>132</v>
      </c>
      <c r="C1670" s="21">
        <v>6</v>
      </c>
      <c r="D1670" t="s">
        <v>61</v>
      </c>
      <c r="E1670" s="4" t="s">
        <v>62</v>
      </c>
      <c r="F1670" s="4" t="s">
        <v>62</v>
      </c>
      <c r="G1670" s="3" t="s">
        <v>5458</v>
      </c>
      <c r="H1670" t="s">
        <v>8541</v>
      </c>
      <c r="I1670" s="63">
        <f>ROWS($L$2:L1670)</f>
        <v>1669</v>
      </c>
      <c r="J1670" s="63" t="str">
        <f>IF(L1670=WORKSHEET!$B$1,I1670,"")</f>
        <v/>
      </c>
      <c r="K1670" s="63" t="str">
        <f t="shared" si="33"/>
        <v/>
      </c>
      <c r="L1670" s="93" t="s">
        <v>9365</v>
      </c>
      <c r="M1670" s="94" t="s">
        <v>10486</v>
      </c>
      <c r="N1670">
        <v>48</v>
      </c>
      <c r="O1670" t="s">
        <v>7469</v>
      </c>
      <c r="P1670" t="s">
        <v>7469</v>
      </c>
      <c r="Q1670" t="s">
        <v>7470</v>
      </c>
      <c r="R1670">
        <v>60</v>
      </c>
      <c r="S1670" s="43">
        <v>3.316512684006382E-2</v>
      </c>
      <c r="T1670" s="41">
        <v>6.8126520681265207E-2</v>
      </c>
    </row>
    <row r="1671" spans="1:29" ht="16.5" x14ac:dyDescent="0.25">
      <c r="A1671" s="3">
        <v>229</v>
      </c>
      <c r="C1671" s="21">
        <v>6</v>
      </c>
      <c r="D1671" t="s">
        <v>1701</v>
      </c>
      <c r="E1671" s="4" t="s">
        <v>1704</v>
      </c>
      <c r="F1671" s="4" t="s">
        <v>1704</v>
      </c>
      <c r="G1671" s="3" t="s">
        <v>3311</v>
      </c>
      <c r="H1671" t="s">
        <v>8542</v>
      </c>
      <c r="I1671" s="63">
        <f>ROWS($L$2:L1671)</f>
        <v>1670</v>
      </c>
      <c r="J1671" s="63" t="str">
        <f>IF(L1671=WORKSHEET!$B$1,I1671,"")</f>
        <v/>
      </c>
      <c r="K1671" s="63" t="str">
        <f t="shared" si="33"/>
        <v/>
      </c>
      <c r="L1671" s="93" t="s">
        <v>9365</v>
      </c>
      <c r="M1671" s="94" t="s">
        <v>10487</v>
      </c>
      <c r="N1671">
        <v>224</v>
      </c>
      <c r="O1671">
        <v>26</v>
      </c>
      <c r="P1671">
        <v>123</v>
      </c>
      <c r="Q1671" t="s">
        <v>7469</v>
      </c>
      <c r="R1671">
        <v>374</v>
      </c>
      <c r="S1671" s="33">
        <v>3.316512684006382E-2</v>
      </c>
      <c r="T1671" s="41">
        <v>9.5334685598377281E-2</v>
      </c>
    </row>
    <row r="1672" spans="1:29" ht="16.5" x14ac:dyDescent="0.25">
      <c r="A1672" s="3">
        <v>203</v>
      </c>
      <c r="C1672" s="21">
        <v>6</v>
      </c>
      <c r="D1672" t="s">
        <v>1581</v>
      </c>
      <c r="E1672" s="4" t="s">
        <v>1582</v>
      </c>
      <c r="F1672" s="4" t="s">
        <v>1582</v>
      </c>
      <c r="G1672" s="3" t="s">
        <v>3364</v>
      </c>
      <c r="H1672" t="s">
        <v>7820</v>
      </c>
      <c r="I1672" s="63">
        <f>ROWS($L$2:L1672)</f>
        <v>1671</v>
      </c>
      <c r="J1672" s="63" t="str">
        <f>IF(L1672=WORKSHEET!$B$1,I1672,"")</f>
        <v/>
      </c>
      <c r="K1672" s="63" t="str">
        <f t="shared" si="33"/>
        <v/>
      </c>
      <c r="L1672" s="93" t="s">
        <v>9365</v>
      </c>
      <c r="M1672" s="94" t="s">
        <v>9747</v>
      </c>
      <c r="N1672">
        <v>83</v>
      </c>
      <c r="O1672">
        <f>+R1672-N1672-P1672</f>
        <v>5</v>
      </c>
      <c r="P1672">
        <v>22</v>
      </c>
      <c r="Q1672" t="s">
        <v>7470</v>
      </c>
      <c r="R1672">
        <v>110</v>
      </c>
      <c r="S1672" s="33">
        <v>3.316512684006382E-2</v>
      </c>
      <c r="T1672" s="41">
        <v>9.2896174863387984E-2</v>
      </c>
    </row>
    <row r="1673" spans="1:29" ht="16.5" x14ac:dyDescent="0.25">
      <c r="A1673" s="3">
        <v>258</v>
      </c>
      <c r="C1673" s="21">
        <v>6</v>
      </c>
      <c r="D1673" t="s">
        <v>1802</v>
      </c>
      <c r="E1673" s="4" t="s">
        <v>1803</v>
      </c>
      <c r="F1673" s="4" t="s">
        <v>1803</v>
      </c>
      <c r="G1673" s="3" t="s">
        <v>3312</v>
      </c>
      <c r="H1673" t="s">
        <v>7479</v>
      </c>
      <c r="I1673" s="63">
        <f>ROWS($L$2:L1673)</f>
        <v>1672</v>
      </c>
      <c r="J1673" s="63" t="str">
        <f>IF(L1673=WORKSHEET!$B$1,I1673,"")</f>
        <v/>
      </c>
      <c r="K1673" s="63" t="str">
        <f t="shared" si="33"/>
        <v/>
      </c>
      <c r="L1673" s="93" t="s">
        <v>9365</v>
      </c>
      <c r="M1673" s="94" t="s">
        <v>9426</v>
      </c>
      <c r="N1673">
        <v>27</v>
      </c>
      <c r="O1673" t="s">
        <v>7469</v>
      </c>
      <c r="P1673">
        <v>14</v>
      </c>
      <c r="Q1673" t="s">
        <v>7470</v>
      </c>
      <c r="R1673">
        <v>46</v>
      </c>
      <c r="S1673" s="33">
        <v>3.316512684006382E-2</v>
      </c>
      <c r="T1673" s="41">
        <v>0.18604651162790697</v>
      </c>
    </row>
    <row r="1674" spans="1:29" ht="16.5" x14ac:dyDescent="0.25">
      <c r="A1674" s="3">
        <v>243</v>
      </c>
      <c r="C1674" s="21">
        <v>6</v>
      </c>
      <c r="D1674" t="s">
        <v>1760</v>
      </c>
      <c r="E1674" s="4" t="s">
        <v>1762</v>
      </c>
      <c r="F1674" s="4" t="s">
        <v>1762</v>
      </c>
      <c r="G1674" s="3" t="s">
        <v>3335</v>
      </c>
      <c r="H1674" t="s">
        <v>8543</v>
      </c>
      <c r="I1674" s="63">
        <f>ROWS($L$2:L1674)</f>
        <v>1673</v>
      </c>
      <c r="J1674" s="63" t="str">
        <f>IF(L1674=WORKSHEET!$B$1,I1674,"")</f>
        <v/>
      </c>
      <c r="K1674" s="63" t="str">
        <f t="shared" si="33"/>
        <v/>
      </c>
      <c r="L1674" s="93" t="s">
        <v>9365</v>
      </c>
      <c r="M1674" s="94" t="s">
        <v>10488</v>
      </c>
      <c r="N1674">
        <v>28</v>
      </c>
      <c r="O1674" t="s">
        <v>7469</v>
      </c>
      <c r="P1674" t="s">
        <v>7469</v>
      </c>
      <c r="Q1674" t="s">
        <v>7470</v>
      </c>
      <c r="R1674">
        <v>44</v>
      </c>
      <c r="S1674" s="33">
        <v>3.316512684006382E-2</v>
      </c>
      <c r="T1674" s="41">
        <v>0.1650943396226415</v>
      </c>
    </row>
    <row r="1675" spans="1:29" s="64" customFormat="1" ht="16.5" x14ac:dyDescent="0.25">
      <c r="A1675" s="63">
        <v>258</v>
      </c>
      <c r="C1675" s="63">
        <v>6</v>
      </c>
      <c r="D1675" s="64" t="s">
        <v>1802</v>
      </c>
      <c r="E1675" s="65" t="s">
        <v>1804</v>
      </c>
      <c r="F1675" s="65" t="s">
        <v>1804</v>
      </c>
      <c r="G1675" s="63" t="s">
        <v>3313</v>
      </c>
      <c r="H1675" s="64" t="s">
        <v>7483</v>
      </c>
      <c r="I1675" s="63">
        <f>ROWS($L$2:L1675)</f>
        <v>1674</v>
      </c>
      <c r="J1675" s="63" t="str">
        <f>IF(L1675=WORKSHEET!$B$1,I1675,"")</f>
        <v/>
      </c>
      <c r="K1675" s="63" t="str">
        <f t="shared" si="33"/>
        <v/>
      </c>
      <c r="L1675" s="93" t="s">
        <v>9365</v>
      </c>
      <c r="M1675" s="94" t="s">
        <v>9430</v>
      </c>
      <c r="N1675" s="64" t="s">
        <v>7469</v>
      </c>
      <c r="O1675" s="64" t="s">
        <v>7469</v>
      </c>
      <c r="P1675" s="64" t="s">
        <v>7469</v>
      </c>
      <c r="Q1675" s="64" t="s">
        <v>7470</v>
      </c>
      <c r="R1675" s="64">
        <v>13</v>
      </c>
      <c r="S1675" s="66">
        <v>3.316512684006382E-2</v>
      </c>
      <c r="T1675" s="67">
        <v>0.18604651162790697</v>
      </c>
      <c r="W1675"/>
      <c r="X1675"/>
      <c r="Y1675"/>
      <c r="Z1675"/>
      <c r="AA1675"/>
      <c r="AB1675"/>
      <c r="AC1675"/>
    </row>
    <row r="1676" spans="1:29" ht="16.5" x14ac:dyDescent="0.25">
      <c r="A1676" s="3">
        <v>218</v>
      </c>
      <c r="C1676" s="21">
        <v>6</v>
      </c>
      <c r="D1676" t="s">
        <v>1649</v>
      </c>
      <c r="E1676" s="4" t="s">
        <v>1650</v>
      </c>
      <c r="F1676" s="4" t="s">
        <v>1650</v>
      </c>
      <c r="G1676" s="3" t="s">
        <v>3326</v>
      </c>
      <c r="H1676" t="s">
        <v>7584</v>
      </c>
      <c r="I1676" s="63">
        <f>ROWS($L$2:L1676)</f>
        <v>1675</v>
      </c>
      <c r="J1676" s="63" t="str">
        <f>IF(L1676=WORKSHEET!$B$1,I1676,"")</f>
        <v/>
      </c>
      <c r="K1676" s="63" t="str">
        <f t="shared" si="33"/>
        <v/>
      </c>
      <c r="L1676" s="93" t="s">
        <v>9365</v>
      </c>
      <c r="M1676" s="94" t="s">
        <v>9493</v>
      </c>
      <c r="N1676">
        <v>213</v>
      </c>
      <c r="O1676">
        <v>20</v>
      </c>
      <c r="P1676">
        <v>84</v>
      </c>
      <c r="Q1676" t="s">
        <v>7470</v>
      </c>
      <c r="R1676">
        <v>317</v>
      </c>
      <c r="S1676" s="33">
        <v>3.316512684006382E-2</v>
      </c>
      <c r="T1676" s="41">
        <v>8.2914572864321606E-2</v>
      </c>
    </row>
    <row r="1677" spans="1:29" ht="16.5" x14ac:dyDescent="0.25">
      <c r="A1677" s="3">
        <v>207</v>
      </c>
      <c r="C1677" s="21">
        <v>6</v>
      </c>
      <c r="D1677" t="s">
        <v>1603</v>
      </c>
      <c r="E1677" s="4" t="s">
        <v>1605</v>
      </c>
      <c r="F1677" s="4" t="s">
        <v>1605</v>
      </c>
      <c r="G1677" s="3" t="s">
        <v>3379</v>
      </c>
      <c r="H1677" t="s">
        <v>8544</v>
      </c>
      <c r="I1677" s="63">
        <f>ROWS($L$2:L1677)</f>
        <v>1676</v>
      </c>
      <c r="J1677" s="63" t="str">
        <f>IF(L1677=WORKSHEET!$B$1,I1677,"")</f>
        <v/>
      </c>
      <c r="K1677" s="63" t="str">
        <f t="shared" si="33"/>
        <v/>
      </c>
      <c r="L1677" s="93" t="s">
        <v>9365</v>
      </c>
      <c r="M1677" s="94" t="s">
        <v>10489</v>
      </c>
      <c r="N1677">
        <v>118</v>
      </c>
      <c r="O1677">
        <f>+R1677-N1677-P1677</f>
        <v>11</v>
      </c>
      <c r="P1677">
        <v>39</v>
      </c>
      <c r="Q1677" t="s">
        <v>7469</v>
      </c>
      <c r="R1677">
        <v>168</v>
      </c>
      <c r="S1677" s="33">
        <v>3.316512684006382E-2</v>
      </c>
      <c r="T1677" s="41">
        <v>7.5187969924812026E-2</v>
      </c>
    </row>
    <row r="1678" spans="1:29" ht="16.5" x14ac:dyDescent="0.25">
      <c r="A1678" s="3">
        <v>242</v>
      </c>
      <c r="C1678" s="21">
        <v>6</v>
      </c>
      <c r="D1678" t="s">
        <v>1754</v>
      </c>
      <c r="E1678" s="4" t="s">
        <v>1756</v>
      </c>
      <c r="F1678" s="4" t="s">
        <v>1756</v>
      </c>
      <c r="G1678" s="3" t="s">
        <v>3360</v>
      </c>
      <c r="H1678" t="s">
        <v>8545</v>
      </c>
      <c r="I1678" s="63">
        <f>ROWS($L$2:L1678)</f>
        <v>1677</v>
      </c>
      <c r="J1678" s="63" t="str">
        <f>IF(L1678=WORKSHEET!$B$1,I1678,"")</f>
        <v/>
      </c>
      <c r="K1678" s="63" t="str">
        <f t="shared" si="33"/>
        <v/>
      </c>
      <c r="L1678" s="93" t="s">
        <v>9365</v>
      </c>
      <c r="M1678" s="94" t="s">
        <v>10490</v>
      </c>
      <c r="N1678">
        <v>187</v>
      </c>
      <c r="O1678">
        <v>11</v>
      </c>
      <c r="P1678">
        <v>89</v>
      </c>
      <c r="Q1678" t="s">
        <v>7469</v>
      </c>
      <c r="R1678">
        <v>289</v>
      </c>
      <c r="S1678" s="33">
        <v>3.316512684006382E-2</v>
      </c>
      <c r="T1678" s="41">
        <v>9.4377510040160636E-2</v>
      </c>
    </row>
    <row r="1679" spans="1:29" ht="16.5" x14ac:dyDescent="0.25">
      <c r="A1679" s="3">
        <v>262</v>
      </c>
      <c r="C1679" s="21">
        <v>6</v>
      </c>
      <c r="D1679" t="s">
        <v>1811</v>
      </c>
      <c r="E1679" s="4" t="s">
        <v>1812</v>
      </c>
      <c r="F1679" s="4" t="s">
        <v>1812</v>
      </c>
      <c r="G1679" s="3" t="s">
        <v>3314</v>
      </c>
      <c r="H1679" t="s">
        <v>7957</v>
      </c>
      <c r="I1679" s="63">
        <f>ROWS($L$2:L1679)</f>
        <v>1678</v>
      </c>
      <c r="J1679" s="63" t="str">
        <f>IF(L1679=WORKSHEET!$B$1,I1679,"")</f>
        <v/>
      </c>
      <c r="K1679" s="63" t="str">
        <f t="shared" si="33"/>
        <v/>
      </c>
      <c r="L1679" s="93" t="s">
        <v>9365</v>
      </c>
      <c r="M1679" s="94" t="s">
        <v>9933</v>
      </c>
      <c r="N1679">
        <v>701</v>
      </c>
      <c r="O1679">
        <v>60</v>
      </c>
      <c r="P1679">
        <v>188</v>
      </c>
      <c r="Q1679" t="s">
        <v>7469</v>
      </c>
      <c r="R1679">
        <v>952</v>
      </c>
      <c r="S1679" s="33">
        <v>3.316512684006382E-2</v>
      </c>
      <c r="T1679" s="41">
        <v>8.0347448425624315E-2</v>
      </c>
    </row>
    <row r="1680" spans="1:29" ht="16.5" x14ac:dyDescent="0.25">
      <c r="A1680" s="3">
        <v>6</v>
      </c>
      <c r="C1680" s="21">
        <v>6</v>
      </c>
      <c r="D1680" t="s">
        <v>674</v>
      </c>
      <c r="E1680" s="4" t="s">
        <v>675</v>
      </c>
      <c r="F1680" s="4" t="s">
        <v>675</v>
      </c>
      <c r="G1680" s="3" t="s">
        <v>5491</v>
      </c>
      <c r="H1680" t="s">
        <v>8546</v>
      </c>
      <c r="I1680" s="63">
        <f>ROWS($L$2:L1680)</f>
        <v>1679</v>
      </c>
      <c r="J1680" s="63" t="str">
        <f>IF(L1680=WORKSHEET!$B$1,I1680,"")</f>
        <v/>
      </c>
      <c r="K1680" s="63" t="str">
        <f t="shared" si="33"/>
        <v/>
      </c>
      <c r="L1680" s="93" t="s">
        <v>9365</v>
      </c>
      <c r="M1680" s="94" t="s">
        <v>10491</v>
      </c>
      <c r="N1680">
        <v>17</v>
      </c>
      <c r="O1680">
        <f>+R1680-N1680-P1680</f>
        <v>7</v>
      </c>
      <c r="P1680">
        <v>11</v>
      </c>
      <c r="Q1680" t="s">
        <v>7470</v>
      </c>
      <c r="R1680">
        <v>35</v>
      </c>
      <c r="S1680" s="33">
        <v>3.316512684006382E-2</v>
      </c>
      <c r="T1680" s="41">
        <v>9.2492741600995437E-2</v>
      </c>
    </row>
    <row r="1681" spans="1:29" ht="16.5" x14ac:dyDescent="0.25">
      <c r="A1681" s="3">
        <v>264</v>
      </c>
      <c r="C1681" s="21">
        <v>6</v>
      </c>
      <c r="D1681" t="s">
        <v>1816</v>
      </c>
      <c r="E1681" s="4" t="s">
        <v>1818</v>
      </c>
      <c r="F1681" s="4" t="s">
        <v>1818</v>
      </c>
      <c r="G1681" s="3" t="s">
        <v>3369</v>
      </c>
      <c r="H1681" t="s">
        <v>8547</v>
      </c>
      <c r="I1681" s="63">
        <f>ROWS($L$2:L1681)</f>
        <v>1680</v>
      </c>
      <c r="J1681" s="63" t="str">
        <f>IF(L1681=WORKSHEET!$B$1,I1681,"")</f>
        <v/>
      </c>
      <c r="K1681" s="63" t="str">
        <f t="shared" si="33"/>
        <v/>
      </c>
      <c r="L1681" s="93" t="s">
        <v>9365</v>
      </c>
      <c r="M1681" s="94" t="s">
        <v>10492</v>
      </c>
      <c r="N1681">
        <v>20</v>
      </c>
      <c r="O1681">
        <f>+R1681-N1681-P1681</f>
        <v>6</v>
      </c>
      <c r="P1681">
        <v>25</v>
      </c>
      <c r="Q1681" t="s">
        <v>7470</v>
      </c>
      <c r="R1681">
        <v>51</v>
      </c>
      <c r="S1681" s="33">
        <v>3.316512684006382E-2</v>
      </c>
      <c r="T1681" s="41">
        <v>0.20930232558139536</v>
      </c>
    </row>
    <row r="1682" spans="1:29" ht="16.5" x14ac:dyDescent="0.25">
      <c r="A1682" s="3">
        <v>186</v>
      </c>
      <c r="C1682" s="21">
        <v>6</v>
      </c>
      <c r="D1682" t="s">
        <v>361</v>
      </c>
      <c r="E1682" s="4" t="s">
        <v>362</v>
      </c>
      <c r="F1682" s="4" t="s">
        <v>362</v>
      </c>
      <c r="G1682" s="3" t="s">
        <v>3330</v>
      </c>
      <c r="H1682" t="s">
        <v>8548</v>
      </c>
      <c r="I1682" s="63">
        <f>ROWS($L$2:L1682)</f>
        <v>1681</v>
      </c>
      <c r="J1682" s="63" t="str">
        <f>IF(L1682=WORKSHEET!$B$1,I1682,"")</f>
        <v/>
      </c>
      <c r="K1682" s="63" t="str">
        <f t="shared" si="33"/>
        <v/>
      </c>
      <c r="L1682" s="93" t="s">
        <v>9365</v>
      </c>
      <c r="M1682" s="94" t="s">
        <v>10493</v>
      </c>
      <c r="N1682">
        <v>200</v>
      </c>
      <c r="O1682">
        <v>28</v>
      </c>
      <c r="P1682">
        <v>90</v>
      </c>
      <c r="Q1682" t="s">
        <v>7470</v>
      </c>
      <c r="R1682">
        <v>318</v>
      </c>
      <c r="S1682" s="33">
        <v>3.316512684006382E-2</v>
      </c>
      <c r="T1682" s="41">
        <v>7.5063613231552168E-2</v>
      </c>
    </row>
    <row r="1683" spans="1:29" ht="16.5" x14ac:dyDescent="0.25">
      <c r="A1683" s="3">
        <v>149</v>
      </c>
      <c r="C1683" s="21">
        <v>6</v>
      </c>
      <c r="D1683" t="s">
        <v>1294</v>
      </c>
      <c r="E1683" s="4" t="s">
        <v>1295</v>
      </c>
      <c r="F1683" s="4" t="s">
        <v>1295</v>
      </c>
      <c r="G1683" s="3" t="s">
        <v>3321</v>
      </c>
      <c r="H1683" t="s">
        <v>8549</v>
      </c>
      <c r="I1683" s="63">
        <f>ROWS($L$2:L1683)</f>
        <v>1682</v>
      </c>
      <c r="J1683" s="63" t="str">
        <f>IF(L1683=WORKSHEET!$B$1,I1683,"")</f>
        <v/>
      </c>
      <c r="K1683" s="63" t="str">
        <f t="shared" si="33"/>
        <v/>
      </c>
      <c r="L1683" s="93" t="s">
        <v>9365</v>
      </c>
      <c r="M1683" s="94" t="s">
        <v>10494</v>
      </c>
      <c r="N1683">
        <v>44</v>
      </c>
      <c r="O1683">
        <v>14</v>
      </c>
      <c r="P1683">
        <v>21</v>
      </c>
      <c r="Q1683" t="s">
        <v>7470</v>
      </c>
      <c r="R1683">
        <v>79</v>
      </c>
      <c r="S1683" s="33">
        <v>3.316512684006382E-2</v>
      </c>
      <c r="T1683" s="41">
        <v>0.13827433628318583</v>
      </c>
    </row>
    <row r="1684" spans="1:29" ht="16.5" x14ac:dyDescent="0.25">
      <c r="A1684" s="3">
        <v>238</v>
      </c>
      <c r="C1684" s="21">
        <v>6</v>
      </c>
      <c r="D1684" t="s">
        <v>1736</v>
      </c>
      <c r="E1684" s="4" t="s">
        <v>1737</v>
      </c>
      <c r="F1684" s="4" t="s">
        <v>1737</v>
      </c>
      <c r="G1684" s="3" t="s">
        <v>3389</v>
      </c>
      <c r="H1684" t="s">
        <v>8550</v>
      </c>
      <c r="I1684" s="63">
        <f>ROWS($L$2:L1684)</f>
        <v>1683</v>
      </c>
      <c r="J1684" s="63" t="str">
        <f>IF(L1684=WORKSHEET!$B$1,I1684,"")</f>
        <v/>
      </c>
      <c r="K1684" s="63" t="str">
        <f t="shared" si="33"/>
        <v/>
      </c>
      <c r="L1684" s="93" t="s">
        <v>9365</v>
      </c>
      <c r="M1684" s="94" t="s">
        <v>10495</v>
      </c>
      <c r="N1684">
        <v>123</v>
      </c>
      <c r="O1684">
        <v>16</v>
      </c>
      <c r="P1684">
        <v>42</v>
      </c>
      <c r="Q1684" t="s">
        <v>7470</v>
      </c>
      <c r="R1684">
        <v>181</v>
      </c>
      <c r="S1684" s="33">
        <v>3.316512684006382E-2</v>
      </c>
      <c r="T1684" s="41">
        <v>8.1447963800904979E-2</v>
      </c>
    </row>
    <row r="1685" spans="1:29" ht="16.5" x14ac:dyDescent="0.25">
      <c r="A1685" s="3">
        <v>170</v>
      </c>
      <c r="C1685" s="21">
        <v>6</v>
      </c>
      <c r="D1685" t="s">
        <v>1407</v>
      </c>
      <c r="E1685" s="4" t="s">
        <v>1408</v>
      </c>
      <c r="F1685" s="4" t="s">
        <v>1408</v>
      </c>
      <c r="G1685" s="3" t="s">
        <v>3316</v>
      </c>
      <c r="H1685" t="s">
        <v>8551</v>
      </c>
      <c r="I1685" s="63">
        <f>ROWS($L$2:L1685)</f>
        <v>1684</v>
      </c>
      <c r="J1685" s="63" t="str">
        <f>IF(L1685=WORKSHEET!$B$1,I1685,"")</f>
        <v/>
      </c>
      <c r="K1685" s="63" t="str">
        <f t="shared" si="33"/>
        <v/>
      </c>
      <c r="L1685" s="93" t="s">
        <v>9365</v>
      </c>
      <c r="M1685" s="94" t="s">
        <v>10496</v>
      </c>
      <c r="N1685">
        <v>566</v>
      </c>
      <c r="O1685">
        <v>39</v>
      </c>
      <c r="P1685">
        <v>191</v>
      </c>
      <c r="Q1685" t="s">
        <v>7469</v>
      </c>
      <c r="R1685">
        <v>797</v>
      </c>
      <c r="S1685" s="33">
        <v>3.316512684006382E-2</v>
      </c>
      <c r="T1685" s="41">
        <v>6.569343065693431E-2</v>
      </c>
    </row>
    <row r="1686" spans="1:29" ht="16.5" x14ac:dyDescent="0.25">
      <c r="A1686" s="3">
        <v>214</v>
      </c>
      <c r="C1686" s="21">
        <v>6</v>
      </c>
      <c r="D1686" t="s">
        <v>577</v>
      </c>
      <c r="E1686" s="4" t="s">
        <v>578</v>
      </c>
      <c r="F1686" s="4" t="s">
        <v>578</v>
      </c>
      <c r="G1686" s="3" t="s">
        <v>3352</v>
      </c>
      <c r="H1686" t="s">
        <v>8552</v>
      </c>
      <c r="I1686" s="63">
        <f>ROWS($L$2:L1686)</f>
        <v>1685</v>
      </c>
      <c r="J1686" s="63" t="str">
        <f>IF(L1686=WORKSHEET!$B$1,I1686,"")</f>
        <v/>
      </c>
      <c r="K1686" s="63" t="str">
        <f t="shared" si="33"/>
        <v/>
      </c>
      <c r="L1686" s="93" t="s">
        <v>9365</v>
      </c>
      <c r="M1686" s="94" t="s">
        <v>10497</v>
      </c>
      <c r="N1686">
        <v>196</v>
      </c>
      <c r="O1686">
        <v>15</v>
      </c>
      <c r="P1686">
        <v>44</v>
      </c>
      <c r="Q1686" t="s">
        <v>7470</v>
      </c>
      <c r="R1686">
        <v>255</v>
      </c>
      <c r="S1686" s="33">
        <v>3.316512684006382E-2</v>
      </c>
      <c r="T1686" s="41">
        <v>7.9613992762364291E-2</v>
      </c>
    </row>
    <row r="1687" spans="1:29" ht="16.5" x14ac:dyDescent="0.25">
      <c r="A1687" s="3">
        <v>149</v>
      </c>
      <c r="C1687" s="21">
        <v>6</v>
      </c>
      <c r="D1687" t="s">
        <v>1294</v>
      </c>
      <c r="E1687" s="4" t="s">
        <v>1296</v>
      </c>
      <c r="F1687" s="4" t="s">
        <v>1296</v>
      </c>
      <c r="G1687" s="3" t="s">
        <v>3322</v>
      </c>
      <c r="H1687" t="s">
        <v>7843</v>
      </c>
      <c r="I1687" s="63">
        <f>ROWS($L$2:L1687)</f>
        <v>1686</v>
      </c>
      <c r="J1687" s="63" t="str">
        <f>IF(L1687=WORKSHEET!$B$1,I1687,"")</f>
        <v/>
      </c>
      <c r="K1687" s="63" t="str">
        <f t="shared" si="33"/>
        <v/>
      </c>
      <c r="L1687" s="93" t="s">
        <v>9365</v>
      </c>
      <c r="M1687" s="94" t="s">
        <v>9770</v>
      </c>
      <c r="N1687">
        <v>564</v>
      </c>
      <c r="O1687">
        <v>77</v>
      </c>
      <c r="P1687">
        <v>311</v>
      </c>
      <c r="Q1687" t="s">
        <v>7469</v>
      </c>
      <c r="R1687">
        <v>953</v>
      </c>
      <c r="S1687" s="33">
        <v>3.316512684006382E-2</v>
      </c>
      <c r="T1687" s="41">
        <v>0.13827433628318583</v>
      </c>
    </row>
    <row r="1688" spans="1:29" ht="16.5" x14ac:dyDescent="0.25">
      <c r="A1688" s="3">
        <v>198</v>
      </c>
      <c r="C1688" s="21">
        <v>6</v>
      </c>
      <c r="D1688" t="s">
        <v>1562</v>
      </c>
      <c r="E1688" s="4" t="s">
        <v>1563</v>
      </c>
      <c r="F1688" s="4" t="s">
        <v>1563</v>
      </c>
      <c r="G1688" s="3" t="s">
        <v>3382</v>
      </c>
      <c r="H1688" t="s">
        <v>7499</v>
      </c>
      <c r="I1688" s="63">
        <f>ROWS($L$2:L1688)</f>
        <v>1687</v>
      </c>
      <c r="J1688" s="63" t="str">
        <f>IF(L1688=WORKSHEET!$B$1,I1688,"")</f>
        <v/>
      </c>
      <c r="K1688" s="63" t="str">
        <f t="shared" si="33"/>
        <v/>
      </c>
      <c r="L1688" s="93" t="s">
        <v>9365</v>
      </c>
      <c r="M1688" s="94" t="s">
        <v>9446</v>
      </c>
      <c r="N1688">
        <v>107</v>
      </c>
      <c r="O1688">
        <v>11</v>
      </c>
      <c r="P1688">
        <v>34</v>
      </c>
      <c r="Q1688" t="s">
        <v>7470</v>
      </c>
      <c r="R1688">
        <v>152</v>
      </c>
      <c r="S1688" s="43">
        <v>3.316512684006382E-2</v>
      </c>
      <c r="T1688" s="41">
        <v>9.652309289050337E-2</v>
      </c>
    </row>
    <row r="1689" spans="1:29" ht="16.5" x14ac:dyDescent="0.25">
      <c r="A1689" s="3">
        <v>218</v>
      </c>
      <c r="C1689" s="21">
        <v>6</v>
      </c>
      <c r="D1689" t="s">
        <v>1649</v>
      </c>
      <c r="E1689" s="4" t="s">
        <v>1651</v>
      </c>
      <c r="F1689" s="4" t="s">
        <v>1651</v>
      </c>
      <c r="G1689" s="3" t="s">
        <v>3327</v>
      </c>
      <c r="H1689" t="s">
        <v>8553</v>
      </c>
      <c r="I1689" s="63">
        <f>ROWS($L$2:L1689)</f>
        <v>1688</v>
      </c>
      <c r="J1689" s="63" t="str">
        <f>IF(L1689=WORKSHEET!$B$1,I1689,"")</f>
        <v/>
      </c>
      <c r="K1689" s="63" t="str">
        <f t="shared" si="33"/>
        <v/>
      </c>
      <c r="L1689" s="93" t="s">
        <v>9365</v>
      </c>
      <c r="M1689" s="94" t="s">
        <v>10498</v>
      </c>
      <c r="N1689">
        <v>343</v>
      </c>
      <c r="O1689">
        <v>19</v>
      </c>
      <c r="P1689">
        <v>108</v>
      </c>
      <c r="Q1689" t="s">
        <v>7470</v>
      </c>
      <c r="R1689">
        <v>470</v>
      </c>
      <c r="S1689" s="43">
        <v>3.316512684006382E-2</v>
      </c>
      <c r="T1689" s="41">
        <v>8.2914572864321606E-2</v>
      </c>
    </row>
    <row r="1690" spans="1:29" ht="16.5" x14ac:dyDescent="0.25">
      <c r="A1690" s="3">
        <v>243</v>
      </c>
      <c r="C1690" s="21">
        <v>6</v>
      </c>
      <c r="D1690" t="s">
        <v>1760</v>
      </c>
      <c r="E1690" s="4" t="s">
        <v>1763</v>
      </c>
      <c r="F1690" s="4" t="s">
        <v>1763</v>
      </c>
      <c r="G1690" s="3" t="s">
        <v>3336</v>
      </c>
      <c r="H1690" t="s">
        <v>8554</v>
      </c>
      <c r="I1690" s="63">
        <f>ROWS($L$2:L1690)</f>
        <v>1689</v>
      </c>
      <c r="J1690" s="63" t="str">
        <f>IF(L1690=WORKSHEET!$B$1,I1690,"")</f>
        <v/>
      </c>
      <c r="K1690" s="63" t="str">
        <f t="shared" si="33"/>
        <v/>
      </c>
      <c r="L1690" s="93" t="s">
        <v>9365</v>
      </c>
      <c r="M1690" s="94" t="s">
        <v>10499</v>
      </c>
      <c r="N1690">
        <v>22</v>
      </c>
      <c r="O1690" t="s">
        <v>7469</v>
      </c>
      <c r="P1690" t="s">
        <v>7469</v>
      </c>
      <c r="Q1690" t="s">
        <v>7470</v>
      </c>
      <c r="R1690">
        <v>30</v>
      </c>
      <c r="S1690" s="43">
        <v>3.316512684006382E-2</v>
      </c>
      <c r="T1690" s="41">
        <v>0.1650943396226415</v>
      </c>
    </row>
    <row r="1691" spans="1:29" s="64" customFormat="1" ht="16.5" x14ac:dyDescent="0.25">
      <c r="A1691" s="63">
        <v>209</v>
      </c>
      <c r="C1691" s="63">
        <v>6</v>
      </c>
      <c r="D1691" s="64" t="s">
        <v>552</v>
      </c>
      <c r="E1691" s="65" t="s">
        <v>553</v>
      </c>
      <c r="F1691" s="65" t="s">
        <v>553</v>
      </c>
      <c r="G1691" s="63" t="s">
        <v>3340</v>
      </c>
      <c r="H1691" s="64" t="s">
        <v>7564</v>
      </c>
      <c r="I1691" s="63">
        <f>ROWS($L$2:L1691)</f>
        <v>1690</v>
      </c>
      <c r="J1691" s="63" t="str">
        <f>IF(L1691=WORKSHEET!$B$1,I1691,"")</f>
        <v/>
      </c>
      <c r="K1691" s="63" t="str">
        <f t="shared" si="33"/>
        <v/>
      </c>
      <c r="L1691" s="93" t="s">
        <v>9365</v>
      </c>
      <c r="M1691" s="94" t="s">
        <v>9545</v>
      </c>
      <c r="N1691" s="64" t="s">
        <v>7469</v>
      </c>
      <c r="O1691" s="64" t="s">
        <v>7469</v>
      </c>
      <c r="P1691" s="64" t="s">
        <v>7469</v>
      </c>
      <c r="Q1691" s="64" t="s">
        <v>7470</v>
      </c>
      <c r="R1691" s="64">
        <v>19</v>
      </c>
      <c r="S1691" s="66">
        <v>3.316512684006382E-2</v>
      </c>
      <c r="T1691" s="67">
        <v>0.26428571428571429</v>
      </c>
      <c r="W1691"/>
      <c r="X1691"/>
      <c r="Y1691"/>
      <c r="Z1691"/>
      <c r="AA1691"/>
      <c r="AB1691"/>
      <c r="AC1691"/>
    </row>
    <row r="1692" spans="1:29" ht="16.5" x14ac:dyDescent="0.25">
      <c r="A1692" s="3">
        <v>170</v>
      </c>
      <c r="C1692" s="21">
        <v>6</v>
      </c>
      <c r="D1692" t="s">
        <v>1407</v>
      </c>
      <c r="E1692" s="4" t="s">
        <v>1409</v>
      </c>
      <c r="F1692" s="4" t="s">
        <v>1409</v>
      </c>
      <c r="G1692" s="3" t="s">
        <v>3317</v>
      </c>
      <c r="H1692" t="s">
        <v>8555</v>
      </c>
      <c r="I1692" s="63">
        <f>ROWS($L$2:L1692)</f>
        <v>1691</v>
      </c>
      <c r="J1692" s="63" t="str">
        <f>IF(L1692=WORKSHEET!$B$1,I1692,"")</f>
        <v/>
      </c>
      <c r="K1692" s="63" t="str">
        <f t="shared" si="33"/>
        <v/>
      </c>
      <c r="L1692" s="93" t="s">
        <v>9365</v>
      </c>
      <c r="M1692" s="94" t="s">
        <v>10500</v>
      </c>
      <c r="N1692">
        <v>148</v>
      </c>
      <c r="O1692">
        <f>+R1692-N1692-P1692</f>
        <v>8</v>
      </c>
      <c r="P1692">
        <v>36</v>
      </c>
      <c r="Q1692" t="s">
        <v>7469</v>
      </c>
      <c r="R1692">
        <v>192</v>
      </c>
      <c r="S1692" s="33">
        <v>3.316512684006382E-2</v>
      </c>
      <c r="T1692" s="41">
        <v>6.569343065693431E-2</v>
      </c>
    </row>
    <row r="1693" spans="1:29" ht="16.5" x14ac:dyDescent="0.25">
      <c r="A1693" s="3">
        <v>238</v>
      </c>
      <c r="C1693" s="21">
        <v>6</v>
      </c>
      <c r="D1693" t="s">
        <v>1736</v>
      </c>
      <c r="E1693" s="4" t="s">
        <v>1738</v>
      </c>
      <c r="F1693" s="4" t="s">
        <v>1738</v>
      </c>
      <c r="G1693" s="3" t="s">
        <v>3390</v>
      </c>
      <c r="H1693" t="s">
        <v>7501</v>
      </c>
      <c r="I1693" s="63">
        <f>ROWS($L$2:L1693)</f>
        <v>1692</v>
      </c>
      <c r="J1693" s="63" t="str">
        <f>IF(L1693=WORKSHEET!$B$1,I1693,"")</f>
        <v/>
      </c>
      <c r="K1693" s="63" t="str">
        <f t="shared" si="33"/>
        <v/>
      </c>
      <c r="L1693" s="93" t="s">
        <v>9365</v>
      </c>
      <c r="M1693" s="94" t="s">
        <v>9448</v>
      </c>
      <c r="N1693">
        <v>45</v>
      </c>
      <c r="O1693">
        <f>+R1693-N1693-P1693</f>
        <v>2</v>
      </c>
      <c r="P1693">
        <v>17</v>
      </c>
      <c r="Q1693" t="s">
        <v>7470</v>
      </c>
      <c r="R1693">
        <v>64</v>
      </c>
      <c r="S1693" s="33">
        <v>3.316512684006382E-2</v>
      </c>
      <c r="T1693" s="41">
        <v>8.1447963800904979E-2</v>
      </c>
    </row>
    <row r="1694" spans="1:29" ht="16.5" x14ac:dyDescent="0.25">
      <c r="A1694" s="3">
        <v>186</v>
      </c>
      <c r="C1694" s="21">
        <v>6</v>
      </c>
      <c r="D1694" t="s">
        <v>361</v>
      </c>
      <c r="E1694" s="4" t="s">
        <v>363</v>
      </c>
      <c r="F1694" s="4" t="s">
        <v>363</v>
      </c>
      <c r="G1694" s="3" t="s">
        <v>3331</v>
      </c>
      <c r="H1694" t="s">
        <v>8556</v>
      </c>
      <c r="I1694" s="63">
        <f>ROWS($L$2:L1694)</f>
        <v>1693</v>
      </c>
      <c r="J1694" s="63" t="str">
        <f>IF(L1694=WORKSHEET!$B$1,I1694,"")</f>
        <v/>
      </c>
      <c r="K1694" s="63" t="str">
        <f t="shared" si="33"/>
        <v/>
      </c>
      <c r="L1694" s="93" t="s">
        <v>9365</v>
      </c>
      <c r="M1694" s="94" t="s">
        <v>10501</v>
      </c>
      <c r="N1694">
        <v>913</v>
      </c>
      <c r="O1694">
        <v>69</v>
      </c>
      <c r="P1694">
        <v>440</v>
      </c>
      <c r="Q1694" t="s">
        <v>7469</v>
      </c>
      <c r="R1694" s="9">
        <v>1425</v>
      </c>
      <c r="S1694" s="33">
        <v>3.316512684006382E-2</v>
      </c>
      <c r="T1694" s="41">
        <v>7.5063613231552168E-2</v>
      </c>
    </row>
    <row r="1695" spans="1:29" ht="16.5" x14ac:dyDescent="0.25">
      <c r="A1695" s="3">
        <v>214</v>
      </c>
      <c r="C1695" s="21">
        <v>6</v>
      </c>
      <c r="D1695" t="s">
        <v>577</v>
      </c>
      <c r="E1695" s="4" t="s">
        <v>579</v>
      </c>
      <c r="F1695" s="4" t="s">
        <v>579</v>
      </c>
      <c r="G1695" s="3" t="s">
        <v>3353</v>
      </c>
      <c r="H1695" t="s">
        <v>8557</v>
      </c>
      <c r="I1695" s="63">
        <f>ROWS($L$2:L1695)</f>
        <v>1694</v>
      </c>
      <c r="J1695" s="63" t="str">
        <f>IF(L1695=WORKSHEET!$B$1,I1695,"")</f>
        <v/>
      </c>
      <c r="K1695" s="63" t="str">
        <f t="shared" si="33"/>
        <v/>
      </c>
      <c r="L1695" s="93" t="s">
        <v>9365</v>
      </c>
      <c r="M1695" s="94" t="s">
        <v>10502</v>
      </c>
      <c r="N1695">
        <v>227</v>
      </c>
      <c r="O1695">
        <v>17</v>
      </c>
      <c r="P1695">
        <v>45</v>
      </c>
      <c r="Q1695" t="s">
        <v>7470</v>
      </c>
      <c r="R1695">
        <v>289</v>
      </c>
      <c r="S1695" s="33">
        <v>3.316512684006382E-2</v>
      </c>
      <c r="T1695" s="41">
        <v>7.9613992762364291E-2</v>
      </c>
    </row>
    <row r="1696" spans="1:29" ht="16.5" x14ac:dyDescent="0.25">
      <c r="A1696" s="3">
        <v>203</v>
      </c>
      <c r="C1696" s="21">
        <v>6</v>
      </c>
      <c r="D1696" t="s">
        <v>1581</v>
      </c>
      <c r="E1696" s="4" t="s">
        <v>1583</v>
      </c>
      <c r="F1696" s="4" t="s">
        <v>1583</v>
      </c>
      <c r="G1696" s="3" t="s">
        <v>3365</v>
      </c>
      <c r="H1696" t="s">
        <v>8558</v>
      </c>
      <c r="I1696" s="63">
        <f>ROWS($L$2:L1696)</f>
        <v>1695</v>
      </c>
      <c r="J1696" s="63" t="str">
        <f>IF(L1696=WORKSHEET!$B$1,I1696,"")</f>
        <v/>
      </c>
      <c r="K1696" s="63" t="str">
        <f t="shared" si="33"/>
        <v/>
      </c>
      <c r="L1696" s="93" t="s">
        <v>9365</v>
      </c>
      <c r="M1696" s="94" t="s">
        <v>10503</v>
      </c>
      <c r="N1696">
        <v>156</v>
      </c>
      <c r="O1696">
        <v>13</v>
      </c>
      <c r="P1696">
        <v>31</v>
      </c>
      <c r="Q1696" t="s">
        <v>7470</v>
      </c>
      <c r="R1696">
        <v>200</v>
      </c>
      <c r="S1696" s="33">
        <v>3.316512684006382E-2</v>
      </c>
      <c r="T1696" s="41">
        <v>9.2896174863387984E-2</v>
      </c>
    </row>
    <row r="1697" spans="1:29" ht="16.5" x14ac:dyDescent="0.25">
      <c r="A1697" s="3">
        <v>225</v>
      </c>
      <c r="C1697" s="21">
        <v>6</v>
      </c>
      <c r="D1697" t="s">
        <v>1680</v>
      </c>
      <c r="E1697" s="4" t="s">
        <v>1682</v>
      </c>
      <c r="F1697" s="4" t="s">
        <v>1682</v>
      </c>
      <c r="G1697" s="3" t="s">
        <v>3302</v>
      </c>
      <c r="H1697" t="s">
        <v>8559</v>
      </c>
      <c r="I1697" s="63">
        <f>ROWS($L$2:L1697)</f>
        <v>1696</v>
      </c>
      <c r="J1697" s="63" t="str">
        <f>IF(L1697=WORKSHEET!$B$1,I1697,"")</f>
        <v/>
      </c>
      <c r="K1697" s="63" t="str">
        <f t="shared" si="33"/>
        <v/>
      </c>
      <c r="L1697" s="93" t="s">
        <v>9365</v>
      </c>
      <c r="M1697" s="94" t="s">
        <v>10504</v>
      </c>
      <c r="N1697">
        <v>57</v>
      </c>
      <c r="O1697">
        <f>+R1697-N1697-P1697</f>
        <v>8</v>
      </c>
      <c r="P1697">
        <v>38</v>
      </c>
      <c r="Q1697" t="s">
        <v>7470</v>
      </c>
      <c r="R1697">
        <v>103</v>
      </c>
      <c r="S1697" s="33">
        <v>3.316512684006382E-2</v>
      </c>
      <c r="T1697" s="41">
        <v>0.17473684210526316</v>
      </c>
    </row>
    <row r="1698" spans="1:29" ht="16.5" x14ac:dyDescent="0.25">
      <c r="A1698" s="3">
        <v>225</v>
      </c>
      <c r="C1698" s="21">
        <v>6</v>
      </c>
      <c r="D1698" t="s">
        <v>1680</v>
      </c>
      <c r="E1698" s="4" t="s">
        <v>1683</v>
      </c>
      <c r="F1698" s="4" t="s">
        <v>1683</v>
      </c>
      <c r="G1698" s="3" t="s">
        <v>3303</v>
      </c>
      <c r="H1698" t="s">
        <v>7966</v>
      </c>
      <c r="I1698" s="63">
        <f>ROWS($L$2:L1698)</f>
        <v>1697</v>
      </c>
      <c r="J1698" s="63" t="str">
        <f>IF(L1698=WORKSHEET!$B$1,I1698,"")</f>
        <v/>
      </c>
      <c r="K1698" s="63" t="str">
        <f t="shared" si="33"/>
        <v/>
      </c>
      <c r="L1698" s="93" t="s">
        <v>9365</v>
      </c>
      <c r="M1698" s="94" t="s">
        <v>9940</v>
      </c>
      <c r="N1698">
        <v>86</v>
      </c>
      <c r="O1698">
        <v>23</v>
      </c>
      <c r="P1698">
        <v>47</v>
      </c>
      <c r="Q1698" t="s">
        <v>7469</v>
      </c>
      <c r="R1698">
        <v>157</v>
      </c>
      <c r="S1698" s="33">
        <v>3.316512684006382E-2</v>
      </c>
      <c r="T1698" s="41">
        <v>0.17473684210526316</v>
      </c>
    </row>
    <row r="1699" spans="1:29" ht="16.5" x14ac:dyDescent="0.25">
      <c r="A1699" s="3">
        <v>243</v>
      </c>
      <c r="C1699" s="21">
        <v>6</v>
      </c>
      <c r="D1699" t="s">
        <v>1760</v>
      </c>
      <c r="E1699" s="4" t="s">
        <v>1764</v>
      </c>
      <c r="F1699" s="4" t="s">
        <v>1764</v>
      </c>
      <c r="G1699" s="3" t="s">
        <v>3337</v>
      </c>
      <c r="H1699" t="s">
        <v>8560</v>
      </c>
      <c r="I1699" s="63">
        <f>ROWS($L$2:L1699)</f>
        <v>1698</v>
      </c>
      <c r="J1699" s="63" t="str">
        <f>IF(L1699=WORKSHEET!$B$1,I1699,"")</f>
        <v/>
      </c>
      <c r="K1699" s="63" t="str">
        <f t="shared" si="33"/>
        <v/>
      </c>
      <c r="L1699" s="93" t="s">
        <v>9365</v>
      </c>
      <c r="M1699" s="94" t="s">
        <v>10505</v>
      </c>
      <c r="N1699">
        <v>75</v>
      </c>
      <c r="O1699">
        <v>17</v>
      </c>
      <c r="P1699">
        <v>26</v>
      </c>
      <c r="Q1699" t="s">
        <v>7470</v>
      </c>
      <c r="R1699">
        <v>118</v>
      </c>
      <c r="S1699" s="33">
        <v>3.316512684006382E-2</v>
      </c>
      <c r="T1699" s="41">
        <v>0.1650943396226415</v>
      </c>
    </row>
    <row r="1700" spans="1:29" ht="16.5" x14ac:dyDescent="0.25">
      <c r="A1700" s="3">
        <v>205</v>
      </c>
      <c r="C1700" s="21">
        <v>6</v>
      </c>
      <c r="D1700" t="s">
        <v>1589</v>
      </c>
      <c r="E1700" s="4" t="s">
        <v>1590</v>
      </c>
      <c r="F1700" s="4" t="s">
        <v>1590</v>
      </c>
      <c r="G1700" s="3" t="s">
        <v>3348</v>
      </c>
      <c r="H1700" t="s">
        <v>8561</v>
      </c>
      <c r="I1700" s="63">
        <f>ROWS($L$2:L1700)</f>
        <v>1699</v>
      </c>
      <c r="J1700" s="63" t="str">
        <f>IF(L1700=WORKSHEET!$B$1,I1700,"")</f>
        <v/>
      </c>
      <c r="K1700" s="63" t="str">
        <f t="shared" si="33"/>
        <v/>
      </c>
      <c r="L1700" s="93" t="s">
        <v>9365</v>
      </c>
      <c r="M1700" s="94" t="s">
        <v>10506</v>
      </c>
      <c r="N1700">
        <v>107</v>
      </c>
      <c r="O1700">
        <f>+R1700-N1700-P1700</f>
        <v>6</v>
      </c>
      <c r="P1700">
        <v>18</v>
      </c>
      <c r="Q1700" t="s">
        <v>7469</v>
      </c>
      <c r="R1700">
        <v>131</v>
      </c>
      <c r="S1700" s="33">
        <v>3.316512684006382E-2</v>
      </c>
      <c r="T1700" s="41">
        <v>6.8410462776659964E-2</v>
      </c>
    </row>
    <row r="1701" spans="1:29" s="64" customFormat="1" ht="16.5" x14ac:dyDescent="0.25">
      <c r="A1701" s="63">
        <v>195</v>
      </c>
      <c r="C1701" s="63">
        <v>6</v>
      </c>
      <c r="D1701" s="64" t="s">
        <v>408</v>
      </c>
      <c r="E1701" s="65" t="s">
        <v>410</v>
      </c>
      <c r="F1701" s="65" t="s">
        <v>410</v>
      </c>
      <c r="G1701" s="63" t="s">
        <v>3373</v>
      </c>
      <c r="H1701" s="64" t="s">
        <v>8562</v>
      </c>
      <c r="I1701" s="63">
        <f>ROWS($L$2:L1701)</f>
        <v>1700</v>
      </c>
      <c r="J1701" s="63" t="str">
        <f>IF(L1701=WORKSHEET!$B$1,I1701,"")</f>
        <v/>
      </c>
      <c r="K1701" s="63" t="str">
        <f t="shared" si="33"/>
        <v/>
      </c>
      <c r="L1701" s="93" t="s">
        <v>9365</v>
      </c>
      <c r="M1701" s="94" t="s">
        <v>10507</v>
      </c>
      <c r="N1701" s="64" t="s">
        <v>7469</v>
      </c>
      <c r="O1701" s="64" t="s">
        <v>7469</v>
      </c>
      <c r="P1701" s="64" t="s">
        <v>7469</v>
      </c>
      <c r="Q1701" s="64" t="s">
        <v>7470</v>
      </c>
      <c r="R1701" s="64">
        <v>12</v>
      </c>
      <c r="S1701" s="66">
        <v>3.316512684006382E-2</v>
      </c>
      <c r="T1701" s="67">
        <v>0.10980966325036604</v>
      </c>
      <c r="W1701"/>
      <c r="X1701"/>
      <c r="Y1701"/>
      <c r="Z1701"/>
      <c r="AA1701"/>
      <c r="AB1701"/>
      <c r="AC1701"/>
    </row>
    <row r="1702" spans="1:29" ht="16.5" x14ac:dyDescent="0.25">
      <c r="A1702" s="3">
        <v>192</v>
      </c>
      <c r="C1702" s="21">
        <v>6</v>
      </c>
      <c r="D1702" t="s">
        <v>390</v>
      </c>
      <c r="E1702" s="4" t="s">
        <v>392</v>
      </c>
      <c r="F1702" s="4" t="s">
        <v>392</v>
      </c>
      <c r="G1702" s="3" t="s">
        <v>3339</v>
      </c>
      <c r="H1702" t="s">
        <v>8563</v>
      </c>
      <c r="I1702" s="63">
        <f>ROWS($L$2:L1702)</f>
        <v>1701</v>
      </c>
      <c r="J1702" s="63" t="str">
        <f>IF(L1702=WORKSHEET!$B$1,I1702,"")</f>
        <v/>
      </c>
      <c r="K1702" s="63" t="str">
        <f t="shared" si="33"/>
        <v/>
      </c>
      <c r="L1702" s="93" t="s">
        <v>9365</v>
      </c>
      <c r="M1702" s="94" t="s">
        <v>10508</v>
      </c>
      <c r="N1702">
        <v>175</v>
      </c>
      <c r="O1702">
        <v>43</v>
      </c>
      <c r="P1702">
        <v>94</v>
      </c>
      <c r="Q1702" t="s">
        <v>7470</v>
      </c>
      <c r="R1702">
        <v>312</v>
      </c>
      <c r="S1702" s="33">
        <v>3.316512684006382E-2</v>
      </c>
      <c r="T1702" s="41">
        <v>0.17898832684824903</v>
      </c>
    </row>
    <row r="1703" spans="1:29" ht="16.5" x14ac:dyDescent="0.25">
      <c r="A1703" s="3">
        <v>209</v>
      </c>
      <c r="C1703" s="21">
        <v>6</v>
      </c>
      <c r="D1703" t="s">
        <v>552</v>
      </c>
      <c r="E1703" s="4" t="s">
        <v>554</v>
      </c>
      <c r="F1703" s="4" t="s">
        <v>554</v>
      </c>
      <c r="G1703" s="3" t="s">
        <v>3341</v>
      </c>
      <c r="H1703" t="s">
        <v>7505</v>
      </c>
      <c r="I1703" s="63">
        <f>ROWS($L$2:L1703)</f>
        <v>1702</v>
      </c>
      <c r="J1703" s="63" t="str">
        <f>IF(L1703=WORKSHEET!$B$1,I1703,"")</f>
        <v/>
      </c>
      <c r="K1703" s="63" t="str">
        <f t="shared" si="33"/>
        <v/>
      </c>
      <c r="L1703" s="93" t="s">
        <v>9365</v>
      </c>
      <c r="M1703" s="94" t="s">
        <v>9452</v>
      </c>
      <c r="N1703">
        <v>30</v>
      </c>
      <c r="O1703">
        <f>+R1703-N1703-P1703</f>
        <v>9</v>
      </c>
      <c r="P1703">
        <v>14</v>
      </c>
      <c r="Q1703" t="s">
        <v>7470</v>
      </c>
      <c r="R1703">
        <v>53</v>
      </c>
      <c r="S1703" s="43">
        <v>3.316512684006382E-2</v>
      </c>
      <c r="T1703" s="41">
        <v>0.26428571428571429</v>
      </c>
    </row>
    <row r="1704" spans="1:29" ht="16.5" x14ac:dyDescent="0.25">
      <c r="A1704" s="3">
        <v>198</v>
      </c>
      <c r="C1704" s="21">
        <v>6</v>
      </c>
      <c r="D1704" t="s">
        <v>1562</v>
      </c>
      <c r="E1704" s="4" t="s">
        <v>1564</v>
      </c>
      <c r="F1704" s="4" t="s">
        <v>1564</v>
      </c>
      <c r="G1704" s="3" t="s">
        <v>3383</v>
      </c>
      <c r="H1704" t="s">
        <v>8564</v>
      </c>
      <c r="I1704" s="63">
        <f>ROWS($L$2:L1704)</f>
        <v>1703</v>
      </c>
      <c r="J1704" s="63" t="str">
        <f>IF(L1704=WORKSHEET!$B$1,I1704,"")</f>
        <v/>
      </c>
      <c r="K1704" s="63" t="str">
        <f t="shared" si="33"/>
        <v/>
      </c>
      <c r="L1704" s="93" t="s">
        <v>9365</v>
      </c>
      <c r="M1704" s="94" t="s">
        <v>10509</v>
      </c>
      <c r="N1704">
        <v>234</v>
      </c>
      <c r="O1704">
        <v>20</v>
      </c>
      <c r="P1704">
        <v>85</v>
      </c>
      <c r="Q1704" t="s">
        <v>7469</v>
      </c>
      <c r="R1704">
        <v>341</v>
      </c>
      <c r="S1704" s="43">
        <v>3.316512684006382E-2</v>
      </c>
      <c r="T1704" s="41">
        <v>9.652309289050337E-2</v>
      </c>
    </row>
    <row r="1705" spans="1:29" ht="16.5" x14ac:dyDescent="0.25">
      <c r="A1705" s="3">
        <v>242</v>
      </c>
      <c r="C1705" s="21">
        <v>6</v>
      </c>
      <c r="D1705" t="s">
        <v>1754</v>
      </c>
      <c r="E1705" s="4" t="s">
        <v>1757</v>
      </c>
      <c r="F1705" s="4" t="s">
        <v>1757</v>
      </c>
      <c r="G1705" s="3" t="s">
        <v>3361</v>
      </c>
      <c r="H1705" t="s">
        <v>7861</v>
      </c>
      <c r="I1705" s="63">
        <f>ROWS($L$2:L1705)</f>
        <v>1704</v>
      </c>
      <c r="J1705" s="63" t="str">
        <f>IF(L1705=WORKSHEET!$B$1,I1705,"")</f>
        <v/>
      </c>
      <c r="K1705" s="63" t="str">
        <f t="shared" si="33"/>
        <v/>
      </c>
      <c r="L1705" s="93" t="s">
        <v>9365</v>
      </c>
      <c r="M1705" s="94" t="s">
        <v>9788</v>
      </c>
      <c r="N1705">
        <v>32</v>
      </c>
      <c r="O1705" t="s">
        <v>7469</v>
      </c>
      <c r="P1705" t="s">
        <v>7469</v>
      </c>
      <c r="Q1705" t="s">
        <v>7470</v>
      </c>
      <c r="R1705">
        <v>46</v>
      </c>
      <c r="S1705" s="43">
        <v>3.316512684006382E-2</v>
      </c>
      <c r="T1705" s="41">
        <v>9.4377510040160636E-2</v>
      </c>
    </row>
    <row r="1706" spans="1:29" ht="16.5" x14ac:dyDescent="0.25">
      <c r="A1706" s="3">
        <v>203</v>
      </c>
      <c r="C1706" s="21">
        <v>6</v>
      </c>
      <c r="D1706" t="s">
        <v>1581</v>
      </c>
      <c r="E1706" s="4" t="s">
        <v>1584</v>
      </c>
      <c r="F1706" s="4" t="s">
        <v>1584</v>
      </c>
      <c r="G1706" s="3" t="s">
        <v>3366</v>
      </c>
      <c r="H1706" t="s">
        <v>7510</v>
      </c>
      <c r="I1706" s="63">
        <f>ROWS($L$2:L1706)</f>
        <v>1705</v>
      </c>
      <c r="J1706" s="63" t="str">
        <f>IF(L1706=WORKSHEET!$B$1,I1706,"")</f>
        <v/>
      </c>
      <c r="K1706" s="63" t="str">
        <f t="shared" si="33"/>
        <v/>
      </c>
      <c r="L1706" s="93" t="s">
        <v>9365</v>
      </c>
      <c r="M1706" s="94" t="s">
        <v>9457</v>
      </c>
      <c r="N1706">
        <v>137</v>
      </c>
      <c r="O1706">
        <v>16</v>
      </c>
      <c r="P1706">
        <v>32</v>
      </c>
      <c r="Q1706" t="s">
        <v>7470</v>
      </c>
      <c r="R1706">
        <v>185</v>
      </c>
      <c r="S1706" s="33">
        <v>3.316512684006382E-2</v>
      </c>
      <c r="T1706" s="41">
        <v>9.2896174863387984E-2</v>
      </c>
    </row>
    <row r="1707" spans="1:29" ht="16.5" x14ac:dyDescent="0.25">
      <c r="A1707" s="3">
        <v>238</v>
      </c>
      <c r="C1707" s="21">
        <v>6</v>
      </c>
      <c r="D1707" t="s">
        <v>1736</v>
      </c>
      <c r="E1707" s="4" t="s">
        <v>1739</v>
      </c>
      <c r="F1707" s="4" t="s">
        <v>1739</v>
      </c>
      <c r="G1707" s="3" t="s">
        <v>3391</v>
      </c>
      <c r="H1707" t="s">
        <v>8565</v>
      </c>
      <c r="I1707" s="63">
        <f>ROWS($L$2:L1707)</f>
        <v>1706</v>
      </c>
      <c r="J1707" s="63" t="str">
        <f>IF(L1707=WORKSHEET!$B$1,I1707,"")</f>
        <v/>
      </c>
      <c r="K1707" s="63" t="str">
        <f t="shared" si="33"/>
        <v/>
      </c>
      <c r="L1707" s="93" t="s">
        <v>9365</v>
      </c>
      <c r="M1707" s="94" t="s">
        <v>10510</v>
      </c>
      <c r="N1707">
        <v>172</v>
      </c>
      <c r="O1707">
        <v>16</v>
      </c>
      <c r="P1707">
        <v>45</v>
      </c>
      <c r="Q1707" t="s">
        <v>7470</v>
      </c>
      <c r="R1707">
        <v>233</v>
      </c>
      <c r="S1707" s="33">
        <v>3.316512684006382E-2</v>
      </c>
      <c r="T1707" s="41">
        <v>8.1447963800904979E-2</v>
      </c>
    </row>
    <row r="1708" spans="1:29" ht="16.5" x14ac:dyDescent="0.25">
      <c r="A1708" s="3">
        <v>218</v>
      </c>
      <c r="C1708" s="21">
        <v>6</v>
      </c>
      <c r="D1708" t="s">
        <v>1649</v>
      </c>
      <c r="E1708" s="4" t="s">
        <v>1652</v>
      </c>
      <c r="F1708" s="4" t="s">
        <v>1652</v>
      </c>
      <c r="G1708" s="3" t="s">
        <v>3328</v>
      </c>
      <c r="H1708" t="s">
        <v>7604</v>
      </c>
      <c r="I1708" s="63">
        <f>ROWS($L$2:L1708)</f>
        <v>1707</v>
      </c>
      <c r="J1708" s="63" t="str">
        <f>IF(L1708=WORKSHEET!$B$1,I1708,"")</f>
        <v/>
      </c>
      <c r="K1708" s="63" t="str">
        <f t="shared" si="33"/>
        <v/>
      </c>
      <c r="L1708" s="93" t="s">
        <v>9365</v>
      </c>
      <c r="M1708" s="94" t="s">
        <v>9513</v>
      </c>
      <c r="N1708">
        <v>82</v>
      </c>
      <c r="O1708">
        <f>+R1708-N1708-P1708</f>
        <v>10</v>
      </c>
      <c r="P1708">
        <v>48</v>
      </c>
      <c r="Q1708" t="s">
        <v>7470</v>
      </c>
      <c r="R1708">
        <v>140</v>
      </c>
      <c r="S1708" s="33">
        <v>3.316512684006382E-2</v>
      </c>
      <c r="T1708" s="41">
        <v>8.2914572864321606E-2</v>
      </c>
    </row>
    <row r="1709" spans="1:29" ht="16.5" x14ac:dyDescent="0.25">
      <c r="A1709" s="3">
        <v>209</v>
      </c>
      <c r="C1709" s="21">
        <v>6</v>
      </c>
      <c r="D1709" t="s">
        <v>552</v>
      </c>
      <c r="E1709" s="4" t="s">
        <v>555</v>
      </c>
      <c r="F1709" s="4" t="s">
        <v>555</v>
      </c>
      <c r="G1709" s="3" t="s">
        <v>3342</v>
      </c>
      <c r="H1709" t="s">
        <v>7513</v>
      </c>
      <c r="I1709" s="63">
        <f>ROWS($L$2:L1709)</f>
        <v>1708</v>
      </c>
      <c r="J1709" s="63" t="str">
        <f>IF(L1709=WORKSHEET!$B$1,I1709,"")</f>
        <v/>
      </c>
      <c r="K1709" s="63" t="str">
        <f t="shared" si="33"/>
        <v/>
      </c>
      <c r="L1709" s="93" t="s">
        <v>9365</v>
      </c>
      <c r="M1709" s="94" t="s">
        <v>9460</v>
      </c>
      <c r="N1709">
        <v>23</v>
      </c>
      <c r="O1709">
        <f>+R1709-N1709-P1709</f>
        <v>10</v>
      </c>
      <c r="P1709">
        <v>14</v>
      </c>
      <c r="Q1709" t="s">
        <v>7469</v>
      </c>
      <c r="R1709">
        <v>47</v>
      </c>
      <c r="S1709" s="43">
        <v>3.316512684006382E-2</v>
      </c>
      <c r="T1709" s="41">
        <v>0.26428571428571429</v>
      </c>
    </row>
    <row r="1710" spans="1:29" ht="16.5" x14ac:dyDescent="0.25">
      <c r="A1710" s="3">
        <v>225</v>
      </c>
      <c r="C1710" s="21">
        <v>6</v>
      </c>
      <c r="D1710" t="s">
        <v>1680</v>
      </c>
      <c r="E1710" s="4" t="s">
        <v>1684</v>
      </c>
      <c r="F1710" s="4" t="s">
        <v>1684</v>
      </c>
      <c r="G1710" s="3" t="s">
        <v>3304</v>
      </c>
      <c r="H1710" t="s">
        <v>7514</v>
      </c>
      <c r="I1710" s="63">
        <f>ROWS($L$2:L1710)</f>
        <v>1709</v>
      </c>
      <c r="J1710" s="63" t="str">
        <f>IF(L1710=WORKSHEET!$B$1,I1710,"")</f>
        <v/>
      </c>
      <c r="K1710" s="63" t="str">
        <f t="shared" si="33"/>
        <v/>
      </c>
      <c r="L1710" s="93" t="s">
        <v>9365</v>
      </c>
      <c r="M1710" s="94" t="s">
        <v>9461</v>
      </c>
      <c r="N1710">
        <v>14</v>
      </c>
      <c r="O1710">
        <f>+R1710-N1710-P1710</f>
        <v>5</v>
      </c>
      <c r="P1710">
        <v>12</v>
      </c>
      <c r="Q1710" t="s">
        <v>7470</v>
      </c>
      <c r="R1710">
        <v>31</v>
      </c>
      <c r="S1710" s="43">
        <v>3.316512684006382E-2</v>
      </c>
      <c r="T1710" s="41">
        <v>0.17473684210526316</v>
      </c>
    </row>
    <row r="1711" spans="1:29" ht="16.5" x14ac:dyDescent="0.25">
      <c r="A1711" s="3">
        <v>195</v>
      </c>
      <c r="C1711" s="21">
        <v>6</v>
      </c>
      <c r="D1711" t="s">
        <v>408</v>
      </c>
      <c r="E1711" s="4" t="s">
        <v>411</v>
      </c>
      <c r="F1711" s="4" t="s">
        <v>411</v>
      </c>
      <c r="G1711" s="3" t="s">
        <v>3374</v>
      </c>
      <c r="H1711" t="s">
        <v>7781</v>
      </c>
      <c r="I1711" s="63">
        <f>ROWS($L$2:L1711)</f>
        <v>1710</v>
      </c>
      <c r="J1711" s="63" t="str">
        <f>IF(L1711=WORKSHEET!$B$1,I1711,"")</f>
        <v/>
      </c>
      <c r="K1711" s="63" t="str">
        <f t="shared" si="33"/>
        <v/>
      </c>
      <c r="L1711" s="93" t="s">
        <v>9365</v>
      </c>
      <c r="M1711" s="94" t="s">
        <v>9708</v>
      </c>
      <c r="N1711">
        <v>85</v>
      </c>
      <c r="O1711">
        <f>+R1711-N1711-P1711</f>
        <v>10</v>
      </c>
      <c r="P1711">
        <v>29</v>
      </c>
      <c r="Q1711" t="s">
        <v>7470</v>
      </c>
      <c r="R1711">
        <v>124</v>
      </c>
      <c r="S1711" s="43">
        <v>3.316512684006382E-2</v>
      </c>
      <c r="T1711" s="41">
        <v>0.10980966325036604</v>
      </c>
    </row>
    <row r="1712" spans="1:29" ht="16.5" x14ac:dyDescent="0.25">
      <c r="A1712" s="3">
        <v>261</v>
      </c>
      <c r="C1712" s="21">
        <v>6</v>
      </c>
      <c r="D1712" t="s">
        <v>1809</v>
      </c>
      <c r="E1712" s="4" t="s">
        <v>1810</v>
      </c>
      <c r="F1712" s="4" t="s">
        <v>1810</v>
      </c>
      <c r="G1712" s="3" t="s">
        <v>3344</v>
      </c>
      <c r="H1712" t="s">
        <v>8566</v>
      </c>
      <c r="I1712" s="63">
        <f>ROWS($L$2:L1712)</f>
        <v>1711</v>
      </c>
      <c r="J1712" s="63" t="str">
        <f>IF(L1712=WORKSHEET!$B$1,I1712,"")</f>
        <v/>
      </c>
      <c r="K1712" s="63" t="str">
        <f t="shared" si="33"/>
        <v/>
      </c>
      <c r="L1712" s="93" t="s">
        <v>9365</v>
      </c>
      <c r="M1712" s="94" t="s">
        <v>10511</v>
      </c>
      <c r="N1712">
        <v>48</v>
      </c>
      <c r="O1712">
        <v>11</v>
      </c>
      <c r="P1712">
        <v>35</v>
      </c>
      <c r="Q1712" t="s">
        <v>7470</v>
      </c>
      <c r="R1712">
        <v>94</v>
      </c>
      <c r="S1712" s="43">
        <v>3.316512684006382E-2</v>
      </c>
      <c r="T1712" s="41">
        <v>0.1864406779661017</v>
      </c>
    </row>
    <row r="1713" spans="1:29" ht="16.5" x14ac:dyDescent="0.25">
      <c r="A1713" s="3">
        <v>167</v>
      </c>
      <c r="C1713" s="21">
        <v>6</v>
      </c>
      <c r="D1713" t="s">
        <v>1395</v>
      </c>
      <c r="E1713" s="4" t="s">
        <v>1397</v>
      </c>
      <c r="F1713" s="4" t="s">
        <v>1397</v>
      </c>
      <c r="G1713" s="3" t="s">
        <v>3346</v>
      </c>
      <c r="H1713" t="s">
        <v>8567</v>
      </c>
      <c r="I1713" s="63">
        <f>ROWS($L$2:L1713)</f>
        <v>1712</v>
      </c>
      <c r="J1713" s="63" t="str">
        <f>IF(L1713=WORKSHEET!$B$1,I1713,"")</f>
        <v/>
      </c>
      <c r="K1713" s="63" t="str">
        <f t="shared" si="33"/>
        <v/>
      </c>
      <c r="L1713" s="93" t="s">
        <v>9365</v>
      </c>
      <c r="M1713" s="94" t="s">
        <v>10512</v>
      </c>
      <c r="N1713" s="9">
        <v>1537</v>
      </c>
      <c r="O1713">
        <v>117</v>
      </c>
      <c r="P1713">
        <v>598</v>
      </c>
      <c r="Q1713" t="s">
        <v>7469</v>
      </c>
      <c r="R1713" s="9">
        <v>2258</v>
      </c>
      <c r="S1713" s="33">
        <v>3.316512684006382E-2</v>
      </c>
      <c r="T1713" s="41">
        <v>7.6767676767676762E-2</v>
      </c>
    </row>
    <row r="1714" spans="1:29" s="64" customFormat="1" ht="16.5" x14ac:dyDescent="0.25">
      <c r="A1714" s="63">
        <v>240</v>
      </c>
      <c r="C1714" s="63">
        <v>6</v>
      </c>
      <c r="D1714" s="64" t="s">
        <v>1746</v>
      </c>
      <c r="E1714" s="65" t="s">
        <v>1748</v>
      </c>
      <c r="F1714" s="65" t="s">
        <v>1748</v>
      </c>
      <c r="G1714" s="63" t="s">
        <v>3395</v>
      </c>
      <c r="H1714" s="64" t="s">
        <v>7869</v>
      </c>
      <c r="I1714" s="63">
        <f>ROWS($L$2:L1714)</f>
        <v>1713</v>
      </c>
      <c r="J1714" s="63" t="str">
        <f>IF(L1714=WORKSHEET!$B$1,I1714,"")</f>
        <v/>
      </c>
      <c r="K1714" s="63" t="str">
        <f t="shared" si="33"/>
        <v/>
      </c>
      <c r="L1714" s="93" t="s">
        <v>9365</v>
      </c>
      <c r="M1714" s="94" t="s">
        <v>9796</v>
      </c>
      <c r="N1714" s="64" t="s">
        <v>7469</v>
      </c>
      <c r="O1714" s="64" t="s">
        <v>7470</v>
      </c>
      <c r="P1714" s="64" t="s">
        <v>7469</v>
      </c>
      <c r="Q1714" s="64" t="s">
        <v>7470</v>
      </c>
      <c r="R1714" s="64">
        <v>19</v>
      </c>
      <c r="S1714" s="66">
        <v>3.316512684006382E-2</v>
      </c>
      <c r="T1714" s="67">
        <v>0.10714285714285714</v>
      </c>
      <c r="W1714"/>
      <c r="X1714"/>
      <c r="Y1714"/>
      <c r="Z1714"/>
      <c r="AA1714"/>
      <c r="AB1714"/>
      <c r="AC1714"/>
    </row>
    <row r="1715" spans="1:29" ht="16.5" x14ac:dyDescent="0.25">
      <c r="A1715" s="3">
        <v>205</v>
      </c>
      <c r="C1715" s="21">
        <v>6</v>
      </c>
      <c r="D1715" t="s">
        <v>1589</v>
      </c>
      <c r="E1715" s="4" t="s">
        <v>1591</v>
      </c>
      <c r="F1715" s="4" t="s">
        <v>1591</v>
      </c>
      <c r="G1715" s="3" t="s">
        <v>3349</v>
      </c>
      <c r="H1715" t="s">
        <v>7520</v>
      </c>
      <c r="I1715" s="63">
        <f>ROWS($L$2:L1715)</f>
        <v>1714</v>
      </c>
      <c r="J1715" s="63" t="str">
        <f>IF(L1715=WORKSHEET!$B$1,I1715,"")</f>
        <v/>
      </c>
      <c r="K1715" s="63" t="str">
        <f t="shared" si="33"/>
        <v/>
      </c>
      <c r="L1715" s="93" t="s">
        <v>9365</v>
      </c>
      <c r="M1715" s="94" t="s">
        <v>9467</v>
      </c>
      <c r="N1715">
        <v>63</v>
      </c>
      <c r="O1715">
        <f>+R1715-N1715-P1715</f>
        <v>2</v>
      </c>
      <c r="P1715">
        <v>15</v>
      </c>
      <c r="Q1715" t="s">
        <v>7470</v>
      </c>
      <c r="R1715">
        <v>80</v>
      </c>
      <c r="S1715" s="33">
        <v>3.316512684006382E-2</v>
      </c>
      <c r="T1715" s="41">
        <v>6.8410462776659964E-2</v>
      </c>
    </row>
    <row r="1716" spans="1:29" ht="16.5" x14ac:dyDescent="0.25">
      <c r="A1716" s="3">
        <v>205</v>
      </c>
      <c r="C1716" s="21">
        <v>6</v>
      </c>
      <c r="D1716" t="s">
        <v>1589</v>
      </c>
      <c r="E1716" s="4" t="s">
        <v>1592</v>
      </c>
      <c r="F1716" s="4" t="s">
        <v>1592</v>
      </c>
      <c r="G1716" s="3" t="s">
        <v>3350</v>
      </c>
      <c r="H1716" t="s">
        <v>8568</v>
      </c>
      <c r="I1716" s="63">
        <f>ROWS($L$2:L1716)</f>
        <v>1715</v>
      </c>
      <c r="J1716" s="63" t="str">
        <f>IF(L1716=WORKSHEET!$B$1,I1716,"")</f>
        <v/>
      </c>
      <c r="K1716" s="63" t="str">
        <f t="shared" si="33"/>
        <v/>
      </c>
      <c r="L1716" s="93" t="s">
        <v>9365</v>
      </c>
      <c r="M1716" s="94" t="s">
        <v>10513</v>
      </c>
      <c r="N1716">
        <v>151</v>
      </c>
      <c r="O1716">
        <v>11</v>
      </c>
      <c r="P1716">
        <v>66</v>
      </c>
      <c r="Q1716" t="s">
        <v>7470</v>
      </c>
      <c r="R1716">
        <v>228</v>
      </c>
      <c r="S1716" s="33">
        <v>3.316512684006382E-2</v>
      </c>
      <c r="T1716" s="41">
        <v>6.8410462776659964E-2</v>
      </c>
    </row>
    <row r="1717" spans="1:29" ht="16.5" x14ac:dyDescent="0.25">
      <c r="A1717" s="3">
        <v>214</v>
      </c>
      <c r="C1717" s="21">
        <v>6</v>
      </c>
      <c r="D1717" t="s">
        <v>577</v>
      </c>
      <c r="E1717" s="4" t="s">
        <v>580</v>
      </c>
      <c r="F1717" s="4" t="s">
        <v>580</v>
      </c>
      <c r="G1717" s="3" t="s">
        <v>3354</v>
      </c>
      <c r="H1717" t="s">
        <v>8569</v>
      </c>
      <c r="I1717" s="63">
        <f>ROWS($L$2:L1717)</f>
        <v>1716</v>
      </c>
      <c r="J1717" s="63" t="str">
        <f>IF(L1717=WORKSHEET!$B$1,I1717,"")</f>
        <v/>
      </c>
      <c r="K1717" s="63" t="str">
        <f t="shared" si="33"/>
        <v/>
      </c>
      <c r="L1717" s="93" t="s">
        <v>9365</v>
      </c>
      <c r="M1717" s="94" t="s">
        <v>10514</v>
      </c>
      <c r="N1717">
        <v>263</v>
      </c>
      <c r="O1717">
        <v>26</v>
      </c>
      <c r="P1717">
        <v>91</v>
      </c>
      <c r="Q1717" t="s">
        <v>7469</v>
      </c>
      <c r="R1717">
        <v>383</v>
      </c>
      <c r="S1717" s="33">
        <v>3.316512684006382E-2</v>
      </c>
      <c r="T1717" s="41">
        <v>7.9613992762364291E-2</v>
      </c>
    </row>
    <row r="1718" spans="1:29" ht="16.5" x14ac:dyDescent="0.25">
      <c r="A1718" s="3">
        <v>168</v>
      </c>
      <c r="C1718" s="21">
        <v>6</v>
      </c>
      <c r="D1718" t="s">
        <v>1399</v>
      </c>
      <c r="E1718" s="4" t="s">
        <v>1401</v>
      </c>
      <c r="F1718" s="4" t="s">
        <v>1401</v>
      </c>
      <c r="G1718" s="3" t="s">
        <v>3357</v>
      </c>
      <c r="H1718" t="s">
        <v>8570</v>
      </c>
      <c r="I1718" s="63">
        <f>ROWS($L$2:L1718)</f>
        <v>1717</v>
      </c>
      <c r="J1718" s="63" t="str">
        <f>IF(L1718=WORKSHEET!$B$1,I1718,"")</f>
        <v/>
      </c>
      <c r="K1718" s="63" t="str">
        <f t="shared" si="33"/>
        <v/>
      </c>
      <c r="L1718" s="93" t="s">
        <v>9365</v>
      </c>
      <c r="M1718" s="94" t="s">
        <v>10515</v>
      </c>
      <c r="N1718">
        <v>229</v>
      </c>
      <c r="O1718">
        <v>42</v>
      </c>
      <c r="P1718">
        <v>109</v>
      </c>
      <c r="Q1718" t="s">
        <v>7469</v>
      </c>
      <c r="R1718">
        <v>382</v>
      </c>
      <c r="S1718" s="33">
        <v>3.316512684006382E-2</v>
      </c>
      <c r="T1718" s="41">
        <v>0.14599999999999999</v>
      </c>
    </row>
    <row r="1719" spans="1:29" ht="16.5" x14ac:dyDescent="0.25">
      <c r="A1719" s="3">
        <v>214</v>
      </c>
      <c r="C1719" s="21">
        <v>6</v>
      </c>
      <c r="D1719" t="s">
        <v>577</v>
      </c>
      <c r="E1719" s="4" t="s">
        <v>581</v>
      </c>
      <c r="F1719" s="4" t="s">
        <v>581</v>
      </c>
      <c r="G1719" s="3" t="s">
        <v>3355</v>
      </c>
      <c r="H1719" t="s">
        <v>8571</v>
      </c>
      <c r="I1719" s="63">
        <f>ROWS($L$2:L1719)</f>
        <v>1718</v>
      </c>
      <c r="J1719" s="63" t="str">
        <f>IF(L1719=WORKSHEET!$B$1,I1719,"")</f>
        <v/>
      </c>
      <c r="K1719" s="63" t="str">
        <f t="shared" si="33"/>
        <v/>
      </c>
      <c r="L1719" s="93" t="s">
        <v>9365</v>
      </c>
      <c r="M1719" s="94" t="s">
        <v>10516</v>
      </c>
      <c r="N1719">
        <v>77</v>
      </c>
      <c r="O1719" t="s">
        <v>7469</v>
      </c>
      <c r="P1719" t="s">
        <v>7469</v>
      </c>
      <c r="Q1719" t="s">
        <v>7470</v>
      </c>
      <c r="R1719">
        <v>93</v>
      </c>
      <c r="S1719" s="43">
        <v>3.316512684006382E-2</v>
      </c>
      <c r="T1719" s="41">
        <v>7.9613992762364291E-2</v>
      </c>
    </row>
    <row r="1720" spans="1:29" ht="16.5" x14ac:dyDescent="0.25">
      <c r="A1720" s="3">
        <v>242</v>
      </c>
      <c r="C1720" s="21">
        <v>6</v>
      </c>
      <c r="D1720" t="s">
        <v>1754</v>
      </c>
      <c r="E1720" s="4" t="s">
        <v>1758</v>
      </c>
      <c r="F1720" s="4" t="s">
        <v>1758</v>
      </c>
      <c r="G1720" s="3" t="s">
        <v>3362</v>
      </c>
      <c r="H1720" t="s">
        <v>8572</v>
      </c>
      <c r="I1720" s="63">
        <f>ROWS($L$2:L1720)</f>
        <v>1719</v>
      </c>
      <c r="J1720" s="63" t="str">
        <f>IF(L1720=WORKSHEET!$B$1,I1720,"")</f>
        <v/>
      </c>
      <c r="K1720" s="63" t="str">
        <f t="shared" si="33"/>
        <v/>
      </c>
      <c r="L1720" s="93" t="s">
        <v>9365</v>
      </c>
      <c r="M1720" s="94" t="s">
        <v>10517</v>
      </c>
      <c r="N1720">
        <v>148</v>
      </c>
      <c r="O1720">
        <v>28</v>
      </c>
      <c r="P1720">
        <v>75</v>
      </c>
      <c r="Q1720" t="s">
        <v>7470</v>
      </c>
      <c r="R1720">
        <v>251</v>
      </c>
      <c r="S1720" s="43">
        <v>3.316512684006382E-2</v>
      </c>
      <c r="T1720" s="41">
        <v>9.4377510040160636E-2</v>
      </c>
    </row>
    <row r="1721" spans="1:29" ht="16.5" x14ac:dyDescent="0.25">
      <c r="A1721" s="3">
        <v>203</v>
      </c>
      <c r="C1721" s="21">
        <v>6</v>
      </c>
      <c r="D1721" t="s">
        <v>1581</v>
      </c>
      <c r="E1721" s="4" t="s">
        <v>1585</v>
      </c>
      <c r="F1721" s="4" t="s">
        <v>1585</v>
      </c>
      <c r="G1721" s="3" t="s">
        <v>3367</v>
      </c>
      <c r="H1721" t="s">
        <v>7660</v>
      </c>
      <c r="I1721" s="63">
        <f>ROWS($L$2:L1721)</f>
        <v>1720</v>
      </c>
      <c r="J1721" s="63" t="str">
        <f>IF(L1721=WORKSHEET!$B$1,I1721,"")</f>
        <v/>
      </c>
      <c r="K1721" s="63" t="str">
        <f t="shared" si="33"/>
        <v/>
      </c>
      <c r="L1721" s="93" t="s">
        <v>9365</v>
      </c>
      <c r="M1721" s="94" t="s">
        <v>9584</v>
      </c>
      <c r="N1721">
        <v>122</v>
      </c>
      <c r="O1721">
        <v>17</v>
      </c>
      <c r="P1721">
        <v>51</v>
      </c>
      <c r="Q1721" t="s">
        <v>7470</v>
      </c>
      <c r="R1721">
        <v>190</v>
      </c>
      <c r="S1721" s="43">
        <v>3.316512684006382E-2</v>
      </c>
      <c r="T1721" s="41">
        <v>9.2896174863387984E-2</v>
      </c>
    </row>
    <row r="1722" spans="1:29" ht="16.5" x14ac:dyDescent="0.25">
      <c r="A1722" s="3">
        <v>242</v>
      </c>
      <c r="C1722" s="21">
        <v>6</v>
      </c>
      <c r="D1722" t="s">
        <v>1754</v>
      </c>
      <c r="E1722" s="4" t="s">
        <v>1759</v>
      </c>
      <c r="F1722" s="4" t="s">
        <v>1759</v>
      </c>
      <c r="G1722" s="3" t="s">
        <v>3363</v>
      </c>
      <c r="H1722" t="s">
        <v>8573</v>
      </c>
      <c r="I1722" s="63">
        <f>ROWS($L$2:L1722)</f>
        <v>1721</v>
      </c>
      <c r="J1722" s="63" t="str">
        <f>IF(L1722=WORKSHEET!$B$1,I1722,"")</f>
        <v/>
      </c>
      <c r="K1722" s="63" t="str">
        <f t="shared" si="33"/>
        <v/>
      </c>
      <c r="L1722" s="93" t="s">
        <v>9365</v>
      </c>
      <c r="M1722" s="94" t="s">
        <v>10518</v>
      </c>
      <c r="N1722">
        <v>25</v>
      </c>
      <c r="O1722" t="s">
        <v>7470</v>
      </c>
      <c r="P1722" t="s">
        <v>7469</v>
      </c>
      <c r="Q1722" t="s">
        <v>7470</v>
      </c>
      <c r="R1722">
        <v>28</v>
      </c>
      <c r="S1722" s="43">
        <v>3.316512684006382E-2</v>
      </c>
      <c r="T1722" s="41">
        <v>9.4377510040160636E-2</v>
      </c>
    </row>
    <row r="1723" spans="1:29" ht="16.5" x14ac:dyDescent="0.25">
      <c r="A1723" s="3">
        <v>264</v>
      </c>
      <c r="C1723" s="21">
        <v>6</v>
      </c>
      <c r="D1723" t="s">
        <v>1816</v>
      </c>
      <c r="E1723" s="4" t="s">
        <v>1819</v>
      </c>
      <c r="F1723" s="4" t="s">
        <v>1819</v>
      </c>
      <c r="G1723" s="3" t="s">
        <v>3370</v>
      </c>
      <c r="H1723" t="s">
        <v>8574</v>
      </c>
      <c r="I1723" s="63">
        <f>ROWS($L$2:L1723)</f>
        <v>1722</v>
      </c>
      <c r="J1723" s="63" t="str">
        <f>IF(L1723=WORKSHEET!$B$1,I1723,"")</f>
        <v/>
      </c>
      <c r="K1723" s="63" t="str">
        <f t="shared" si="33"/>
        <v/>
      </c>
      <c r="L1723" s="93" t="s">
        <v>9365</v>
      </c>
      <c r="M1723" s="94" t="s">
        <v>10519</v>
      </c>
      <c r="N1723">
        <v>83</v>
      </c>
      <c r="O1723">
        <v>20</v>
      </c>
      <c r="P1723">
        <v>29</v>
      </c>
      <c r="Q1723" t="s">
        <v>7469</v>
      </c>
      <c r="R1723">
        <v>133</v>
      </c>
      <c r="S1723" s="43">
        <v>3.316512684006382E-2</v>
      </c>
      <c r="T1723" s="41">
        <v>0.20930232558139536</v>
      </c>
    </row>
    <row r="1724" spans="1:29" ht="16.5" x14ac:dyDescent="0.25">
      <c r="A1724" s="3">
        <v>168</v>
      </c>
      <c r="C1724" s="21">
        <v>6</v>
      </c>
      <c r="D1724" t="s">
        <v>1399</v>
      </c>
      <c r="E1724" s="4" t="s">
        <v>1402</v>
      </c>
      <c r="F1724" s="4" t="s">
        <v>1402</v>
      </c>
      <c r="G1724" s="3" t="s">
        <v>3358</v>
      </c>
      <c r="H1724" t="s">
        <v>8575</v>
      </c>
      <c r="I1724" s="63">
        <f>ROWS($L$2:L1724)</f>
        <v>1723</v>
      </c>
      <c r="J1724" s="63" t="str">
        <f>IF(L1724=WORKSHEET!$B$1,I1724,"")</f>
        <v/>
      </c>
      <c r="K1724" s="63" t="str">
        <f t="shared" si="33"/>
        <v/>
      </c>
      <c r="L1724" s="93" t="s">
        <v>9365</v>
      </c>
      <c r="M1724" s="94" t="s">
        <v>10520</v>
      </c>
      <c r="N1724">
        <v>85</v>
      </c>
      <c r="O1724">
        <v>12</v>
      </c>
      <c r="P1724">
        <v>28</v>
      </c>
      <c r="Q1724" t="s">
        <v>7470</v>
      </c>
      <c r="R1724">
        <v>125</v>
      </c>
      <c r="S1724" s="43">
        <v>3.316512684006382E-2</v>
      </c>
      <c r="T1724" s="41">
        <v>0.14599999999999999</v>
      </c>
    </row>
    <row r="1725" spans="1:29" ht="16.5" x14ac:dyDescent="0.25">
      <c r="A1725" s="3">
        <v>264</v>
      </c>
      <c r="C1725" s="21">
        <v>6</v>
      </c>
      <c r="D1725" t="s">
        <v>1816</v>
      </c>
      <c r="E1725" s="4" t="s">
        <v>1820</v>
      </c>
      <c r="F1725" s="4" t="s">
        <v>1820</v>
      </c>
      <c r="G1725" s="3" t="s">
        <v>3371</v>
      </c>
      <c r="H1725" t="s">
        <v>8576</v>
      </c>
      <c r="I1725" s="63">
        <f>ROWS($L$2:L1725)</f>
        <v>1724</v>
      </c>
      <c r="J1725" s="63" t="str">
        <f>IF(L1725=WORKSHEET!$B$1,I1725,"")</f>
        <v/>
      </c>
      <c r="K1725" s="63" t="str">
        <f t="shared" si="33"/>
        <v/>
      </c>
      <c r="L1725" s="93" t="s">
        <v>9365</v>
      </c>
      <c r="M1725" s="94" t="s">
        <v>10521</v>
      </c>
      <c r="N1725">
        <v>23</v>
      </c>
      <c r="O1725" t="s">
        <v>7469</v>
      </c>
      <c r="P1725" t="s">
        <v>7469</v>
      </c>
      <c r="Q1725" t="s">
        <v>7470</v>
      </c>
      <c r="R1725">
        <v>35</v>
      </c>
      <c r="S1725" s="43">
        <v>3.316512684006382E-2</v>
      </c>
      <c r="T1725" s="41">
        <v>0.20930232558139536</v>
      </c>
    </row>
    <row r="1726" spans="1:29" ht="16.5" x14ac:dyDescent="0.25">
      <c r="A1726" s="3">
        <v>170</v>
      </c>
      <c r="C1726" s="21">
        <v>6</v>
      </c>
      <c r="D1726" t="s">
        <v>1407</v>
      </c>
      <c r="E1726" s="4" t="s">
        <v>1410</v>
      </c>
      <c r="F1726" s="4" t="s">
        <v>1410</v>
      </c>
      <c r="G1726" s="3" t="s">
        <v>3318</v>
      </c>
      <c r="H1726" t="s">
        <v>8577</v>
      </c>
      <c r="I1726" s="63">
        <f>ROWS($L$2:L1726)</f>
        <v>1725</v>
      </c>
      <c r="J1726" s="63" t="str">
        <f>IF(L1726=WORKSHEET!$B$1,I1726,"")</f>
        <v/>
      </c>
      <c r="K1726" s="63" t="str">
        <f t="shared" si="33"/>
        <v/>
      </c>
      <c r="L1726" s="93" t="s">
        <v>9365</v>
      </c>
      <c r="M1726" s="94" t="s">
        <v>10522</v>
      </c>
      <c r="N1726">
        <v>95</v>
      </c>
      <c r="O1726">
        <f>+R1726-N1726-P1726</f>
        <v>10</v>
      </c>
      <c r="P1726">
        <v>19</v>
      </c>
      <c r="Q1726" t="s">
        <v>7470</v>
      </c>
      <c r="R1726">
        <v>124</v>
      </c>
      <c r="S1726" s="33">
        <v>3.316512684006382E-2</v>
      </c>
      <c r="T1726" s="41">
        <v>6.569343065693431E-2</v>
      </c>
    </row>
    <row r="1727" spans="1:29" ht="16.5" x14ac:dyDescent="0.25">
      <c r="A1727" s="3">
        <v>195</v>
      </c>
      <c r="C1727" s="21">
        <v>6</v>
      </c>
      <c r="D1727" t="s">
        <v>408</v>
      </c>
      <c r="E1727" s="4" t="s">
        <v>412</v>
      </c>
      <c r="F1727" s="4" t="s">
        <v>412</v>
      </c>
      <c r="G1727" s="3" t="s">
        <v>3375</v>
      </c>
      <c r="H1727" t="s">
        <v>8578</v>
      </c>
      <c r="I1727" s="63">
        <f>ROWS($L$2:L1727)</f>
        <v>1726</v>
      </c>
      <c r="J1727" s="63" t="str">
        <f>IF(L1727=WORKSHEET!$B$1,I1727,"")</f>
        <v/>
      </c>
      <c r="K1727" s="63" t="str">
        <f t="shared" si="33"/>
        <v/>
      </c>
      <c r="L1727" s="93" t="s">
        <v>9365</v>
      </c>
      <c r="M1727" s="94" t="s">
        <v>10523</v>
      </c>
      <c r="N1727">
        <v>364</v>
      </c>
      <c r="O1727">
        <v>48</v>
      </c>
      <c r="P1727">
        <v>149</v>
      </c>
      <c r="Q1727" t="s">
        <v>7469</v>
      </c>
      <c r="R1727">
        <v>562</v>
      </c>
      <c r="S1727" s="33">
        <v>3.316512684006382E-2</v>
      </c>
      <c r="T1727" s="41">
        <v>0.10980966325036604</v>
      </c>
    </row>
    <row r="1728" spans="1:29" ht="16.5" x14ac:dyDescent="0.25">
      <c r="A1728" s="3">
        <v>191</v>
      </c>
      <c r="C1728" s="21">
        <v>6</v>
      </c>
      <c r="D1728" t="s">
        <v>388</v>
      </c>
      <c r="E1728" s="4" t="s">
        <v>389</v>
      </c>
      <c r="F1728" s="4" t="s">
        <v>389</v>
      </c>
      <c r="G1728" s="3" t="s">
        <v>5191</v>
      </c>
      <c r="H1728" t="s">
        <v>7615</v>
      </c>
      <c r="I1728" s="63">
        <f>ROWS($L$2:L1728)</f>
        <v>1727</v>
      </c>
      <c r="J1728" s="63" t="str">
        <f>IF(L1728=WORKSHEET!$B$1,I1728,"")</f>
        <v/>
      </c>
      <c r="K1728" s="63" t="str">
        <f t="shared" si="33"/>
        <v/>
      </c>
      <c r="L1728" s="93" t="s">
        <v>9365</v>
      </c>
      <c r="M1728" s="94" t="s">
        <v>9524</v>
      </c>
      <c r="N1728">
        <v>13</v>
      </c>
      <c r="O1728" t="s">
        <v>7469</v>
      </c>
      <c r="P1728" t="s">
        <v>7469</v>
      </c>
      <c r="Q1728" t="s">
        <v>7470</v>
      </c>
      <c r="R1728">
        <v>24</v>
      </c>
      <c r="S1728" s="33">
        <v>3.316512684006382E-2</v>
      </c>
      <c r="T1728" s="41">
        <v>0.14382632293080055</v>
      </c>
    </row>
    <row r="1729" spans="1:29" ht="16.5" x14ac:dyDescent="0.25">
      <c r="A1729" s="3">
        <v>186</v>
      </c>
      <c r="C1729" s="21">
        <v>6</v>
      </c>
      <c r="D1729" t="s">
        <v>361</v>
      </c>
      <c r="E1729" s="4" t="s">
        <v>364</v>
      </c>
      <c r="F1729" s="4" t="s">
        <v>364</v>
      </c>
      <c r="G1729" s="3" t="s">
        <v>3332</v>
      </c>
      <c r="H1729" t="s">
        <v>7525</v>
      </c>
      <c r="I1729" s="63">
        <f>ROWS($L$2:L1729)</f>
        <v>1728</v>
      </c>
      <c r="J1729" s="63" t="str">
        <f>IF(L1729=WORKSHEET!$B$1,I1729,"")</f>
        <v/>
      </c>
      <c r="K1729" s="63" t="str">
        <f t="shared" si="33"/>
        <v/>
      </c>
      <c r="L1729" s="93" t="s">
        <v>9365</v>
      </c>
      <c r="M1729" s="94" t="s">
        <v>9472</v>
      </c>
      <c r="N1729">
        <v>157</v>
      </c>
      <c r="O1729">
        <v>13</v>
      </c>
      <c r="P1729">
        <v>79</v>
      </c>
      <c r="Q1729" t="s">
        <v>7470</v>
      </c>
      <c r="R1729">
        <v>249</v>
      </c>
      <c r="S1729" s="33">
        <v>3.316512684006382E-2</v>
      </c>
      <c r="T1729" s="41">
        <v>7.5063613231552168E-2</v>
      </c>
    </row>
    <row r="1730" spans="1:29" ht="16.5" x14ac:dyDescent="0.25">
      <c r="A1730" s="3">
        <v>205</v>
      </c>
      <c r="C1730" s="21">
        <v>6</v>
      </c>
      <c r="D1730" t="s">
        <v>1589</v>
      </c>
      <c r="E1730" s="4" t="s">
        <v>1593</v>
      </c>
      <c r="F1730" s="4" t="s">
        <v>1593</v>
      </c>
      <c r="G1730" s="3" t="s">
        <v>3351</v>
      </c>
      <c r="H1730" t="s">
        <v>7879</v>
      </c>
      <c r="I1730" s="63">
        <f>ROWS($L$2:L1730)</f>
        <v>1729</v>
      </c>
      <c r="J1730" s="63" t="str">
        <f>IF(L1730=WORKSHEET!$B$1,I1730,"")</f>
        <v/>
      </c>
      <c r="K1730" s="63" t="str">
        <f t="shared" si="33"/>
        <v/>
      </c>
      <c r="L1730" s="93" t="s">
        <v>9365</v>
      </c>
      <c r="M1730" s="94" t="s">
        <v>9806</v>
      </c>
      <c r="N1730">
        <v>142</v>
      </c>
      <c r="O1730">
        <v>16</v>
      </c>
      <c r="P1730">
        <v>20</v>
      </c>
      <c r="Q1730" t="s">
        <v>7469</v>
      </c>
      <c r="R1730">
        <v>179</v>
      </c>
      <c r="S1730" s="33">
        <v>3.316512684006382E-2</v>
      </c>
      <c r="T1730" s="41">
        <v>6.8410462776659964E-2</v>
      </c>
    </row>
    <row r="1731" spans="1:29" ht="16.5" x14ac:dyDescent="0.25">
      <c r="A1731" s="3">
        <v>207</v>
      </c>
      <c r="C1731" s="21">
        <v>6</v>
      </c>
      <c r="D1731" t="s">
        <v>1603</v>
      </c>
      <c r="E1731" s="4" t="s">
        <v>1606</v>
      </c>
      <c r="F1731" s="4" t="s">
        <v>1606</v>
      </c>
      <c r="G1731" s="3" t="s">
        <v>3380</v>
      </c>
      <c r="H1731" t="s">
        <v>8579</v>
      </c>
      <c r="I1731" s="63">
        <f>ROWS($L$2:L1731)</f>
        <v>1730</v>
      </c>
      <c r="J1731" s="63" t="str">
        <f>IF(L1731=WORKSHEET!$B$1,I1731,"")</f>
        <v/>
      </c>
      <c r="K1731" s="63" t="str">
        <f t="shared" ref="K1731:K1794" si="34">IFERROR(SMALL($J$2:$J$3142,I1731),"")</f>
        <v/>
      </c>
      <c r="L1731" s="93" t="s">
        <v>9365</v>
      </c>
      <c r="M1731" s="94" t="s">
        <v>10524</v>
      </c>
      <c r="N1731">
        <v>436</v>
      </c>
      <c r="O1731">
        <v>22</v>
      </c>
      <c r="P1731">
        <v>87</v>
      </c>
      <c r="Q1731" t="s">
        <v>7469</v>
      </c>
      <c r="R1731">
        <v>548</v>
      </c>
      <c r="S1731" s="33">
        <v>3.316512684006382E-2</v>
      </c>
      <c r="T1731" s="41">
        <v>7.5187969924812026E-2</v>
      </c>
    </row>
    <row r="1732" spans="1:29" ht="16.5" x14ac:dyDescent="0.25">
      <c r="A1732" s="3">
        <v>186</v>
      </c>
      <c r="C1732" s="21">
        <v>6</v>
      </c>
      <c r="D1732" t="s">
        <v>361</v>
      </c>
      <c r="E1732" s="4" t="s">
        <v>365</v>
      </c>
      <c r="F1732" s="4" t="s">
        <v>365</v>
      </c>
      <c r="G1732" s="3" t="s">
        <v>3333</v>
      </c>
      <c r="H1732" t="s">
        <v>8580</v>
      </c>
      <c r="I1732" s="63">
        <f>ROWS($L$2:L1732)</f>
        <v>1731</v>
      </c>
      <c r="J1732" s="63" t="str">
        <f>IF(L1732=WORKSHEET!$B$1,I1732,"")</f>
        <v/>
      </c>
      <c r="K1732" s="63" t="str">
        <f t="shared" si="34"/>
        <v/>
      </c>
      <c r="L1732" s="93" t="s">
        <v>9365</v>
      </c>
      <c r="M1732" s="94" t="s">
        <v>10525</v>
      </c>
      <c r="N1732">
        <v>184</v>
      </c>
      <c r="O1732">
        <f>+R1732-N1732-P1732</f>
        <v>10</v>
      </c>
      <c r="P1732">
        <v>65</v>
      </c>
      <c r="Q1732" t="s">
        <v>7469</v>
      </c>
      <c r="R1732">
        <v>259</v>
      </c>
      <c r="S1732" s="33">
        <v>3.316512684006382E-2</v>
      </c>
      <c r="T1732" s="41">
        <v>7.5063613231552168E-2</v>
      </c>
    </row>
    <row r="1733" spans="1:29" ht="16.5" x14ac:dyDescent="0.25">
      <c r="A1733" s="3">
        <v>235</v>
      </c>
      <c r="C1733" s="21">
        <v>6</v>
      </c>
      <c r="D1733" t="s">
        <v>1725</v>
      </c>
      <c r="E1733" s="4" t="s">
        <v>1727</v>
      </c>
      <c r="F1733" s="4" t="s">
        <v>1727</v>
      </c>
      <c r="G1733" s="3" t="s">
        <v>3307</v>
      </c>
      <c r="H1733" t="s">
        <v>8207</v>
      </c>
      <c r="I1733" s="63">
        <f>ROWS($L$2:L1733)</f>
        <v>1732</v>
      </c>
      <c r="J1733" s="63" t="str">
        <f>IF(L1733=WORKSHEET!$B$1,I1733,"")</f>
        <v/>
      </c>
      <c r="K1733" s="63" t="str">
        <f t="shared" si="34"/>
        <v/>
      </c>
      <c r="L1733" s="93" t="s">
        <v>9365</v>
      </c>
      <c r="M1733" s="94" t="s">
        <v>10131</v>
      </c>
      <c r="N1733">
        <v>161</v>
      </c>
      <c r="O1733">
        <v>42</v>
      </c>
      <c r="P1733">
        <v>85</v>
      </c>
      <c r="Q1733" t="s">
        <v>7469</v>
      </c>
      <c r="R1733">
        <v>289</v>
      </c>
      <c r="S1733" s="33">
        <v>3.316512684006382E-2</v>
      </c>
      <c r="T1733" s="41">
        <v>0.17567567567567569</v>
      </c>
    </row>
    <row r="1734" spans="1:29" ht="16.5" x14ac:dyDescent="0.25">
      <c r="A1734" s="3">
        <v>218</v>
      </c>
      <c r="C1734" s="21">
        <v>6</v>
      </c>
      <c r="D1734" t="s">
        <v>1649</v>
      </c>
      <c r="E1734" s="4" t="s">
        <v>1653</v>
      </c>
      <c r="F1734" s="4" t="s">
        <v>1653</v>
      </c>
      <c r="G1734" s="3" t="s">
        <v>3329</v>
      </c>
      <c r="H1734" t="s">
        <v>8581</v>
      </c>
      <c r="I1734" s="63">
        <f>ROWS($L$2:L1734)</f>
        <v>1733</v>
      </c>
      <c r="J1734" s="63" t="str">
        <f>IF(L1734=WORKSHEET!$B$1,I1734,"")</f>
        <v/>
      </c>
      <c r="K1734" s="63" t="str">
        <f t="shared" si="34"/>
        <v/>
      </c>
      <c r="L1734" s="93" t="s">
        <v>9365</v>
      </c>
      <c r="M1734" s="94" t="s">
        <v>10526</v>
      </c>
      <c r="N1734">
        <v>92</v>
      </c>
      <c r="O1734">
        <v>17</v>
      </c>
      <c r="P1734">
        <v>27</v>
      </c>
      <c r="Q1734" t="s">
        <v>7470</v>
      </c>
      <c r="R1734">
        <v>136</v>
      </c>
      <c r="S1734" s="33">
        <v>3.316512684006382E-2</v>
      </c>
      <c r="T1734" s="41">
        <v>8.2914572864321606E-2</v>
      </c>
    </row>
    <row r="1735" spans="1:29" ht="16.5" x14ac:dyDescent="0.25">
      <c r="A1735" s="3">
        <v>262</v>
      </c>
      <c r="C1735" s="21">
        <v>6</v>
      </c>
      <c r="D1735" t="s">
        <v>1811</v>
      </c>
      <c r="E1735" s="4" t="s">
        <v>1813</v>
      </c>
      <c r="F1735" s="4" t="s">
        <v>1813</v>
      </c>
      <c r="G1735" s="3" t="s">
        <v>3315</v>
      </c>
      <c r="H1735" t="s">
        <v>8582</v>
      </c>
      <c r="I1735" s="63">
        <f>ROWS($L$2:L1735)</f>
        <v>1734</v>
      </c>
      <c r="J1735" s="63" t="str">
        <f>IF(L1735=WORKSHEET!$B$1,I1735,"")</f>
        <v/>
      </c>
      <c r="K1735" s="63" t="str">
        <f t="shared" si="34"/>
        <v/>
      </c>
      <c r="L1735" s="93" t="s">
        <v>9365</v>
      </c>
      <c r="M1735" s="94" t="s">
        <v>10527</v>
      </c>
      <c r="N1735">
        <v>146</v>
      </c>
      <c r="O1735">
        <v>14</v>
      </c>
      <c r="P1735">
        <v>22</v>
      </c>
      <c r="Q1735" t="s">
        <v>7469</v>
      </c>
      <c r="R1735">
        <v>183</v>
      </c>
      <c r="S1735" s="33">
        <v>3.316512684006382E-2</v>
      </c>
      <c r="T1735" s="41">
        <v>8.0347448425624315E-2</v>
      </c>
    </row>
    <row r="1736" spans="1:29" ht="16.5" x14ac:dyDescent="0.25">
      <c r="A1736" s="3">
        <v>207</v>
      </c>
      <c r="C1736" s="21">
        <v>6</v>
      </c>
      <c r="D1736" t="s">
        <v>1603</v>
      </c>
      <c r="E1736" s="4" t="s">
        <v>546</v>
      </c>
      <c r="F1736" s="4" t="s">
        <v>546</v>
      </c>
      <c r="G1736" s="3" t="s">
        <v>3381</v>
      </c>
      <c r="H1736" t="s">
        <v>8451</v>
      </c>
      <c r="I1736" s="63">
        <f>ROWS($L$2:L1736)</f>
        <v>1735</v>
      </c>
      <c r="J1736" s="63" t="str">
        <f>IF(L1736=WORKSHEET!$B$1,I1736,"")</f>
        <v/>
      </c>
      <c r="K1736" s="63" t="str">
        <f t="shared" si="34"/>
        <v/>
      </c>
      <c r="L1736" s="93" t="s">
        <v>9365</v>
      </c>
      <c r="M1736" s="94" t="s">
        <v>10392</v>
      </c>
      <c r="N1736">
        <v>102</v>
      </c>
      <c r="O1736">
        <v>17</v>
      </c>
      <c r="P1736">
        <v>13</v>
      </c>
      <c r="Q1736" t="s">
        <v>7470</v>
      </c>
      <c r="R1736">
        <v>132</v>
      </c>
      <c r="S1736" s="33">
        <v>3.316512684006382E-2</v>
      </c>
      <c r="T1736" s="41">
        <v>7.5187969924812026E-2</v>
      </c>
    </row>
    <row r="1737" spans="1:29" ht="16.5" x14ac:dyDescent="0.25">
      <c r="A1737" s="3">
        <v>235</v>
      </c>
      <c r="C1737" s="21">
        <v>6</v>
      </c>
      <c r="D1737" t="s">
        <v>1725</v>
      </c>
      <c r="E1737" s="4" t="s">
        <v>1728</v>
      </c>
      <c r="F1737" s="4" t="s">
        <v>1728</v>
      </c>
      <c r="G1737" s="3" t="s">
        <v>3308</v>
      </c>
      <c r="H1737" t="s">
        <v>8583</v>
      </c>
      <c r="I1737" s="63">
        <f>ROWS($L$2:L1737)</f>
        <v>1736</v>
      </c>
      <c r="J1737" s="63" t="str">
        <f>IF(L1737=WORKSHEET!$B$1,I1737,"")</f>
        <v/>
      </c>
      <c r="K1737" s="63" t="str">
        <f t="shared" si="34"/>
        <v/>
      </c>
      <c r="L1737" s="93" t="s">
        <v>9365</v>
      </c>
      <c r="M1737" s="94" t="s">
        <v>10528</v>
      </c>
      <c r="N1737">
        <v>76</v>
      </c>
      <c r="O1737">
        <f>+R1737-N1737-P1737</f>
        <v>8</v>
      </c>
      <c r="P1737">
        <v>34</v>
      </c>
      <c r="Q1737" t="s">
        <v>7469</v>
      </c>
      <c r="R1737">
        <v>118</v>
      </c>
      <c r="S1737" s="33">
        <v>3.316512684006382E-2</v>
      </c>
      <c r="T1737" s="41">
        <v>0.17567567567567569</v>
      </c>
    </row>
    <row r="1738" spans="1:29" ht="16.5" x14ac:dyDescent="0.25">
      <c r="A1738" s="3">
        <v>149</v>
      </c>
      <c r="C1738" s="21">
        <v>6</v>
      </c>
      <c r="D1738" t="s">
        <v>1294</v>
      </c>
      <c r="E1738" s="4" t="s">
        <v>1297</v>
      </c>
      <c r="F1738" s="4" t="s">
        <v>1297</v>
      </c>
      <c r="G1738" s="3" t="s">
        <v>3323</v>
      </c>
      <c r="H1738" t="s">
        <v>8584</v>
      </c>
      <c r="I1738" s="63">
        <f>ROWS($L$2:L1738)</f>
        <v>1737</v>
      </c>
      <c r="J1738" s="63" t="str">
        <f>IF(L1738=WORKSHEET!$B$1,I1738,"")</f>
        <v/>
      </c>
      <c r="K1738" s="63" t="str">
        <f t="shared" si="34"/>
        <v/>
      </c>
      <c r="L1738" s="93" t="s">
        <v>9365</v>
      </c>
      <c r="M1738" s="94" t="s">
        <v>10529</v>
      </c>
      <c r="N1738">
        <v>49</v>
      </c>
      <c r="O1738">
        <v>13</v>
      </c>
      <c r="P1738">
        <v>28</v>
      </c>
      <c r="Q1738" t="s">
        <v>7470</v>
      </c>
      <c r="R1738">
        <v>90</v>
      </c>
      <c r="S1738" s="33">
        <v>3.316512684006382E-2</v>
      </c>
      <c r="T1738" s="41">
        <v>0.13827433628318583</v>
      </c>
    </row>
    <row r="1739" spans="1:29" ht="16.5" x14ac:dyDescent="0.25">
      <c r="A1739" s="3">
        <v>149</v>
      </c>
      <c r="C1739" s="21">
        <v>6</v>
      </c>
      <c r="D1739" t="s">
        <v>1294</v>
      </c>
      <c r="E1739" s="4" t="s">
        <v>1298</v>
      </c>
      <c r="F1739" s="4" t="s">
        <v>1298</v>
      </c>
      <c r="G1739" s="3" t="s">
        <v>3324</v>
      </c>
      <c r="H1739" t="s">
        <v>8585</v>
      </c>
      <c r="I1739" s="63">
        <f>ROWS($L$2:L1739)</f>
        <v>1738</v>
      </c>
      <c r="J1739" s="63" t="str">
        <f>IF(L1739=WORKSHEET!$B$1,I1739,"")</f>
        <v/>
      </c>
      <c r="K1739" s="63" t="str">
        <f t="shared" si="34"/>
        <v/>
      </c>
      <c r="L1739" s="93" t="s">
        <v>9365</v>
      </c>
      <c r="M1739" s="94" t="s">
        <v>10530</v>
      </c>
      <c r="N1739">
        <v>83</v>
      </c>
      <c r="O1739">
        <v>13</v>
      </c>
      <c r="P1739">
        <v>59</v>
      </c>
      <c r="Q1739" t="s">
        <v>7469</v>
      </c>
      <c r="R1739">
        <v>157</v>
      </c>
      <c r="S1739" s="33">
        <v>3.316512684006382E-2</v>
      </c>
      <c r="T1739" s="41">
        <v>0.13827433628318583</v>
      </c>
    </row>
    <row r="1740" spans="1:29" ht="16.5" x14ac:dyDescent="0.25">
      <c r="A1740" s="3">
        <v>209</v>
      </c>
      <c r="C1740" s="21">
        <v>6</v>
      </c>
      <c r="D1740" t="s">
        <v>552</v>
      </c>
      <c r="E1740" s="4" t="s">
        <v>556</v>
      </c>
      <c r="F1740" s="4" t="s">
        <v>556</v>
      </c>
      <c r="G1740" s="3" t="s">
        <v>3343</v>
      </c>
      <c r="H1740" t="s">
        <v>8586</v>
      </c>
      <c r="I1740" s="63">
        <f>ROWS($L$2:L1740)</f>
        <v>1739</v>
      </c>
      <c r="J1740" s="63" t="str">
        <f>IF(L1740=WORKSHEET!$B$1,I1740,"")</f>
        <v/>
      </c>
      <c r="K1740" s="63" t="str">
        <f t="shared" si="34"/>
        <v/>
      </c>
      <c r="L1740" s="93" t="s">
        <v>9365</v>
      </c>
      <c r="M1740" s="94" t="s">
        <v>10531</v>
      </c>
      <c r="N1740">
        <v>40</v>
      </c>
      <c r="O1740">
        <v>14</v>
      </c>
      <c r="P1740">
        <f>+R1740-N1740-O1740</f>
        <v>9</v>
      </c>
      <c r="Q1740" t="s">
        <v>7470</v>
      </c>
      <c r="R1740">
        <v>63</v>
      </c>
      <c r="S1740" s="33">
        <v>3.316512684006382E-2</v>
      </c>
      <c r="T1740" s="41">
        <v>0.26428571428571429</v>
      </c>
    </row>
    <row r="1741" spans="1:29" ht="16.5" x14ac:dyDescent="0.25">
      <c r="A1741" s="3">
        <v>225</v>
      </c>
      <c r="C1741" s="21">
        <v>6</v>
      </c>
      <c r="D1741" t="s">
        <v>1680</v>
      </c>
      <c r="E1741" s="4" t="s">
        <v>1685</v>
      </c>
      <c r="F1741" s="4" t="s">
        <v>1685</v>
      </c>
      <c r="G1741" s="3" t="s">
        <v>3305</v>
      </c>
      <c r="H1741" t="s">
        <v>8587</v>
      </c>
      <c r="I1741" s="63">
        <f>ROWS($L$2:L1741)</f>
        <v>1740</v>
      </c>
      <c r="J1741" s="63" t="str">
        <f>IF(L1741=WORKSHEET!$B$1,I1741,"")</f>
        <v/>
      </c>
      <c r="K1741" s="63" t="str">
        <f t="shared" si="34"/>
        <v/>
      </c>
      <c r="L1741" s="93" t="s">
        <v>9365</v>
      </c>
      <c r="M1741" s="94" t="s">
        <v>10532</v>
      </c>
      <c r="N1741">
        <v>22</v>
      </c>
      <c r="O1741">
        <f>+R1741-N1741-P1741</f>
        <v>10</v>
      </c>
      <c r="P1741">
        <v>15</v>
      </c>
      <c r="Q1741" t="s">
        <v>7470</v>
      </c>
      <c r="R1741">
        <v>47</v>
      </c>
      <c r="S1741" s="33">
        <v>3.316512684006382E-2</v>
      </c>
      <c r="T1741" s="41">
        <v>0.17473684210526316</v>
      </c>
    </row>
    <row r="1742" spans="1:29" s="64" customFormat="1" ht="16.5" x14ac:dyDescent="0.25">
      <c r="A1742" s="63">
        <v>195</v>
      </c>
      <c r="C1742" s="63">
        <v>6</v>
      </c>
      <c r="D1742" s="64" t="s">
        <v>408</v>
      </c>
      <c r="E1742" s="65" t="s">
        <v>413</v>
      </c>
      <c r="F1742" s="65" t="s">
        <v>413</v>
      </c>
      <c r="G1742" s="63" t="s">
        <v>3376</v>
      </c>
      <c r="H1742" s="64" t="s">
        <v>8588</v>
      </c>
      <c r="I1742" s="63">
        <f>ROWS($L$2:L1742)</f>
        <v>1741</v>
      </c>
      <c r="J1742" s="63" t="str">
        <f>IF(L1742=WORKSHEET!$B$1,I1742,"")</f>
        <v/>
      </c>
      <c r="K1742" s="63" t="str">
        <f t="shared" si="34"/>
        <v/>
      </c>
      <c r="L1742" s="93" t="s">
        <v>9365</v>
      </c>
      <c r="M1742" s="94" t="s">
        <v>10533</v>
      </c>
      <c r="N1742" s="64" t="s">
        <v>7469</v>
      </c>
      <c r="O1742" s="64" t="s">
        <v>7469</v>
      </c>
      <c r="P1742" s="64" t="s">
        <v>7469</v>
      </c>
      <c r="Q1742" s="64" t="s">
        <v>7470</v>
      </c>
      <c r="R1742" s="64" t="s">
        <v>7469</v>
      </c>
      <c r="S1742" s="66">
        <v>3.316512684006382E-2</v>
      </c>
      <c r="T1742" s="67">
        <v>0.10980966325036604</v>
      </c>
      <c r="W1742"/>
      <c r="X1742"/>
      <c r="Y1742"/>
      <c r="Z1742"/>
      <c r="AA1742"/>
      <c r="AB1742"/>
      <c r="AC1742"/>
    </row>
    <row r="1743" spans="1:29" ht="16.5" x14ac:dyDescent="0.25">
      <c r="A1743" s="3">
        <v>167</v>
      </c>
      <c r="C1743" s="21">
        <v>6</v>
      </c>
      <c r="D1743" t="s">
        <v>1395</v>
      </c>
      <c r="E1743" s="4" t="s">
        <v>1398</v>
      </c>
      <c r="F1743" s="4" t="s">
        <v>1398</v>
      </c>
      <c r="G1743" s="3" t="s">
        <v>3347</v>
      </c>
      <c r="H1743" t="s">
        <v>7627</v>
      </c>
      <c r="I1743" s="63">
        <f>ROWS($L$2:L1743)</f>
        <v>1742</v>
      </c>
      <c r="J1743" s="63" t="str">
        <f>IF(L1743=WORKSHEET!$B$1,I1743,"")</f>
        <v/>
      </c>
      <c r="K1743" s="63" t="str">
        <f t="shared" si="34"/>
        <v/>
      </c>
      <c r="L1743" s="93" t="s">
        <v>9365</v>
      </c>
      <c r="M1743" s="94" t="s">
        <v>9536</v>
      </c>
      <c r="N1743">
        <v>215</v>
      </c>
      <c r="O1743">
        <v>30</v>
      </c>
      <c r="P1743">
        <v>96</v>
      </c>
      <c r="Q1743" t="s">
        <v>7469</v>
      </c>
      <c r="R1743">
        <v>343</v>
      </c>
      <c r="S1743" s="33">
        <v>3.316512684006382E-2</v>
      </c>
      <c r="T1743" s="41">
        <v>7.6767676767676762E-2</v>
      </c>
    </row>
    <row r="1744" spans="1:29" ht="16.5" x14ac:dyDescent="0.25">
      <c r="A1744" s="3">
        <v>170</v>
      </c>
      <c r="C1744" s="21">
        <v>6</v>
      </c>
      <c r="D1744" t="s">
        <v>1407</v>
      </c>
      <c r="E1744" s="4" t="s">
        <v>1411</v>
      </c>
      <c r="F1744" s="4" t="s">
        <v>1411</v>
      </c>
      <c r="G1744" s="3" t="s">
        <v>3319</v>
      </c>
      <c r="H1744" t="s">
        <v>8589</v>
      </c>
      <c r="I1744" s="63">
        <f>ROWS($L$2:L1744)</f>
        <v>1743</v>
      </c>
      <c r="J1744" s="63" t="str">
        <f>IF(L1744=WORKSHEET!$B$1,I1744,"")</f>
        <v/>
      </c>
      <c r="K1744" s="63" t="str">
        <f t="shared" si="34"/>
        <v/>
      </c>
      <c r="L1744" s="93" t="s">
        <v>9365</v>
      </c>
      <c r="M1744" s="94" t="s">
        <v>10534</v>
      </c>
      <c r="N1744">
        <v>157</v>
      </c>
      <c r="O1744">
        <v>14</v>
      </c>
      <c r="P1744">
        <v>34</v>
      </c>
      <c r="Q1744" t="s">
        <v>7470</v>
      </c>
      <c r="R1744">
        <v>205</v>
      </c>
      <c r="S1744" s="33">
        <v>3.316512684006382E-2</v>
      </c>
      <c r="T1744" s="41">
        <v>6.5693430656934296E-2</v>
      </c>
    </row>
    <row r="1745" spans="1:29" ht="16.5" x14ac:dyDescent="0.25">
      <c r="A1745" s="3">
        <v>198</v>
      </c>
      <c r="C1745" s="21">
        <v>6</v>
      </c>
      <c r="D1745" t="s">
        <v>1562</v>
      </c>
      <c r="E1745" s="4" t="s">
        <v>1565</v>
      </c>
      <c r="F1745" s="4" t="s">
        <v>1565</v>
      </c>
      <c r="G1745" s="3" t="s">
        <v>3384</v>
      </c>
      <c r="H1745" t="s">
        <v>8590</v>
      </c>
      <c r="I1745" s="63">
        <f>ROWS($L$2:L1745)</f>
        <v>1744</v>
      </c>
      <c r="J1745" s="63" t="str">
        <f>IF(L1745=WORKSHEET!$B$1,I1745,"")</f>
        <v/>
      </c>
      <c r="K1745" s="63" t="str">
        <f t="shared" si="34"/>
        <v/>
      </c>
      <c r="L1745" s="93" t="s">
        <v>9365</v>
      </c>
      <c r="M1745" s="94" t="s">
        <v>10535</v>
      </c>
      <c r="N1745" s="9">
        <v>1169</v>
      </c>
      <c r="O1745">
        <v>129</v>
      </c>
      <c r="P1745">
        <v>561</v>
      </c>
      <c r="Q1745" t="s">
        <v>7469</v>
      </c>
      <c r="R1745" s="9">
        <v>1860</v>
      </c>
      <c r="S1745" s="33">
        <v>3.316512684006382E-2</v>
      </c>
      <c r="T1745" s="41">
        <v>9.652309289050337E-2</v>
      </c>
    </row>
    <row r="1746" spans="1:29" ht="16.5" x14ac:dyDescent="0.25">
      <c r="A1746" s="3">
        <v>170</v>
      </c>
      <c r="C1746" s="21">
        <v>6</v>
      </c>
      <c r="D1746" t="s">
        <v>1407</v>
      </c>
      <c r="E1746" s="4" t="s">
        <v>1412</v>
      </c>
      <c r="F1746" s="4" t="s">
        <v>1412</v>
      </c>
      <c r="G1746" s="3" t="s">
        <v>3320</v>
      </c>
      <c r="H1746" t="s">
        <v>7901</v>
      </c>
      <c r="I1746" s="63">
        <f>ROWS($L$2:L1746)</f>
        <v>1745</v>
      </c>
      <c r="J1746" s="63" t="str">
        <f>IF(L1746=WORKSHEET!$B$1,I1746,"")</f>
        <v/>
      </c>
      <c r="K1746" s="63" t="str">
        <f t="shared" si="34"/>
        <v/>
      </c>
      <c r="L1746" s="93" t="s">
        <v>9365</v>
      </c>
      <c r="M1746" s="94" t="s">
        <v>9828</v>
      </c>
      <c r="N1746">
        <v>58</v>
      </c>
      <c r="O1746">
        <f>+R1746-N1746-P1746</f>
        <v>2</v>
      </c>
      <c r="P1746">
        <v>11</v>
      </c>
      <c r="Q1746" t="s">
        <v>7470</v>
      </c>
      <c r="R1746">
        <v>71</v>
      </c>
      <c r="S1746" s="33">
        <v>3.316512684006382E-2</v>
      </c>
      <c r="T1746" s="41">
        <v>6.5693430656934296E-2</v>
      </c>
    </row>
    <row r="1747" spans="1:29" ht="16.5" x14ac:dyDescent="0.25">
      <c r="A1747" s="3">
        <v>195</v>
      </c>
      <c r="C1747" s="21">
        <v>6</v>
      </c>
      <c r="D1747" t="s">
        <v>408</v>
      </c>
      <c r="E1747" s="4" t="s">
        <v>414</v>
      </c>
      <c r="F1747" s="4" t="s">
        <v>414</v>
      </c>
      <c r="G1747" s="3" t="s">
        <v>3377</v>
      </c>
      <c r="H1747" t="s">
        <v>7534</v>
      </c>
      <c r="I1747" s="63">
        <f>ROWS($L$2:L1747)</f>
        <v>1746</v>
      </c>
      <c r="J1747" s="63" t="str">
        <f>IF(L1747=WORKSHEET!$B$1,I1747,"")</f>
        <v/>
      </c>
      <c r="K1747" s="63" t="str">
        <f t="shared" si="34"/>
        <v/>
      </c>
      <c r="L1747" s="93" t="s">
        <v>9365</v>
      </c>
      <c r="M1747" s="94" t="s">
        <v>9481</v>
      </c>
      <c r="N1747">
        <v>34</v>
      </c>
      <c r="O1747">
        <f>+R1747-N1747-P1747</f>
        <v>1</v>
      </c>
      <c r="P1747">
        <v>22</v>
      </c>
      <c r="Q1747" t="s">
        <v>7470</v>
      </c>
      <c r="R1747">
        <v>57</v>
      </c>
      <c r="S1747" s="33">
        <v>3.316512684006382E-2</v>
      </c>
      <c r="T1747" s="41">
        <v>0.10980966325036604</v>
      </c>
    </row>
    <row r="1748" spans="1:29" ht="16.5" x14ac:dyDescent="0.25">
      <c r="A1748" s="3">
        <v>194</v>
      </c>
      <c r="C1748" s="21">
        <v>6</v>
      </c>
      <c r="D1748" t="s">
        <v>405</v>
      </c>
      <c r="E1748" s="4" t="s">
        <v>407</v>
      </c>
      <c r="F1748" s="4" t="s">
        <v>407</v>
      </c>
      <c r="G1748" s="3" t="s">
        <v>3387</v>
      </c>
      <c r="H1748" t="s">
        <v>8591</v>
      </c>
      <c r="I1748" s="63">
        <f>ROWS($L$2:L1748)</f>
        <v>1747</v>
      </c>
      <c r="J1748" s="63" t="str">
        <f>IF(L1748=WORKSHEET!$B$1,I1748,"")</f>
        <v/>
      </c>
      <c r="K1748" s="63" t="str">
        <f t="shared" si="34"/>
        <v/>
      </c>
      <c r="L1748" s="93" t="s">
        <v>9365</v>
      </c>
      <c r="M1748" s="94" t="s">
        <v>10536</v>
      </c>
      <c r="N1748">
        <v>28</v>
      </c>
      <c r="O1748">
        <f>+R1748-N1748-P1748</f>
        <v>8</v>
      </c>
      <c r="P1748">
        <v>19</v>
      </c>
      <c r="Q1748" t="s">
        <v>7470</v>
      </c>
      <c r="R1748">
        <v>55</v>
      </c>
      <c r="S1748" s="33">
        <v>3.316512684006382E-2</v>
      </c>
      <c r="T1748" s="41">
        <v>0.23170731707317074</v>
      </c>
    </row>
    <row r="1749" spans="1:29" ht="16.5" x14ac:dyDescent="0.25">
      <c r="A1749" s="3">
        <v>238</v>
      </c>
      <c r="C1749" s="21">
        <v>6</v>
      </c>
      <c r="D1749" t="s">
        <v>1736</v>
      </c>
      <c r="E1749" s="4" t="s">
        <v>1740</v>
      </c>
      <c r="F1749" s="4" t="s">
        <v>1740</v>
      </c>
      <c r="G1749" s="3" t="s">
        <v>3392</v>
      </c>
      <c r="H1749" t="s">
        <v>7902</v>
      </c>
      <c r="I1749" s="63">
        <f>ROWS($L$2:L1749)</f>
        <v>1748</v>
      </c>
      <c r="J1749" s="63" t="str">
        <f>IF(L1749=WORKSHEET!$B$1,I1749,"")</f>
        <v/>
      </c>
      <c r="K1749" s="63" t="str">
        <f t="shared" si="34"/>
        <v/>
      </c>
      <c r="L1749" s="93" t="s">
        <v>9365</v>
      </c>
      <c r="M1749" s="94" t="s">
        <v>9829</v>
      </c>
      <c r="N1749">
        <v>269</v>
      </c>
      <c r="O1749">
        <v>20</v>
      </c>
      <c r="P1749">
        <v>72</v>
      </c>
      <c r="Q1749" t="s">
        <v>7469</v>
      </c>
      <c r="R1749">
        <v>362</v>
      </c>
      <c r="S1749" s="33">
        <v>3.316512684006382E-2</v>
      </c>
      <c r="T1749" s="41">
        <v>8.1447963800904979E-2</v>
      </c>
    </row>
    <row r="1750" spans="1:29" ht="16.5" x14ac:dyDescent="0.25">
      <c r="A1750" s="3">
        <v>256</v>
      </c>
      <c r="C1750" s="21">
        <v>6</v>
      </c>
      <c r="D1750" t="s">
        <v>1798</v>
      </c>
      <c r="E1750" s="4" t="s">
        <v>1799</v>
      </c>
      <c r="F1750" s="4" t="s">
        <v>1799</v>
      </c>
      <c r="G1750" s="3" t="s">
        <v>3393</v>
      </c>
      <c r="H1750" t="s">
        <v>7906</v>
      </c>
      <c r="I1750" s="63">
        <f>ROWS($L$2:L1750)</f>
        <v>1749</v>
      </c>
      <c r="J1750" s="63" t="str">
        <f>IF(L1750=WORKSHEET!$B$1,I1750,"")</f>
        <v/>
      </c>
      <c r="K1750" s="63" t="str">
        <f t="shared" si="34"/>
        <v/>
      </c>
      <c r="L1750" s="93" t="s">
        <v>9365</v>
      </c>
      <c r="M1750" s="94" t="s">
        <v>9833</v>
      </c>
      <c r="N1750">
        <v>62</v>
      </c>
      <c r="O1750">
        <v>13</v>
      </c>
      <c r="P1750">
        <v>28</v>
      </c>
      <c r="Q1750" t="s">
        <v>7469</v>
      </c>
      <c r="R1750">
        <v>104</v>
      </c>
      <c r="S1750" s="33">
        <v>3.316512684006382E-2</v>
      </c>
      <c r="T1750" s="41">
        <v>0.17333333333333334</v>
      </c>
    </row>
    <row r="1751" spans="1:29" ht="16.5" x14ac:dyDescent="0.25">
      <c r="A1751" s="3">
        <v>198</v>
      </c>
      <c r="C1751" s="21">
        <v>6</v>
      </c>
      <c r="D1751" t="s">
        <v>1562</v>
      </c>
      <c r="E1751" s="4" t="s">
        <v>1566</v>
      </c>
      <c r="F1751" s="4" t="s">
        <v>1566</v>
      </c>
      <c r="G1751" s="3" t="s">
        <v>3385</v>
      </c>
      <c r="H1751" t="s">
        <v>8154</v>
      </c>
      <c r="I1751" s="63">
        <f>ROWS($L$2:L1751)</f>
        <v>1750</v>
      </c>
      <c r="J1751" s="63" t="str">
        <f>IF(L1751=WORKSHEET!$B$1,I1751,"")</f>
        <v/>
      </c>
      <c r="K1751" s="63" t="str">
        <f t="shared" si="34"/>
        <v/>
      </c>
      <c r="L1751" s="93" t="s">
        <v>9365</v>
      </c>
      <c r="M1751" s="94" t="s">
        <v>10079</v>
      </c>
      <c r="N1751">
        <v>231</v>
      </c>
      <c r="O1751">
        <v>26</v>
      </c>
      <c r="P1751">
        <v>74</v>
      </c>
      <c r="Q1751" t="s">
        <v>7470</v>
      </c>
      <c r="R1751">
        <v>331</v>
      </c>
      <c r="S1751" s="37">
        <v>3.316512684006382E-2</v>
      </c>
      <c r="T1751" s="41">
        <v>9.652309289050337E-2</v>
      </c>
    </row>
    <row r="1752" spans="1:29" ht="16.5" x14ac:dyDescent="0.25">
      <c r="A1752" s="3">
        <v>149</v>
      </c>
      <c r="C1752" s="21">
        <v>6</v>
      </c>
      <c r="D1752" t="s">
        <v>1294</v>
      </c>
      <c r="E1752" s="4" t="s">
        <v>1299</v>
      </c>
      <c r="F1752" s="4" t="s">
        <v>1299</v>
      </c>
      <c r="G1752" s="3" t="s">
        <v>3325</v>
      </c>
      <c r="H1752" t="s">
        <v>8592</v>
      </c>
      <c r="I1752" s="63">
        <f>ROWS($L$2:L1752)</f>
        <v>1751</v>
      </c>
      <c r="J1752" s="63" t="str">
        <f>IF(L1752=WORKSHEET!$B$1,I1752,"")</f>
        <v/>
      </c>
      <c r="K1752" s="63" t="str">
        <f t="shared" si="34"/>
        <v/>
      </c>
      <c r="L1752" s="93" t="s">
        <v>9365</v>
      </c>
      <c r="M1752" s="94" t="s">
        <v>10537</v>
      </c>
      <c r="N1752">
        <v>39</v>
      </c>
      <c r="O1752">
        <f>+R1752-N1752-P1752</f>
        <v>8</v>
      </c>
      <c r="P1752">
        <v>27</v>
      </c>
      <c r="Q1752" t="s">
        <v>7470</v>
      </c>
      <c r="R1752">
        <v>74</v>
      </c>
      <c r="S1752" s="43">
        <v>3.316512684006382E-2</v>
      </c>
      <c r="T1752" s="41">
        <v>0.13827433628318583</v>
      </c>
    </row>
    <row r="1753" spans="1:29" s="64" customFormat="1" ht="16.5" x14ac:dyDescent="0.25">
      <c r="A1753" s="63">
        <v>240</v>
      </c>
      <c r="C1753" s="63">
        <v>6</v>
      </c>
      <c r="D1753" s="64" t="s">
        <v>1746</v>
      </c>
      <c r="E1753" s="65" t="s">
        <v>1749</v>
      </c>
      <c r="F1753" s="65" t="s">
        <v>1749</v>
      </c>
      <c r="G1753" s="63" t="s">
        <v>3396</v>
      </c>
      <c r="H1753" s="64" t="s">
        <v>8593</v>
      </c>
      <c r="I1753" s="63">
        <f>ROWS($L$2:L1753)</f>
        <v>1752</v>
      </c>
      <c r="J1753" s="63" t="str">
        <f>IF(L1753=WORKSHEET!$B$1,I1753,"")</f>
        <v/>
      </c>
      <c r="K1753" s="63" t="str">
        <f t="shared" si="34"/>
        <v/>
      </c>
      <c r="L1753" s="93" t="s">
        <v>9365</v>
      </c>
      <c r="M1753" s="94" t="s">
        <v>10538</v>
      </c>
      <c r="N1753" s="64" t="s">
        <v>7469</v>
      </c>
      <c r="O1753" s="64" t="s">
        <v>7469</v>
      </c>
      <c r="P1753" s="64">
        <v>14</v>
      </c>
      <c r="Q1753" s="64" t="s">
        <v>7470</v>
      </c>
      <c r="R1753" s="64">
        <v>26</v>
      </c>
      <c r="S1753" s="66">
        <v>3.316512684006382E-2</v>
      </c>
      <c r="T1753" s="67">
        <v>0.10714285714285714</v>
      </c>
      <c r="W1753"/>
      <c r="X1753"/>
      <c r="Y1753"/>
      <c r="Z1753"/>
      <c r="AA1753"/>
      <c r="AB1753"/>
      <c r="AC1753"/>
    </row>
    <row r="1754" spans="1:29" s="64" customFormat="1" ht="16.5" x14ac:dyDescent="0.25">
      <c r="A1754" s="63">
        <v>640</v>
      </c>
      <c r="C1754" s="63">
        <v>11</v>
      </c>
      <c r="D1754" s="64" t="s">
        <v>1469</v>
      </c>
      <c r="E1754" s="65" t="s">
        <v>1470</v>
      </c>
      <c r="F1754" s="65" t="s">
        <v>1470</v>
      </c>
      <c r="G1754" s="63" t="s">
        <v>3810</v>
      </c>
      <c r="H1754" s="64" t="s">
        <v>7688</v>
      </c>
      <c r="I1754" s="63">
        <f>ROWS($L$2:L1754)</f>
        <v>1753</v>
      </c>
      <c r="J1754" s="63" t="str">
        <f>IF(L1754=WORKSHEET!$B$1,I1754,"")</f>
        <v/>
      </c>
      <c r="K1754" s="63" t="str">
        <f t="shared" si="34"/>
        <v/>
      </c>
      <c r="L1754" s="93" t="s">
        <v>9366</v>
      </c>
      <c r="M1754" s="94" t="s">
        <v>9612</v>
      </c>
      <c r="N1754" s="64" t="s">
        <v>7469</v>
      </c>
      <c r="O1754" s="64" t="s">
        <v>7470</v>
      </c>
      <c r="P1754" s="64" t="s">
        <v>7469</v>
      </c>
      <c r="Q1754" s="64" t="s">
        <v>7470</v>
      </c>
      <c r="R1754" s="64" t="s">
        <v>7469</v>
      </c>
      <c r="S1754" s="66">
        <v>1.8426754284955972E-2</v>
      </c>
      <c r="T1754" s="67">
        <v>0</v>
      </c>
      <c r="W1754"/>
      <c r="X1754"/>
      <c r="Y1754"/>
      <c r="Z1754"/>
      <c r="AA1754"/>
      <c r="AB1754"/>
      <c r="AC1754"/>
    </row>
    <row r="1755" spans="1:29" s="64" customFormat="1" ht="16.5" x14ac:dyDescent="0.25">
      <c r="A1755" s="63">
        <v>940</v>
      </c>
      <c r="B1755" s="64">
        <v>547</v>
      </c>
      <c r="C1755" s="63">
        <v>11</v>
      </c>
      <c r="D1755" s="64" t="s">
        <v>2511</v>
      </c>
      <c r="E1755" s="65" t="s">
        <v>2512</v>
      </c>
      <c r="F1755" s="65" t="s">
        <v>2512</v>
      </c>
      <c r="G1755" s="63" t="s">
        <v>3411</v>
      </c>
      <c r="H1755" s="64" t="s">
        <v>8594</v>
      </c>
      <c r="I1755" s="63">
        <f>ROWS($L$2:L1755)</f>
        <v>1754</v>
      </c>
      <c r="J1755" s="63" t="str">
        <f>IF(L1755=WORKSHEET!$B$1,I1755,"")</f>
        <v/>
      </c>
      <c r="K1755" s="63" t="str">
        <f t="shared" si="34"/>
        <v/>
      </c>
      <c r="L1755" s="93" t="s">
        <v>9366</v>
      </c>
      <c r="M1755" s="94" t="s">
        <v>10539</v>
      </c>
      <c r="N1755" s="64" t="s">
        <v>7469</v>
      </c>
      <c r="O1755" s="64" t="s">
        <v>7469</v>
      </c>
      <c r="P1755" s="64" t="s">
        <v>7469</v>
      </c>
      <c r="Q1755" s="64" t="s">
        <v>7470</v>
      </c>
      <c r="R1755" s="64">
        <v>15</v>
      </c>
      <c r="S1755" s="66">
        <v>1.8426754284955972E-2</v>
      </c>
      <c r="T1755" s="74">
        <v>0.20317460317460301</v>
      </c>
      <c r="W1755"/>
      <c r="X1755"/>
      <c r="Y1755"/>
      <c r="Z1755"/>
      <c r="AA1755"/>
      <c r="AB1755"/>
      <c r="AC1755"/>
    </row>
    <row r="1756" spans="1:29" ht="16.5" x14ac:dyDescent="0.25">
      <c r="A1756" s="3">
        <v>655</v>
      </c>
      <c r="C1756" s="21">
        <v>11</v>
      </c>
      <c r="D1756" t="s">
        <v>1520</v>
      </c>
      <c r="E1756" s="4" t="s">
        <v>1521</v>
      </c>
      <c r="F1756" s="4" t="s">
        <v>1521</v>
      </c>
      <c r="G1756" s="3" t="s">
        <v>3430</v>
      </c>
      <c r="H1756" t="s">
        <v>8595</v>
      </c>
      <c r="I1756" s="63">
        <f>ROWS($L$2:L1756)</f>
        <v>1755</v>
      </c>
      <c r="J1756" s="63" t="str">
        <f>IF(L1756=WORKSHEET!$B$1,I1756,"")</f>
        <v/>
      </c>
      <c r="K1756" s="63" t="str">
        <f t="shared" si="34"/>
        <v/>
      </c>
      <c r="L1756" s="93" t="s">
        <v>9366</v>
      </c>
      <c r="M1756" s="94" t="s">
        <v>10540</v>
      </c>
      <c r="N1756">
        <v>18</v>
      </c>
      <c r="O1756" t="s">
        <v>7469</v>
      </c>
      <c r="P1756" t="s">
        <v>7469</v>
      </c>
      <c r="Q1756" t="s">
        <v>7470</v>
      </c>
      <c r="R1756">
        <v>26</v>
      </c>
      <c r="S1756" s="37">
        <v>1.8426754284955972E-2</v>
      </c>
      <c r="T1756" s="41">
        <v>0.28205128205128205</v>
      </c>
    </row>
    <row r="1757" spans="1:29" s="64" customFormat="1" ht="16.5" x14ac:dyDescent="0.25">
      <c r="A1757" s="63">
        <v>605</v>
      </c>
      <c r="C1757" s="63">
        <v>11</v>
      </c>
      <c r="D1757" s="64" t="s">
        <v>3694</v>
      </c>
      <c r="E1757" s="65" t="s">
        <v>3695</v>
      </c>
      <c r="F1757" s="65" t="s">
        <v>3695</v>
      </c>
      <c r="G1757" s="63" t="s">
        <v>3436</v>
      </c>
      <c r="H1757" s="64" t="s">
        <v>8596</v>
      </c>
      <c r="I1757" s="63">
        <f>ROWS($L$2:L1757)</f>
        <v>1756</v>
      </c>
      <c r="J1757" s="63" t="str">
        <f>IF(L1757=WORKSHEET!$B$1,I1757,"")</f>
        <v/>
      </c>
      <c r="K1757" s="63" t="str">
        <f t="shared" si="34"/>
        <v/>
      </c>
      <c r="L1757" s="93" t="s">
        <v>9366</v>
      </c>
      <c r="M1757" s="94" t="s">
        <v>10541</v>
      </c>
      <c r="N1757" s="64" t="s">
        <v>7469</v>
      </c>
      <c r="O1757" s="64" t="s">
        <v>7470</v>
      </c>
      <c r="P1757" s="64" t="s">
        <v>7470</v>
      </c>
      <c r="Q1757" s="64" t="s">
        <v>7470</v>
      </c>
      <c r="R1757" s="64" t="s">
        <v>7469</v>
      </c>
      <c r="S1757" s="66">
        <v>1.8426754284955972E-2</v>
      </c>
      <c r="T1757" s="67">
        <v>4.1666666666666664E-2</v>
      </c>
      <c r="W1757"/>
      <c r="X1757"/>
      <c r="Y1757"/>
      <c r="Z1757"/>
      <c r="AA1757"/>
      <c r="AB1757"/>
      <c r="AC1757"/>
    </row>
    <row r="1758" spans="1:29" s="64" customFormat="1" ht="16.5" x14ac:dyDescent="0.25">
      <c r="A1758" s="63">
        <v>550</v>
      </c>
      <c r="C1758" s="63">
        <v>11</v>
      </c>
      <c r="D1758" s="64" t="s">
        <v>3121</v>
      </c>
      <c r="E1758" s="65" t="s">
        <v>3122</v>
      </c>
      <c r="F1758" s="65" t="s">
        <v>3122</v>
      </c>
      <c r="G1758" s="63" t="s">
        <v>3443</v>
      </c>
      <c r="H1758" s="64" t="s">
        <v>8597</v>
      </c>
      <c r="I1758" s="63">
        <f>ROWS($L$2:L1758)</f>
        <v>1757</v>
      </c>
      <c r="J1758" s="63" t="str">
        <f>IF(L1758=WORKSHEET!$B$1,I1758,"")</f>
        <v/>
      </c>
      <c r="K1758" s="63" t="str">
        <f t="shared" si="34"/>
        <v/>
      </c>
      <c r="L1758" s="93" t="s">
        <v>9366</v>
      </c>
      <c r="M1758" s="94" t="s">
        <v>10542</v>
      </c>
      <c r="N1758" s="64" t="s">
        <v>7469</v>
      </c>
      <c r="O1758" s="64" t="s">
        <v>7470</v>
      </c>
      <c r="P1758" s="64" t="s">
        <v>7469</v>
      </c>
      <c r="Q1758" s="64" t="s">
        <v>7470</v>
      </c>
      <c r="R1758" s="64">
        <v>12</v>
      </c>
      <c r="S1758" s="66">
        <v>1.8426754284955972E-2</v>
      </c>
      <c r="T1758" s="67">
        <v>3.4482758620689703E-2</v>
      </c>
      <c r="W1758"/>
      <c r="X1758"/>
      <c r="Y1758"/>
      <c r="Z1758"/>
      <c r="AA1758"/>
      <c r="AB1758"/>
      <c r="AC1758"/>
    </row>
    <row r="1759" spans="1:29" s="64" customFormat="1" ht="16.5" x14ac:dyDescent="0.25">
      <c r="A1759" s="63">
        <v>640</v>
      </c>
      <c r="C1759" s="63">
        <v>11</v>
      </c>
      <c r="D1759" s="64" t="s">
        <v>1469</v>
      </c>
      <c r="E1759" s="65" t="s">
        <v>1471</v>
      </c>
      <c r="F1759" s="65" t="s">
        <v>1471</v>
      </c>
      <c r="G1759" s="63" t="s">
        <v>3811</v>
      </c>
      <c r="H1759" s="64" t="s">
        <v>8598</v>
      </c>
      <c r="I1759" s="63">
        <f>ROWS($L$2:L1759)</f>
        <v>1758</v>
      </c>
      <c r="J1759" s="63" t="str">
        <f>IF(L1759=WORKSHEET!$B$1,I1759,"")</f>
        <v/>
      </c>
      <c r="K1759" s="63" t="str">
        <f t="shared" si="34"/>
        <v/>
      </c>
      <c r="L1759" s="93" t="s">
        <v>9366</v>
      </c>
      <c r="M1759" s="94" t="s">
        <v>10543</v>
      </c>
      <c r="N1759" s="64" t="s">
        <v>7469</v>
      </c>
      <c r="O1759" s="64" t="s">
        <v>7470</v>
      </c>
      <c r="P1759" s="64" t="s">
        <v>7469</v>
      </c>
      <c r="Q1759" s="64" t="s">
        <v>7470</v>
      </c>
      <c r="R1759" s="64" t="s">
        <v>7469</v>
      </c>
      <c r="S1759" s="66">
        <v>1.8426754284955972E-2</v>
      </c>
      <c r="T1759" s="67">
        <v>0</v>
      </c>
      <c r="W1759"/>
      <c r="X1759"/>
      <c r="Y1759"/>
      <c r="Z1759"/>
      <c r="AA1759"/>
      <c r="AB1759"/>
      <c r="AC1759"/>
    </row>
    <row r="1760" spans="1:29" s="64" customFormat="1" ht="16.5" x14ac:dyDescent="0.25">
      <c r="A1760" s="63">
        <v>550</v>
      </c>
      <c r="C1760" s="63">
        <v>11</v>
      </c>
      <c r="D1760" s="64" t="s">
        <v>3121</v>
      </c>
      <c r="E1760" s="65" t="s">
        <v>3123</v>
      </c>
      <c r="F1760" s="65" t="s">
        <v>3123</v>
      </c>
      <c r="G1760" s="63" t="s">
        <v>3444</v>
      </c>
      <c r="H1760" s="64" t="s">
        <v>7814</v>
      </c>
      <c r="I1760" s="63">
        <f>ROWS($L$2:L1760)</f>
        <v>1759</v>
      </c>
      <c r="J1760" s="63" t="str">
        <f>IF(L1760=WORKSHEET!$B$1,I1760,"")</f>
        <v/>
      </c>
      <c r="K1760" s="63" t="str">
        <f t="shared" si="34"/>
        <v/>
      </c>
      <c r="L1760" s="93" t="s">
        <v>9366</v>
      </c>
      <c r="M1760" s="94" t="s">
        <v>9741</v>
      </c>
      <c r="N1760" s="64" t="s">
        <v>7470</v>
      </c>
      <c r="O1760" s="64" t="s">
        <v>7470</v>
      </c>
      <c r="P1760" s="64" t="s">
        <v>7469</v>
      </c>
      <c r="Q1760" s="64" t="s">
        <v>7470</v>
      </c>
      <c r="R1760" s="64" t="s">
        <v>7469</v>
      </c>
      <c r="S1760" s="66">
        <v>1.8426754284955972E-2</v>
      </c>
      <c r="T1760" s="67">
        <v>3.4482758620689655E-2</v>
      </c>
      <c r="W1760"/>
      <c r="X1760"/>
      <c r="Y1760"/>
      <c r="Z1760"/>
      <c r="AA1760"/>
      <c r="AB1760"/>
      <c r="AC1760"/>
    </row>
    <row r="1761" spans="1:29" ht="16.5" x14ac:dyDescent="0.25">
      <c r="A1761" s="3">
        <v>543</v>
      </c>
      <c r="C1761" s="21">
        <v>11</v>
      </c>
      <c r="D1761" t="s">
        <v>3055</v>
      </c>
      <c r="E1761" s="4" t="s">
        <v>3056</v>
      </c>
      <c r="F1761" s="4" t="s">
        <v>3056</v>
      </c>
      <c r="G1761" s="3" t="s">
        <v>3397</v>
      </c>
      <c r="H1761" t="s">
        <v>8599</v>
      </c>
      <c r="I1761" s="63">
        <f>ROWS($L$2:L1761)</f>
        <v>1760</v>
      </c>
      <c r="J1761" s="63" t="str">
        <f>IF(L1761=WORKSHEET!$B$1,I1761,"")</f>
        <v/>
      </c>
      <c r="K1761" s="63" t="str">
        <f t="shared" si="34"/>
        <v/>
      </c>
      <c r="L1761" s="93" t="s">
        <v>9366</v>
      </c>
      <c r="M1761" s="94" t="s">
        <v>10544</v>
      </c>
      <c r="N1761">
        <v>88</v>
      </c>
      <c r="O1761">
        <f>+R1761-N1761-P1761</f>
        <v>6</v>
      </c>
      <c r="P1761">
        <v>76</v>
      </c>
      <c r="Q1761" t="s">
        <v>7469</v>
      </c>
      <c r="R1761">
        <v>170</v>
      </c>
      <c r="S1761" s="37">
        <v>1.8426754284955972E-2</v>
      </c>
      <c r="T1761" s="41">
        <v>4.712041884816754E-2</v>
      </c>
    </row>
    <row r="1762" spans="1:29" ht="16.5" x14ac:dyDescent="0.25">
      <c r="A1762" s="3">
        <v>940</v>
      </c>
      <c r="B1762">
        <v>547</v>
      </c>
      <c r="C1762" s="21">
        <v>11</v>
      </c>
      <c r="D1762" t="s">
        <v>2511</v>
      </c>
      <c r="E1762" s="4" t="s">
        <v>2513</v>
      </c>
      <c r="F1762" s="4" t="s">
        <v>2513</v>
      </c>
      <c r="G1762" s="3" t="s">
        <v>3412</v>
      </c>
      <c r="H1762" t="s">
        <v>7952</v>
      </c>
      <c r="I1762" s="63">
        <f>ROWS($L$2:L1762)</f>
        <v>1761</v>
      </c>
      <c r="J1762" s="63" t="str">
        <f>IF(L1762=WORKSHEET!$B$1,I1762,"")</f>
        <v/>
      </c>
      <c r="K1762" s="63" t="str">
        <f t="shared" si="34"/>
        <v/>
      </c>
      <c r="L1762" s="93" t="s">
        <v>9366</v>
      </c>
      <c r="M1762" s="94" t="s">
        <v>9849</v>
      </c>
      <c r="N1762">
        <v>114</v>
      </c>
      <c r="O1762">
        <v>29</v>
      </c>
      <c r="P1762">
        <v>105</v>
      </c>
      <c r="Q1762" t="s">
        <v>7470</v>
      </c>
      <c r="R1762">
        <v>248</v>
      </c>
      <c r="S1762" s="43">
        <v>1.8426754284955972E-2</v>
      </c>
      <c r="T1762" s="55">
        <v>0.20317460317460317</v>
      </c>
    </row>
    <row r="1763" spans="1:29" s="64" customFormat="1" ht="16.5" x14ac:dyDescent="0.25">
      <c r="A1763" s="63">
        <v>949</v>
      </c>
      <c r="B1763" s="64">
        <v>584</v>
      </c>
      <c r="C1763" s="63">
        <v>11</v>
      </c>
      <c r="D1763" s="64" t="s">
        <v>2561</v>
      </c>
      <c r="E1763" s="65" t="s">
        <v>2562</v>
      </c>
      <c r="F1763" s="65" t="s">
        <v>2562</v>
      </c>
      <c r="G1763" s="63" t="s">
        <v>3422</v>
      </c>
      <c r="H1763" s="64" t="s">
        <v>8600</v>
      </c>
      <c r="I1763" s="63">
        <f>ROWS($L$2:L1763)</f>
        <v>1762</v>
      </c>
      <c r="J1763" s="63" t="str">
        <f>IF(L1763=WORKSHEET!$B$1,I1763,"")</f>
        <v/>
      </c>
      <c r="K1763" s="63" t="str">
        <f t="shared" si="34"/>
        <v/>
      </c>
      <c r="L1763" s="93" t="s">
        <v>9366</v>
      </c>
      <c r="M1763" s="94" t="s">
        <v>10545</v>
      </c>
      <c r="N1763" s="64" t="s">
        <v>7469</v>
      </c>
      <c r="O1763" s="64" t="s">
        <v>7470</v>
      </c>
      <c r="P1763" s="64" t="s">
        <v>7469</v>
      </c>
      <c r="Q1763" s="64" t="s">
        <v>7470</v>
      </c>
      <c r="R1763" s="64" t="s">
        <v>7469</v>
      </c>
      <c r="S1763" s="66">
        <v>1.8426754284955972E-2</v>
      </c>
      <c r="T1763" s="74">
        <v>0.12878787878787878</v>
      </c>
      <c r="W1763"/>
      <c r="X1763"/>
      <c r="Y1763"/>
      <c r="Z1763"/>
      <c r="AA1763"/>
      <c r="AB1763"/>
      <c r="AC1763"/>
    </row>
    <row r="1764" spans="1:29" s="64" customFormat="1" ht="16.5" x14ac:dyDescent="0.25">
      <c r="A1764" s="63">
        <v>680</v>
      </c>
      <c r="C1764" s="63">
        <v>11</v>
      </c>
      <c r="D1764" s="64" t="s">
        <v>4236</v>
      </c>
      <c r="E1764" s="65" t="s">
        <v>4237</v>
      </c>
      <c r="F1764" s="65" t="s">
        <v>4237</v>
      </c>
      <c r="G1764" s="63" t="s">
        <v>3419</v>
      </c>
      <c r="H1764" s="64" t="s">
        <v>8601</v>
      </c>
      <c r="I1764" s="63">
        <f>ROWS($L$2:L1764)</f>
        <v>1763</v>
      </c>
      <c r="J1764" s="63" t="str">
        <f>IF(L1764=WORKSHEET!$B$1,I1764,"")</f>
        <v/>
      </c>
      <c r="K1764" s="63" t="str">
        <f t="shared" si="34"/>
        <v/>
      </c>
      <c r="L1764" s="93" t="s">
        <v>9366</v>
      </c>
      <c r="M1764" s="94" t="s">
        <v>10546</v>
      </c>
      <c r="N1764" s="64" t="s">
        <v>7469</v>
      </c>
      <c r="O1764" s="64" t="s">
        <v>7469</v>
      </c>
      <c r="P1764" s="64" t="s">
        <v>7469</v>
      </c>
      <c r="Q1764" s="64" t="s">
        <v>7470</v>
      </c>
      <c r="R1764" s="64">
        <v>12</v>
      </c>
      <c r="S1764" s="66">
        <v>1.8426754284955972E-2</v>
      </c>
      <c r="T1764" s="67">
        <v>9.0909090909090912E-2</v>
      </c>
      <c r="W1764"/>
      <c r="X1764"/>
      <c r="Y1764"/>
      <c r="Z1764"/>
      <c r="AA1764"/>
      <c r="AB1764"/>
      <c r="AC1764"/>
    </row>
    <row r="1765" spans="1:29" s="64" customFormat="1" ht="16.5" x14ac:dyDescent="0.25">
      <c r="A1765" s="63">
        <v>579</v>
      </c>
      <c r="C1765" s="63">
        <v>11</v>
      </c>
      <c r="D1765" s="64" t="s">
        <v>1214</v>
      </c>
      <c r="E1765" s="65" t="s">
        <v>1215</v>
      </c>
      <c r="F1765" s="65" t="s">
        <v>1215</v>
      </c>
      <c r="G1765" s="63" t="s">
        <v>3449</v>
      </c>
      <c r="H1765" s="64" t="s">
        <v>8602</v>
      </c>
      <c r="I1765" s="63">
        <f>ROWS($L$2:L1765)</f>
        <v>1764</v>
      </c>
      <c r="J1765" s="63" t="str">
        <f>IF(L1765=WORKSHEET!$B$1,I1765,"")</f>
        <v/>
      </c>
      <c r="K1765" s="63" t="str">
        <f t="shared" si="34"/>
        <v/>
      </c>
      <c r="L1765" s="93" t="s">
        <v>9366</v>
      </c>
      <c r="M1765" s="94" t="s">
        <v>10547</v>
      </c>
      <c r="N1765" s="64" t="s">
        <v>7470</v>
      </c>
      <c r="O1765" s="64" t="s">
        <v>7470</v>
      </c>
      <c r="P1765" s="64" t="s">
        <v>7469</v>
      </c>
      <c r="Q1765" s="64" t="s">
        <v>7470</v>
      </c>
      <c r="R1765" s="64" t="s">
        <v>7469</v>
      </c>
      <c r="S1765" s="66">
        <v>1.8426754284955972E-2</v>
      </c>
      <c r="T1765" s="67">
        <v>4.1666666666666664E-2</v>
      </c>
      <c r="W1765"/>
      <c r="X1765"/>
      <c r="Y1765"/>
      <c r="Z1765"/>
      <c r="AA1765"/>
      <c r="AB1765"/>
      <c r="AC1765"/>
    </row>
    <row r="1766" spans="1:29" s="64" customFormat="1" ht="16.5" x14ac:dyDescent="0.25">
      <c r="A1766" s="63">
        <v>605</v>
      </c>
      <c r="C1766" s="63">
        <v>11</v>
      </c>
      <c r="D1766" s="64" t="s">
        <v>3694</v>
      </c>
      <c r="E1766" s="65" t="s">
        <v>3696</v>
      </c>
      <c r="F1766" s="65" t="s">
        <v>3696</v>
      </c>
      <c r="G1766" s="63" t="s">
        <v>3437</v>
      </c>
      <c r="H1766" s="64" t="s">
        <v>8603</v>
      </c>
      <c r="I1766" s="63">
        <f>ROWS($L$2:L1766)</f>
        <v>1765</v>
      </c>
      <c r="J1766" s="63" t="str">
        <f>IF(L1766=WORKSHEET!$B$1,I1766,"")</f>
        <v/>
      </c>
      <c r="K1766" s="63" t="str">
        <f t="shared" si="34"/>
        <v/>
      </c>
      <c r="L1766" s="93" t="s">
        <v>9366</v>
      </c>
      <c r="M1766" s="94" t="s">
        <v>10548</v>
      </c>
      <c r="N1766" s="64" t="s">
        <v>7469</v>
      </c>
      <c r="O1766" s="64" t="s">
        <v>7470</v>
      </c>
      <c r="P1766" s="64" t="s">
        <v>7469</v>
      </c>
      <c r="Q1766" s="64" t="s">
        <v>7470</v>
      </c>
      <c r="R1766" s="64" t="s">
        <v>7469</v>
      </c>
      <c r="S1766" s="66">
        <v>1.8426754284955972E-2</v>
      </c>
      <c r="T1766" s="67">
        <v>4.1666666666666664E-2</v>
      </c>
      <c r="W1766"/>
      <c r="X1766"/>
      <c r="Y1766"/>
      <c r="Z1766"/>
      <c r="AA1766"/>
      <c r="AB1766"/>
      <c r="AC1766"/>
    </row>
    <row r="1767" spans="1:29" s="64" customFormat="1" ht="16.5" x14ac:dyDescent="0.25">
      <c r="A1767" s="63">
        <v>655</v>
      </c>
      <c r="C1767" s="63">
        <v>11</v>
      </c>
      <c r="D1767" s="64" t="s">
        <v>1520</v>
      </c>
      <c r="E1767" s="65" t="s">
        <v>1522</v>
      </c>
      <c r="F1767" s="65" t="s">
        <v>1522</v>
      </c>
      <c r="G1767" s="63" t="s">
        <v>3431</v>
      </c>
      <c r="H1767" s="64" t="s">
        <v>8604</v>
      </c>
      <c r="I1767" s="63">
        <f>ROWS($L$2:L1767)</f>
        <v>1766</v>
      </c>
      <c r="J1767" s="63" t="str">
        <f>IF(L1767=WORKSHEET!$B$1,I1767,"")</f>
        <v/>
      </c>
      <c r="K1767" s="63" t="str">
        <f t="shared" si="34"/>
        <v/>
      </c>
      <c r="L1767" s="93" t="s">
        <v>9366</v>
      </c>
      <c r="M1767" s="94" t="s">
        <v>10549</v>
      </c>
      <c r="N1767" s="64" t="s">
        <v>7469</v>
      </c>
      <c r="O1767" s="64" t="s">
        <v>7469</v>
      </c>
      <c r="P1767" s="64" t="s">
        <v>7469</v>
      </c>
      <c r="Q1767" s="64" t="s">
        <v>7470</v>
      </c>
      <c r="R1767" s="64" t="s">
        <v>7469</v>
      </c>
      <c r="S1767" s="66">
        <v>1.8426754284955972E-2</v>
      </c>
      <c r="T1767" s="67">
        <v>0.28205128205128205</v>
      </c>
      <c r="W1767"/>
      <c r="X1767"/>
      <c r="Y1767"/>
      <c r="Z1767"/>
      <c r="AA1767"/>
      <c r="AB1767"/>
      <c r="AC1767"/>
    </row>
    <row r="1768" spans="1:29" s="64" customFormat="1" ht="16.5" x14ac:dyDescent="0.25">
      <c r="A1768" s="63">
        <v>543</v>
      </c>
      <c r="C1768" s="63">
        <v>11</v>
      </c>
      <c r="D1768" s="64" t="s">
        <v>3055</v>
      </c>
      <c r="E1768" s="65" t="s">
        <v>3057</v>
      </c>
      <c r="F1768" s="65" t="s">
        <v>3057</v>
      </c>
      <c r="G1768" s="63" t="s">
        <v>3398</v>
      </c>
      <c r="H1768" s="64" t="s">
        <v>8605</v>
      </c>
      <c r="I1768" s="63">
        <f>ROWS($L$2:L1768)</f>
        <v>1767</v>
      </c>
      <c r="J1768" s="63" t="str">
        <f>IF(L1768=WORKSHEET!$B$1,I1768,"")</f>
        <v/>
      </c>
      <c r="K1768" s="63" t="str">
        <f t="shared" si="34"/>
        <v/>
      </c>
      <c r="L1768" s="93" t="s">
        <v>9366</v>
      </c>
      <c r="M1768" s="94" t="s">
        <v>10550</v>
      </c>
      <c r="N1768" s="64" t="s">
        <v>7469</v>
      </c>
      <c r="O1768" s="64" t="s">
        <v>7469</v>
      </c>
      <c r="P1768" s="64" t="s">
        <v>7469</v>
      </c>
      <c r="Q1768" s="64" t="s">
        <v>7470</v>
      </c>
      <c r="R1768" s="64" t="s">
        <v>7469</v>
      </c>
      <c r="S1768" s="66">
        <v>1.8426754284955972E-2</v>
      </c>
      <c r="T1768" s="67">
        <v>4.712041884816754E-2</v>
      </c>
      <c r="W1768"/>
      <c r="X1768"/>
      <c r="Y1768"/>
      <c r="Z1768"/>
      <c r="AA1768"/>
      <c r="AB1768"/>
      <c r="AC1768"/>
    </row>
    <row r="1769" spans="1:29" s="64" customFormat="1" ht="16.5" x14ac:dyDescent="0.25">
      <c r="A1769" s="63">
        <v>632</v>
      </c>
      <c r="C1769" s="63">
        <v>11</v>
      </c>
      <c r="D1769" s="64" t="s">
        <v>1441</v>
      </c>
      <c r="E1769" s="65" t="s">
        <v>1442</v>
      </c>
      <c r="F1769" s="65" t="s">
        <v>1442</v>
      </c>
      <c r="G1769" s="63" t="s">
        <v>3440</v>
      </c>
      <c r="H1769" s="64" t="s">
        <v>8606</v>
      </c>
      <c r="I1769" s="63">
        <f>ROWS($L$2:L1769)</f>
        <v>1768</v>
      </c>
      <c r="J1769" s="63" t="str">
        <f>IF(L1769=WORKSHEET!$B$1,I1769,"")</f>
        <v/>
      </c>
      <c r="K1769" s="63" t="str">
        <f t="shared" si="34"/>
        <v/>
      </c>
      <c r="L1769" s="93" t="s">
        <v>9366</v>
      </c>
      <c r="M1769" s="94" t="s">
        <v>10551</v>
      </c>
      <c r="N1769" s="64" t="s">
        <v>7469</v>
      </c>
      <c r="O1769" s="64" t="s">
        <v>7470</v>
      </c>
      <c r="P1769" s="64" t="s">
        <v>7469</v>
      </c>
      <c r="Q1769" s="64" t="s">
        <v>7470</v>
      </c>
      <c r="R1769" s="64" t="s">
        <v>7469</v>
      </c>
      <c r="S1769" s="66">
        <v>1.8426754284955972E-2</v>
      </c>
      <c r="T1769" s="67">
        <v>0.14705882352941177</v>
      </c>
      <c r="W1769"/>
      <c r="X1769"/>
      <c r="Y1769"/>
      <c r="Z1769"/>
      <c r="AA1769"/>
      <c r="AB1769"/>
      <c r="AC1769"/>
    </row>
    <row r="1770" spans="1:29" s="64" customFormat="1" ht="16.5" x14ac:dyDescent="0.25">
      <c r="A1770" s="63">
        <v>605</v>
      </c>
      <c r="C1770" s="63">
        <v>11</v>
      </c>
      <c r="D1770" s="64" t="s">
        <v>3694</v>
      </c>
      <c r="E1770" s="65" t="s">
        <v>3697</v>
      </c>
      <c r="F1770" s="65" t="s">
        <v>3697</v>
      </c>
      <c r="G1770" s="63" t="s">
        <v>3438</v>
      </c>
      <c r="H1770" s="64" t="s">
        <v>8607</v>
      </c>
      <c r="I1770" s="63">
        <f>ROWS($L$2:L1770)</f>
        <v>1769</v>
      </c>
      <c r="J1770" s="63" t="str">
        <f>IF(L1770=WORKSHEET!$B$1,I1770,"")</f>
        <v/>
      </c>
      <c r="K1770" s="63" t="str">
        <f t="shared" si="34"/>
        <v/>
      </c>
      <c r="L1770" s="93" t="s">
        <v>9366</v>
      </c>
      <c r="M1770" s="94" t="s">
        <v>10450</v>
      </c>
      <c r="N1770" s="64" t="s">
        <v>7470</v>
      </c>
      <c r="O1770" s="64" t="s">
        <v>7470</v>
      </c>
      <c r="P1770" s="64" t="s">
        <v>7469</v>
      </c>
      <c r="Q1770" s="64" t="s">
        <v>7470</v>
      </c>
      <c r="R1770" s="64" t="s">
        <v>7469</v>
      </c>
      <c r="S1770" s="66">
        <v>1.8426754284955972E-2</v>
      </c>
      <c r="T1770" s="67">
        <v>4.1666666666666664E-2</v>
      </c>
      <c r="W1770"/>
      <c r="X1770"/>
      <c r="Y1770"/>
      <c r="Z1770"/>
      <c r="AA1770"/>
      <c r="AB1770"/>
      <c r="AC1770"/>
    </row>
    <row r="1771" spans="1:29" ht="16.5" x14ac:dyDescent="0.25">
      <c r="A1771" s="3">
        <v>949</v>
      </c>
      <c r="B1771">
        <v>584</v>
      </c>
      <c r="C1771" s="21">
        <v>11</v>
      </c>
      <c r="D1771" t="s">
        <v>2561</v>
      </c>
      <c r="E1771" s="4" t="s">
        <v>2563</v>
      </c>
      <c r="F1771" s="4" t="s">
        <v>2563</v>
      </c>
      <c r="G1771" s="3" t="s">
        <v>3423</v>
      </c>
      <c r="H1771" t="s">
        <v>8608</v>
      </c>
      <c r="I1771" s="63">
        <f>ROWS($L$2:L1771)</f>
        <v>1770</v>
      </c>
      <c r="J1771" s="63" t="str">
        <f>IF(L1771=WORKSHEET!$B$1,I1771,"")</f>
        <v/>
      </c>
      <c r="K1771" s="63" t="str">
        <f t="shared" si="34"/>
        <v/>
      </c>
      <c r="L1771" s="93" t="s">
        <v>9366</v>
      </c>
      <c r="M1771" s="94" t="s">
        <v>10552</v>
      </c>
      <c r="N1771">
        <v>58</v>
      </c>
      <c r="O1771">
        <f>+R1771-N1771-P1771</f>
        <v>8</v>
      </c>
      <c r="P1771">
        <v>43</v>
      </c>
      <c r="Q1771" t="s">
        <v>7470</v>
      </c>
      <c r="R1771">
        <v>109</v>
      </c>
      <c r="S1771" s="54">
        <v>1.8426754284955972E-2</v>
      </c>
      <c r="T1771" s="55">
        <v>0.12878787878787878</v>
      </c>
    </row>
    <row r="1772" spans="1:29" s="64" customFormat="1" ht="16.5" x14ac:dyDescent="0.25">
      <c r="A1772" s="63">
        <v>670</v>
      </c>
      <c r="C1772" s="63">
        <v>11</v>
      </c>
      <c r="D1772" s="64" t="s">
        <v>4216</v>
      </c>
      <c r="E1772" s="65" t="s">
        <v>4217</v>
      </c>
      <c r="F1772" s="65" t="s">
        <v>4217</v>
      </c>
      <c r="G1772" s="63" t="s">
        <v>3427</v>
      </c>
      <c r="H1772" s="64" t="s">
        <v>7596</v>
      </c>
      <c r="I1772" s="63">
        <f>ROWS($L$2:L1772)</f>
        <v>1771</v>
      </c>
      <c r="J1772" s="63" t="str">
        <f>IF(L1772=WORKSHEET!$B$1,I1772,"")</f>
        <v/>
      </c>
      <c r="K1772" s="63" t="str">
        <f t="shared" si="34"/>
        <v/>
      </c>
      <c r="L1772" s="93" t="s">
        <v>9366</v>
      </c>
      <c r="M1772" s="94" t="s">
        <v>9505</v>
      </c>
      <c r="N1772" s="64" t="s">
        <v>7469</v>
      </c>
      <c r="O1772" s="64" t="s">
        <v>7470</v>
      </c>
      <c r="P1772" s="64" t="s">
        <v>7470</v>
      </c>
      <c r="Q1772" s="64" t="s">
        <v>7470</v>
      </c>
      <c r="R1772" s="64" t="s">
        <v>7469</v>
      </c>
      <c r="S1772" s="66">
        <v>1.8426754284955972E-2</v>
      </c>
      <c r="T1772" s="67">
        <v>0</v>
      </c>
      <c r="W1772"/>
      <c r="X1772"/>
      <c r="Y1772"/>
      <c r="Z1772"/>
      <c r="AA1772"/>
      <c r="AB1772"/>
      <c r="AC1772"/>
    </row>
    <row r="1773" spans="1:29" s="64" customFormat="1" ht="16.5" x14ac:dyDescent="0.25">
      <c r="A1773" s="63">
        <v>940</v>
      </c>
      <c r="B1773" s="64">
        <v>547</v>
      </c>
      <c r="C1773" s="63">
        <v>11</v>
      </c>
      <c r="D1773" s="64" t="s">
        <v>2511</v>
      </c>
      <c r="E1773" s="65" t="s">
        <v>2514</v>
      </c>
      <c r="F1773" s="65" t="s">
        <v>2514</v>
      </c>
      <c r="G1773" s="63" t="s">
        <v>3413</v>
      </c>
      <c r="H1773" s="64" t="s">
        <v>8609</v>
      </c>
      <c r="I1773" s="63">
        <f>ROWS($L$2:L1773)</f>
        <v>1772</v>
      </c>
      <c r="J1773" s="63" t="str">
        <f>IF(L1773=WORKSHEET!$B$1,I1773,"")</f>
        <v/>
      </c>
      <c r="K1773" s="63" t="str">
        <f t="shared" si="34"/>
        <v/>
      </c>
      <c r="L1773" s="93" t="s">
        <v>9366</v>
      </c>
      <c r="M1773" s="94" t="s">
        <v>10553</v>
      </c>
      <c r="N1773" s="64" t="s">
        <v>7470</v>
      </c>
      <c r="O1773" s="64" t="s">
        <v>7469</v>
      </c>
      <c r="P1773" s="64" t="s">
        <v>7469</v>
      </c>
      <c r="Q1773" s="64" t="s">
        <v>7470</v>
      </c>
      <c r="R1773" s="64" t="s">
        <v>7469</v>
      </c>
      <c r="S1773" s="66">
        <v>1.8426754284955972E-2</v>
      </c>
      <c r="T1773" s="74">
        <v>0.20317460317460317</v>
      </c>
      <c r="W1773"/>
      <c r="X1773"/>
      <c r="Y1773"/>
      <c r="Z1773"/>
      <c r="AA1773"/>
      <c r="AB1773"/>
      <c r="AC1773"/>
    </row>
    <row r="1774" spans="1:29" s="64" customFormat="1" ht="16.5" x14ac:dyDescent="0.25">
      <c r="A1774" s="63">
        <v>640</v>
      </c>
      <c r="C1774" s="63">
        <v>11</v>
      </c>
      <c r="D1774" s="64" t="s">
        <v>1469</v>
      </c>
      <c r="E1774" s="65" t="s">
        <v>1472</v>
      </c>
      <c r="F1774" s="65" t="s">
        <v>1472</v>
      </c>
      <c r="G1774" s="63" t="s">
        <v>3812</v>
      </c>
      <c r="H1774" s="64" t="s">
        <v>8610</v>
      </c>
      <c r="I1774" s="63">
        <f>ROWS($L$2:L1774)</f>
        <v>1773</v>
      </c>
      <c r="J1774" s="63" t="str">
        <f>IF(L1774=WORKSHEET!$B$1,I1774,"")</f>
        <v/>
      </c>
      <c r="K1774" s="63" t="str">
        <f t="shared" si="34"/>
        <v/>
      </c>
      <c r="L1774" s="93" t="s">
        <v>9366</v>
      </c>
      <c r="M1774" s="94" t="s">
        <v>10554</v>
      </c>
      <c r="N1774" s="64" t="s">
        <v>7470</v>
      </c>
      <c r="O1774" s="64" t="s">
        <v>7470</v>
      </c>
      <c r="P1774" s="64" t="s">
        <v>7469</v>
      </c>
      <c r="Q1774" s="64" t="s">
        <v>7470</v>
      </c>
      <c r="R1774" s="64" t="s">
        <v>7469</v>
      </c>
      <c r="S1774" s="66">
        <v>1.8426754284955972E-2</v>
      </c>
      <c r="T1774" s="67">
        <v>0</v>
      </c>
      <c r="W1774"/>
      <c r="X1774"/>
      <c r="Y1774"/>
      <c r="Z1774"/>
      <c r="AA1774"/>
      <c r="AB1774"/>
      <c r="AC1774"/>
    </row>
    <row r="1775" spans="1:29" s="64" customFormat="1" ht="16.5" x14ac:dyDescent="0.25">
      <c r="A1775" s="63">
        <v>543</v>
      </c>
      <c r="C1775" s="63">
        <v>11</v>
      </c>
      <c r="D1775" s="64" t="s">
        <v>3055</v>
      </c>
      <c r="E1775" s="65" t="s">
        <v>3058</v>
      </c>
      <c r="F1775" s="65" t="s">
        <v>3058</v>
      </c>
      <c r="G1775" s="63" t="s">
        <v>3399</v>
      </c>
      <c r="H1775" s="64" t="s">
        <v>8611</v>
      </c>
      <c r="I1775" s="63">
        <f>ROWS($L$2:L1775)</f>
        <v>1774</v>
      </c>
      <c r="J1775" s="63" t="str">
        <f>IF(L1775=WORKSHEET!$B$1,I1775,"")</f>
        <v/>
      </c>
      <c r="K1775" s="63" t="str">
        <f t="shared" si="34"/>
        <v/>
      </c>
      <c r="L1775" s="93" t="s">
        <v>9366</v>
      </c>
      <c r="M1775" s="94" t="s">
        <v>10555</v>
      </c>
      <c r="N1775" s="64" t="s">
        <v>7469</v>
      </c>
      <c r="O1775" s="64" t="s">
        <v>7470</v>
      </c>
      <c r="P1775" s="64" t="s">
        <v>7469</v>
      </c>
      <c r="Q1775" s="64" t="s">
        <v>7470</v>
      </c>
      <c r="R1775" s="64" t="s">
        <v>7469</v>
      </c>
      <c r="S1775" s="66">
        <v>1.8426754284955972E-2</v>
      </c>
      <c r="T1775" s="67">
        <v>4.712041884816754E-2</v>
      </c>
      <c r="W1775"/>
      <c r="X1775"/>
      <c r="Y1775"/>
      <c r="Z1775"/>
      <c r="AA1775"/>
      <c r="AB1775"/>
      <c r="AC1775"/>
    </row>
    <row r="1776" spans="1:29" s="64" customFormat="1" ht="16.5" x14ac:dyDescent="0.25">
      <c r="A1776" s="63">
        <v>680</v>
      </c>
      <c r="C1776" s="63">
        <v>11</v>
      </c>
      <c r="D1776" s="64" t="s">
        <v>4236</v>
      </c>
      <c r="E1776" s="65" t="s">
        <v>4238</v>
      </c>
      <c r="F1776" s="65" t="s">
        <v>4238</v>
      </c>
      <c r="G1776" s="63" t="s">
        <v>3420</v>
      </c>
      <c r="H1776" s="64" t="s">
        <v>8612</v>
      </c>
      <c r="I1776" s="63">
        <f>ROWS($L$2:L1776)</f>
        <v>1775</v>
      </c>
      <c r="J1776" s="63" t="str">
        <f>IF(L1776=WORKSHEET!$B$1,I1776,"")</f>
        <v/>
      </c>
      <c r="K1776" s="63" t="str">
        <f t="shared" si="34"/>
        <v/>
      </c>
      <c r="L1776" s="93" t="s">
        <v>9366</v>
      </c>
      <c r="M1776" s="94" t="s">
        <v>10556</v>
      </c>
      <c r="N1776" s="64" t="s">
        <v>7469</v>
      </c>
      <c r="O1776" s="64" t="s">
        <v>7470</v>
      </c>
      <c r="P1776" s="64" t="s">
        <v>7469</v>
      </c>
      <c r="Q1776" s="64" t="s">
        <v>7470</v>
      </c>
      <c r="R1776" s="64" t="s">
        <v>7469</v>
      </c>
      <c r="S1776" s="66">
        <v>1.8426754284955972E-2</v>
      </c>
      <c r="T1776" s="67">
        <v>9.0909090909090912E-2</v>
      </c>
      <c r="W1776"/>
      <c r="X1776"/>
      <c r="Y1776"/>
      <c r="Z1776"/>
      <c r="AA1776"/>
      <c r="AB1776"/>
      <c r="AC1776"/>
    </row>
    <row r="1777" spans="1:29" s="64" customFormat="1" ht="16.5" x14ac:dyDescent="0.25">
      <c r="A1777" s="63">
        <v>684</v>
      </c>
      <c r="C1777" s="63">
        <v>11</v>
      </c>
      <c r="D1777" s="64" t="s">
        <v>4246</v>
      </c>
      <c r="E1777" s="65" t="s">
        <v>4247</v>
      </c>
      <c r="F1777" s="65" t="s">
        <v>4247</v>
      </c>
      <c r="G1777" s="63" t="s">
        <v>3428</v>
      </c>
      <c r="H1777" s="64" t="s">
        <v>7606</v>
      </c>
      <c r="I1777" s="63">
        <f>ROWS($L$2:L1777)</f>
        <v>1776</v>
      </c>
      <c r="J1777" s="63" t="str">
        <f>IF(L1777=WORKSHEET!$B$1,I1777,"")</f>
        <v/>
      </c>
      <c r="K1777" s="63" t="str">
        <f t="shared" si="34"/>
        <v/>
      </c>
      <c r="L1777" s="93" t="s">
        <v>9366</v>
      </c>
      <c r="M1777" s="94" t="s">
        <v>9515</v>
      </c>
      <c r="N1777" s="64" t="s">
        <v>7469</v>
      </c>
      <c r="O1777" s="64" t="s">
        <v>7470</v>
      </c>
      <c r="P1777" s="64" t="s">
        <v>7469</v>
      </c>
      <c r="Q1777" s="64" t="s">
        <v>7470</v>
      </c>
      <c r="R1777" s="64" t="s">
        <v>7469</v>
      </c>
      <c r="S1777" s="66">
        <v>1.8426754284955972E-2</v>
      </c>
      <c r="T1777" s="67">
        <v>9.0909090909090912E-2</v>
      </c>
      <c r="W1777"/>
      <c r="X1777"/>
      <c r="Y1777"/>
      <c r="Z1777"/>
      <c r="AA1777"/>
      <c r="AB1777"/>
      <c r="AC1777"/>
    </row>
    <row r="1778" spans="1:29" s="64" customFormat="1" ht="16.5" x14ac:dyDescent="0.25">
      <c r="A1778" s="63">
        <v>550</v>
      </c>
      <c r="C1778" s="63">
        <v>11</v>
      </c>
      <c r="D1778" s="64" t="s">
        <v>3121</v>
      </c>
      <c r="E1778" s="65" t="s">
        <v>3124</v>
      </c>
      <c r="F1778" s="65" t="s">
        <v>3124</v>
      </c>
      <c r="G1778" s="63" t="s">
        <v>3445</v>
      </c>
      <c r="H1778" s="64" t="s">
        <v>8613</v>
      </c>
      <c r="I1778" s="63">
        <f>ROWS($L$2:L1778)</f>
        <v>1777</v>
      </c>
      <c r="J1778" s="63" t="str">
        <f>IF(L1778=WORKSHEET!$B$1,I1778,"")</f>
        <v/>
      </c>
      <c r="K1778" s="63" t="str">
        <f t="shared" si="34"/>
        <v/>
      </c>
      <c r="L1778" s="93" t="s">
        <v>9366</v>
      </c>
      <c r="M1778" s="94" t="s">
        <v>9954</v>
      </c>
      <c r="N1778" s="64" t="s">
        <v>7469</v>
      </c>
      <c r="O1778" s="64" t="s">
        <v>7470</v>
      </c>
      <c r="P1778" s="64" t="s">
        <v>7469</v>
      </c>
      <c r="Q1778" s="64" t="s">
        <v>7470</v>
      </c>
      <c r="R1778" s="64" t="s">
        <v>7469</v>
      </c>
      <c r="S1778" s="66">
        <v>1.8426754284955972E-2</v>
      </c>
      <c r="T1778" s="67">
        <v>3.4482758620689655E-2</v>
      </c>
      <c r="W1778"/>
      <c r="X1778"/>
      <c r="Y1778"/>
      <c r="Z1778"/>
      <c r="AA1778"/>
      <c r="AB1778"/>
      <c r="AC1778"/>
    </row>
    <row r="1779" spans="1:29" s="64" customFormat="1" ht="16.5" x14ac:dyDescent="0.25">
      <c r="A1779" s="63">
        <v>684</v>
      </c>
      <c r="C1779" s="63">
        <v>11</v>
      </c>
      <c r="D1779" s="64" t="s">
        <v>4246</v>
      </c>
      <c r="E1779" s="65" t="s">
        <v>4248</v>
      </c>
      <c r="F1779" s="65" t="s">
        <v>4248</v>
      </c>
      <c r="G1779" s="63" t="s">
        <v>3429</v>
      </c>
      <c r="H1779" s="64" t="s">
        <v>8614</v>
      </c>
      <c r="I1779" s="63">
        <f>ROWS($L$2:L1779)</f>
        <v>1778</v>
      </c>
      <c r="J1779" s="63" t="str">
        <f>IF(L1779=WORKSHEET!$B$1,I1779,"")</f>
        <v/>
      </c>
      <c r="K1779" s="63" t="str">
        <f t="shared" si="34"/>
        <v/>
      </c>
      <c r="L1779" s="93" t="s">
        <v>9366</v>
      </c>
      <c r="M1779" s="94" t="s">
        <v>9794</v>
      </c>
      <c r="N1779" s="64" t="s">
        <v>7469</v>
      </c>
      <c r="O1779" s="64" t="s">
        <v>7469</v>
      </c>
      <c r="P1779" s="64" t="s">
        <v>7469</v>
      </c>
      <c r="Q1779" s="64" t="s">
        <v>7470</v>
      </c>
      <c r="R1779" s="64" t="s">
        <v>7469</v>
      </c>
      <c r="S1779" s="66">
        <v>1.8426754284955972E-2</v>
      </c>
      <c r="T1779" s="67">
        <v>9.0909090909090912E-2</v>
      </c>
      <c r="W1779"/>
      <c r="X1779"/>
      <c r="Y1779"/>
      <c r="Z1779"/>
      <c r="AA1779"/>
      <c r="AB1779"/>
      <c r="AC1779"/>
    </row>
    <row r="1780" spans="1:29" s="64" customFormat="1" ht="16.5" x14ac:dyDescent="0.25">
      <c r="A1780" s="63">
        <v>579</v>
      </c>
      <c r="C1780" s="63">
        <v>11</v>
      </c>
      <c r="D1780" s="64" t="s">
        <v>1214</v>
      </c>
      <c r="E1780" s="65" t="s">
        <v>1216</v>
      </c>
      <c r="F1780" s="65" t="s">
        <v>1216</v>
      </c>
      <c r="G1780" s="63" t="s">
        <v>3450</v>
      </c>
      <c r="H1780" s="64" t="s">
        <v>8615</v>
      </c>
      <c r="I1780" s="63">
        <f>ROWS($L$2:L1780)</f>
        <v>1779</v>
      </c>
      <c r="J1780" s="63" t="str">
        <f>IF(L1780=WORKSHEET!$B$1,I1780,"")</f>
        <v/>
      </c>
      <c r="K1780" s="63" t="str">
        <f t="shared" si="34"/>
        <v/>
      </c>
      <c r="L1780" s="93" t="s">
        <v>9366</v>
      </c>
      <c r="M1780" s="94" t="s">
        <v>10557</v>
      </c>
      <c r="N1780" s="64" t="s">
        <v>7469</v>
      </c>
      <c r="O1780" s="64" t="s">
        <v>7469</v>
      </c>
      <c r="P1780" s="64" t="s">
        <v>7469</v>
      </c>
      <c r="Q1780" s="64" t="s">
        <v>7470</v>
      </c>
      <c r="R1780" s="64">
        <v>11</v>
      </c>
      <c r="S1780" s="66">
        <v>1.8426754284955972E-2</v>
      </c>
      <c r="T1780" s="67">
        <v>4.1666666666666664E-2</v>
      </c>
      <c r="W1780"/>
      <c r="X1780"/>
      <c r="Y1780"/>
      <c r="Z1780"/>
      <c r="AA1780"/>
      <c r="AB1780"/>
      <c r="AC1780"/>
    </row>
    <row r="1781" spans="1:29" ht="16.5" x14ac:dyDescent="0.25">
      <c r="A1781" s="3">
        <v>543</v>
      </c>
      <c r="C1781" s="21">
        <v>11</v>
      </c>
      <c r="D1781" t="s">
        <v>3055</v>
      </c>
      <c r="E1781" s="4" t="s">
        <v>3059</v>
      </c>
      <c r="F1781" s="4" t="s">
        <v>3059</v>
      </c>
      <c r="G1781" s="3" t="s">
        <v>3400</v>
      </c>
      <c r="H1781" t="s">
        <v>8616</v>
      </c>
      <c r="I1781" s="63">
        <f>ROWS($L$2:L1781)</f>
        <v>1780</v>
      </c>
      <c r="J1781" s="63" t="str">
        <f>IF(L1781=WORKSHEET!$B$1,I1781,"")</f>
        <v/>
      </c>
      <c r="K1781" s="63" t="str">
        <f t="shared" si="34"/>
        <v/>
      </c>
      <c r="L1781" s="93" t="s">
        <v>9366</v>
      </c>
      <c r="M1781" s="94" t="s">
        <v>9955</v>
      </c>
      <c r="N1781">
        <v>16</v>
      </c>
      <c r="O1781" t="s">
        <v>7470</v>
      </c>
      <c r="P1781" t="s">
        <v>7469</v>
      </c>
      <c r="Q1781" t="s">
        <v>7470</v>
      </c>
      <c r="R1781">
        <v>24</v>
      </c>
      <c r="S1781" s="54">
        <v>1.8426754284955972E-2</v>
      </c>
      <c r="T1781" s="41">
        <v>4.712041884816754E-2</v>
      </c>
    </row>
    <row r="1782" spans="1:29" s="64" customFormat="1" ht="16.5" x14ac:dyDescent="0.25">
      <c r="A1782" s="63">
        <v>543</v>
      </c>
      <c r="C1782" s="63">
        <v>11</v>
      </c>
      <c r="D1782" s="64" t="s">
        <v>3055</v>
      </c>
      <c r="E1782" s="65" t="s">
        <v>3060</v>
      </c>
      <c r="F1782" s="65" t="s">
        <v>3060</v>
      </c>
      <c r="G1782" s="63" t="s">
        <v>3401</v>
      </c>
      <c r="H1782" s="64" t="s">
        <v>7983</v>
      </c>
      <c r="I1782" s="63">
        <f>ROWS($L$2:L1782)</f>
        <v>1781</v>
      </c>
      <c r="J1782" s="63" t="str">
        <f>IF(L1782=WORKSHEET!$B$1,I1782,"")</f>
        <v/>
      </c>
      <c r="K1782" s="63" t="str">
        <f t="shared" si="34"/>
        <v/>
      </c>
      <c r="L1782" s="93" t="s">
        <v>9366</v>
      </c>
      <c r="M1782" s="94" t="s">
        <v>9957</v>
      </c>
      <c r="N1782" s="64" t="s">
        <v>7469</v>
      </c>
      <c r="O1782" s="64" t="s">
        <v>7469</v>
      </c>
      <c r="P1782" s="64" t="s">
        <v>7469</v>
      </c>
      <c r="Q1782" s="64" t="s">
        <v>7470</v>
      </c>
      <c r="R1782" s="64">
        <v>17</v>
      </c>
      <c r="S1782" s="66">
        <v>1.8426754284955972E-2</v>
      </c>
      <c r="T1782" s="67">
        <v>4.712041884816754E-2</v>
      </c>
      <c r="W1782"/>
      <c r="X1782"/>
      <c r="Y1782"/>
      <c r="Z1782"/>
      <c r="AA1782"/>
      <c r="AB1782"/>
      <c r="AC1782"/>
    </row>
    <row r="1783" spans="1:29" ht="16.5" x14ac:dyDescent="0.25">
      <c r="A1783" s="3">
        <v>543</v>
      </c>
      <c r="C1783" s="21">
        <v>11</v>
      </c>
      <c r="D1783" t="s">
        <v>3055</v>
      </c>
      <c r="E1783" s="4" t="s">
        <v>3061</v>
      </c>
      <c r="F1783" s="4" t="s">
        <v>3061</v>
      </c>
      <c r="G1783" s="3" t="s">
        <v>3402</v>
      </c>
      <c r="H1783" t="s">
        <v>8124</v>
      </c>
      <c r="I1783" s="63">
        <f>ROWS($L$2:L1783)</f>
        <v>1782</v>
      </c>
      <c r="J1783" s="63" t="str">
        <f>IF(L1783=WORKSHEET!$B$1,I1783,"")</f>
        <v/>
      </c>
      <c r="K1783" s="63" t="str">
        <f t="shared" si="34"/>
        <v/>
      </c>
      <c r="L1783" s="93" t="s">
        <v>9366</v>
      </c>
      <c r="M1783" s="94" t="s">
        <v>10049</v>
      </c>
      <c r="N1783">
        <v>40</v>
      </c>
      <c r="O1783">
        <f>+R1783-N1783-P1783</f>
        <v>1</v>
      </c>
      <c r="P1783">
        <v>31</v>
      </c>
      <c r="Q1783" t="s">
        <v>7470</v>
      </c>
      <c r="R1783">
        <v>72</v>
      </c>
      <c r="S1783" s="54">
        <v>1.8426754284955972E-2</v>
      </c>
      <c r="T1783" s="41">
        <v>4.712041884816754E-2</v>
      </c>
    </row>
    <row r="1784" spans="1:29" s="64" customFormat="1" ht="16.5" x14ac:dyDescent="0.25">
      <c r="A1784" s="63">
        <v>550</v>
      </c>
      <c r="C1784" s="63">
        <v>11</v>
      </c>
      <c r="D1784" s="64" t="s">
        <v>3121</v>
      </c>
      <c r="E1784" s="65" t="s">
        <v>3125</v>
      </c>
      <c r="F1784" s="65" t="s">
        <v>3125</v>
      </c>
      <c r="G1784" s="63" t="s">
        <v>3446</v>
      </c>
      <c r="H1784" s="64" t="s">
        <v>8617</v>
      </c>
      <c r="I1784" s="63">
        <f>ROWS($L$2:L1784)</f>
        <v>1783</v>
      </c>
      <c r="J1784" s="63" t="str">
        <f>IF(L1784=WORKSHEET!$B$1,I1784,"")</f>
        <v/>
      </c>
      <c r="K1784" s="63" t="str">
        <f t="shared" si="34"/>
        <v/>
      </c>
      <c r="L1784" s="93" t="s">
        <v>9366</v>
      </c>
      <c r="M1784" s="94" t="s">
        <v>10558</v>
      </c>
      <c r="N1784" s="64" t="s">
        <v>7469</v>
      </c>
      <c r="O1784" s="64" t="s">
        <v>7469</v>
      </c>
      <c r="P1784" s="64" t="s">
        <v>7469</v>
      </c>
      <c r="Q1784" s="64" t="s">
        <v>7470</v>
      </c>
      <c r="R1784" s="64">
        <v>19</v>
      </c>
      <c r="S1784" s="66">
        <v>1.8426754284955972E-2</v>
      </c>
      <c r="T1784" s="67">
        <v>3.4482758620689655E-2</v>
      </c>
      <c r="W1784"/>
      <c r="X1784"/>
      <c r="Y1784"/>
      <c r="Z1784"/>
      <c r="AA1784"/>
      <c r="AB1784"/>
      <c r="AC1784"/>
    </row>
    <row r="1785" spans="1:29" s="64" customFormat="1" ht="16.5" x14ac:dyDescent="0.25">
      <c r="A1785" s="63">
        <v>949</v>
      </c>
      <c r="B1785" s="64">
        <v>584</v>
      </c>
      <c r="C1785" s="63">
        <v>11</v>
      </c>
      <c r="D1785" s="64" t="s">
        <v>2561</v>
      </c>
      <c r="E1785" s="65" t="s">
        <v>2564</v>
      </c>
      <c r="F1785" s="65" t="s">
        <v>2564</v>
      </c>
      <c r="G1785" s="63" t="s">
        <v>3424</v>
      </c>
      <c r="H1785" s="64" t="s">
        <v>8199</v>
      </c>
      <c r="I1785" s="63">
        <f>ROWS($L$2:L1785)</f>
        <v>1784</v>
      </c>
      <c r="J1785" s="63" t="str">
        <f>IF(L1785=WORKSHEET!$B$1,I1785,"")</f>
        <v/>
      </c>
      <c r="K1785" s="63" t="str">
        <f t="shared" si="34"/>
        <v/>
      </c>
      <c r="L1785" s="93" t="s">
        <v>9366</v>
      </c>
      <c r="M1785" s="94" t="s">
        <v>10123</v>
      </c>
      <c r="N1785" s="64" t="s">
        <v>7469</v>
      </c>
      <c r="O1785" s="64" t="s">
        <v>7469</v>
      </c>
      <c r="P1785" s="64" t="s">
        <v>7470</v>
      </c>
      <c r="Q1785" s="64" t="s">
        <v>7470</v>
      </c>
      <c r="R1785" s="64" t="s">
        <v>7469</v>
      </c>
      <c r="S1785" s="66">
        <v>1.8426754284955972E-2</v>
      </c>
      <c r="T1785" s="74">
        <v>0.12878787878787878</v>
      </c>
      <c r="W1785"/>
      <c r="X1785"/>
      <c r="Y1785"/>
      <c r="Z1785"/>
      <c r="AA1785"/>
      <c r="AB1785"/>
      <c r="AC1785"/>
    </row>
    <row r="1786" spans="1:29" s="64" customFormat="1" ht="16.5" x14ac:dyDescent="0.25">
      <c r="A1786" s="63">
        <v>543</v>
      </c>
      <c r="C1786" s="63">
        <v>11</v>
      </c>
      <c r="D1786" s="64" t="s">
        <v>3055</v>
      </c>
      <c r="E1786" s="65" t="s">
        <v>3062</v>
      </c>
      <c r="F1786" s="65" t="s">
        <v>3062</v>
      </c>
      <c r="G1786" s="63" t="s">
        <v>3403</v>
      </c>
      <c r="H1786" s="64" t="s">
        <v>8618</v>
      </c>
      <c r="I1786" s="63">
        <f>ROWS($L$2:L1786)</f>
        <v>1785</v>
      </c>
      <c r="J1786" s="63" t="str">
        <f>IF(L1786=WORKSHEET!$B$1,I1786,"")</f>
        <v/>
      </c>
      <c r="K1786" s="63" t="str">
        <f t="shared" si="34"/>
        <v/>
      </c>
      <c r="L1786" s="93" t="s">
        <v>9366</v>
      </c>
      <c r="M1786" s="94" t="s">
        <v>10559</v>
      </c>
      <c r="N1786" s="64" t="s">
        <v>7469</v>
      </c>
      <c r="O1786" s="64" t="s">
        <v>7470</v>
      </c>
      <c r="P1786" s="64" t="s">
        <v>7469</v>
      </c>
      <c r="Q1786" s="64" t="s">
        <v>7470</v>
      </c>
      <c r="R1786" s="64" t="s">
        <v>7469</v>
      </c>
      <c r="S1786" s="66">
        <v>1.8426754284955972E-2</v>
      </c>
      <c r="T1786" s="67">
        <v>4.712041884816754E-2</v>
      </c>
      <c r="W1786"/>
      <c r="X1786"/>
      <c r="Y1786"/>
      <c r="Z1786"/>
      <c r="AA1786"/>
      <c r="AB1786"/>
      <c r="AC1786"/>
    </row>
    <row r="1787" spans="1:29" s="64" customFormat="1" ht="16.5" x14ac:dyDescent="0.25">
      <c r="A1787" s="63">
        <v>949</v>
      </c>
      <c r="B1787" s="64">
        <v>584</v>
      </c>
      <c r="C1787" s="63">
        <v>11</v>
      </c>
      <c r="D1787" s="64" t="s">
        <v>2561</v>
      </c>
      <c r="E1787" s="65" t="s">
        <v>2565</v>
      </c>
      <c r="F1787" s="65" t="s">
        <v>2565</v>
      </c>
      <c r="G1787" s="63" t="s">
        <v>3425</v>
      </c>
      <c r="H1787" s="64" t="s">
        <v>8619</v>
      </c>
      <c r="I1787" s="63">
        <f>ROWS($L$2:L1787)</f>
        <v>1786</v>
      </c>
      <c r="J1787" s="63" t="str">
        <f>IF(L1787=WORKSHEET!$B$1,I1787,"")</f>
        <v/>
      </c>
      <c r="K1787" s="63" t="str">
        <f t="shared" si="34"/>
        <v/>
      </c>
      <c r="L1787" s="93" t="s">
        <v>9366</v>
      </c>
      <c r="M1787" s="94" t="s">
        <v>10560</v>
      </c>
      <c r="N1787" s="64" t="s">
        <v>7469</v>
      </c>
      <c r="O1787" s="64" t="s">
        <v>7470</v>
      </c>
      <c r="P1787" s="64" t="s">
        <v>7469</v>
      </c>
      <c r="Q1787" s="64" t="s">
        <v>7470</v>
      </c>
      <c r="R1787" s="64" t="s">
        <v>7469</v>
      </c>
      <c r="S1787" s="66">
        <v>1.8426754284955972E-2</v>
      </c>
      <c r="T1787" s="74">
        <v>0.12878787878787878</v>
      </c>
      <c r="W1787"/>
      <c r="X1787"/>
      <c r="Y1787"/>
      <c r="Z1787"/>
      <c r="AA1787"/>
      <c r="AB1787"/>
      <c r="AC1787"/>
    </row>
    <row r="1788" spans="1:29" s="64" customFormat="1" ht="16.5" x14ac:dyDescent="0.25">
      <c r="A1788" s="63">
        <v>638</v>
      </c>
      <c r="C1788" s="63">
        <v>11</v>
      </c>
      <c r="D1788" s="64" t="s">
        <v>1462</v>
      </c>
      <c r="E1788" s="65" t="s">
        <v>1463</v>
      </c>
      <c r="F1788" s="65" t="s">
        <v>1463</v>
      </c>
      <c r="G1788" s="63" t="s">
        <v>3433</v>
      </c>
      <c r="H1788" s="64" t="s">
        <v>7876</v>
      </c>
      <c r="I1788" s="63">
        <f>ROWS($L$2:L1788)</f>
        <v>1787</v>
      </c>
      <c r="J1788" s="63" t="str">
        <f>IF(L1788=WORKSHEET!$B$1,I1788,"")</f>
        <v/>
      </c>
      <c r="K1788" s="63" t="str">
        <f t="shared" si="34"/>
        <v/>
      </c>
      <c r="L1788" s="93" t="s">
        <v>9366</v>
      </c>
      <c r="M1788" s="94" t="s">
        <v>9803</v>
      </c>
      <c r="N1788" s="64" t="s">
        <v>7469</v>
      </c>
      <c r="O1788" s="64" t="s">
        <v>7469</v>
      </c>
      <c r="P1788" s="64" t="s">
        <v>7469</v>
      </c>
      <c r="Q1788" s="64" t="s">
        <v>7470</v>
      </c>
      <c r="R1788" s="64" t="s">
        <v>7469</v>
      </c>
      <c r="S1788" s="66">
        <v>1.8426754284955972E-2</v>
      </c>
      <c r="T1788" s="67">
        <v>6.6666666666666666E-2</v>
      </c>
      <c r="W1788"/>
      <c r="X1788"/>
      <c r="Y1788"/>
      <c r="Z1788"/>
      <c r="AA1788"/>
      <c r="AB1788"/>
      <c r="AC1788"/>
    </row>
    <row r="1789" spans="1:29" s="64" customFormat="1" ht="16.5" x14ac:dyDescent="0.25">
      <c r="A1789" s="63">
        <v>655</v>
      </c>
      <c r="C1789" s="63">
        <v>11</v>
      </c>
      <c r="D1789" s="64" t="s">
        <v>1520</v>
      </c>
      <c r="E1789" s="65" t="s">
        <v>1523</v>
      </c>
      <c r="F1789" s="65" t="s">
        <v>1523</v>
      </c>
      <c r="G1789" s="63" t="s">
        <v>3432</v>
      </c>
      <c r="H1789" s="64" t="s">
        <v>8400</v>
      </c>
      <c r="I1789" s="63">
        <f>ROWS($L$2:L1789)</f>
        <v>1788</v>
      </c>
      <c r="J1789" s="63" t="str">
        <f>IF(L1789=WORKSHEET!$B$1,I1789,"")</f>
        <v/>
      </c>
      <c r="K1789" s="63" t="str">
        <f t="shared" si="34"/>
        <v/>
      </c>
      <c r="L1789" s="93" t="s">
        <v>9366</v>
      </c>
      <c r="M1789" s="94" t="s">
        <v>10341</v>
      </c>
      <c r="N1789" s="64" t="s">
        <v>7469</v>
      </c>
      <c r="O1789" s="64" t="s">
        <v>7469</v>
      </c>
      <c r="P1789" s="64" t="s">
        <v>7469</v>
      </c>
      <c r="Q1789" s="64" t="s">
        <v>7469</v>
      </c>
      <c r="R1789" s="64">
        <v>20</v>
      </c>
      <c r="S1789" s="66">
        <v>1.8426754284955972E-2</v>
      </c>
      <c r="T1789" s="67">
        <v>0.28205128205128205</v>
      </c>
      <c r="W1789"/>
      <c r="X1789"/>
      <c r="Y1789"/>
      <c r="Z1789"/>
      <c r="AA1789"/>
      <c r="AB1789"/>
      <c r="AC1789"/>
    </row>
    <row r="1790" spans="1:29" s="64" customFormat="1" ht="16.5" x14ac:dyDescent="0.25">
      <c r="A1790" s="63">
        <v>940</v>
      </c>
      <c r="B1790" s="64">
        <v>547</v>
      </c>
      <c r="C1790" s="63">
        <v>11</v>
      </c>
      <c r="D1790" s="64" t="s">
        <v>2511</v>
      </c>
      <c r="E1790" s="65" t="s">
        <v>2515</v>
      </c>
      <c r="F1790" s="65" t="s">
        <v>2515</v>
      </c>
      <c r="G1790" s="63" t="s">
        <v>3414</v>
      </c>
      <c r="H1790" s="64" t="s">
        <v>8620</v>
      </c>
      <c r="I1790" s="63">
        <f>ROWS($L$2:L1790)</f>
        <v>1789</v>
      </c>
      <c r="J1790" s="63" t="str">
        <f>IF(L1790=WORKSHEET!$B$1,I1790,"")</f>
        <v/>
      </c>
      <c r="K1790" s="63" t="str">
        <f t="shared" si="34"/>
        <v/>
      </c>
      <c r="L1790" s="93" t="s">
        <v>9366</v>
      </c>
      <c r="M1790" s="94" t="s">
        <v>10561</v>
      </c>
      <c r="N1790" s="64" t="s">
        <v>7469</v>
      </c>
      <c r="O1790" s="64" t="s">
        <v>7469</v>
      </c>
      <c r="P1790" s="64" t="s">
        <v>7469</v>
      </c>
      <c r="Q1790" s="64" t="s">
        <v>7470</v>
      </c>
      <c r="R1790" s="64" t="s">
        <v>7469</v>
      </c>
      <c r="S1790" s="66">
        <v>1.8426754284955972E-2</v>
      </c>
      <c r="T1790" s="74">
        <v>0.20317460317460317</v>
      </c>
      <c r="W1790"/>
      <c r="X1790"/>
      <c r="Y1790"/>
      <c r="Z1790"/>
      <c r="AA1790"/>
      <c r="AB1790"/>
      <c r="AC1790"/>
    </row>
    <row r="1791" spans="1:29" s="64" customFormat="1" ht="16.5" x14ac:dyDescent="0.25">
      <c r="A1791" s="63">
        <v>550</v>
      </c>
      <c r="C1791" s="63">
        <v>11</v>
      </c>
      <c r="D1791" s="64" t="s">
        <v>3121</v>
      </c>
      <c r="E1791" s="65" t="s">
        <v>3126</v>
      </c>
      <c r="F1791" s="65" t="s">
        <v>3126</v>
      </c>
      <c r="G1791" s="63" t="s">
        <v>3447</v>
      </c>
      <c r="H1791" s="64" t="s">
        <v>8403</v>
      </c>
      <c r="I1791" s="63">
        <f>ROWS($L$2:L1791)</f>
        <v>1790</v>
      </c>
      <c r="J1791" s="63" t="str">
        <f>IF(L1791=WORKSHEET!$B$1,I1791,"")</f>
        <v/>
      </c>
      <c r="K1791" s="63" t="str">
        <f t="shared" si="34"/>
        <v/>
      </c>
      <c r="L1791" s="93" t="s">
        <v>9366</v>
      </c>
      <c r="M1791" s="94" t="s">
        <v>10344</v>
      </c>
      <c r="N1791" s="64" t="s">
        <v>7469</v>
      </c>
      <c r="O1791" s="64" t="s">
        <v>7470</v>
      </c>
      <c r="P1791" s="64" t="s">
        <v>7469</v>
      </c>
      <c r="Q1791" s="64" t="s">
        <v>7470</v>
      </c>
      <c r="R1791" s="64" t="s">
        <v>7469</v>
      </c>
      <c r="S1791" s="66">
        <v>1.8426754284955972E-2</v>
      </c>
      <c r="T1791" s="67">
        <v>3.4482758620689655E-2</v>
      </c>
      <c r="W1791"/>
      <c r="X1791"/>
      <c r="Y1791"/>
      <c r="Z1791"/>
      <c r="AA1791"/>
      <c r="AB1791"/>
      <c r="AC1791"/>
    </row>
    <row r="1792" spans="1:29" s="64" customFormat="1" ht="16.5" x14ac:dyDescent="0.25">
      <c r="A1792" s="63">
        <v>940</v>
      </c>
      <c r="B1792" s="64">
        <v>547</v>
      </c>
      <c r="C1792" s="63">
        <v>11</v>
      </c>
      <c r="D1792" s="64" t="s">
        <v>2511</v>
      </c>
      <c r="E1792" s="65" t="s">
        <v>2516</v>
      </c>
      <c r="F1792" s="65" t="s">
        <v>2516</v>
      </c>
      <c r="G1792" s="63" t="s">
        <v>3415</v>
      </c>
      <c r="H1792" s="64" t="s">
        <v>7988</v>
      </c>
      <c r="I1792" s="63">
        <f>ROWS($L$2:L1792)</f>
        <v>1791</v>
      </c>
      <c r="J1792" s="63" t="str">
        <f>IF(L1792=WORKSHEET!$B$1,I1792,"")</f>
        <v/>
      </c>
      <c r="K1792" s="63" t="str">
        <f t="shared" si="34"/>
        <v/>
      </c>
      <c r="L1792" s="93" t="s">
        <v>9366</v>
      </c>
      <c r="M1792" s="94" t="s">
        <v>9962</v>
      </c>
      <c r="N1792" s="64" t="s">
        <v>7469</v>
      </c>
      <c r="O1792" s="64" t="s">
        <v>7469</v>
      </c>
      <c r="P1792" s="64" t="s">
        <v>7469</v>
      </c>
      <c r="Q1792" s="64" t="s">
        <v>7470</v>
      </c>
      <c r="R1792" s="64">
        <v>21</v>
      </c>
      <c r="S1792" s="66">
        <v>1.8426754284955972E-2</v>
      </c>
      <c r="T1792" s="74">
        <v>0.20317460317460317</v>
      </c>
      <c r="W1792"/>
      <c r="X1792"/>
      <c r="Y1792"/>
      <c r="Z1792"/>
      <c r="AA1792"/>
      <c r="AB1792"/>
      <c r="AC1792"/>
    </row>
    <row r="1793" spans="1:29" ht="16.5" x14ac:dyDescent="0.25">
      <c r="A1793" s="3">
        <v>638</v>
      </c>
      <c r="C1793" s="21">
        <v>11</v>
      </c>
      <c r="D1793" t="s">
        <v>1462</v>
      </c>
      <c r="E1793" s="4" t="s">
        <v>1464</v>
      </c>
      <c r="F1793" s="4" t="s">
        <v>1464</v>
      </c>
      <c r="G1793" s="3" t="s">
        <v>3434</v>
      </c>
      <c r="H1793" t="s">
        <v>8621</v>
      </c>
      <c r="I1793" s="63">
        <f>ROWS($L$2:L1793)</f>
        <v>1792</v>
      </c>
      <c r="J1793" s="63" t="str">
        <f>IF(L1793=WORKSHEET!$B$1,I1793,"")</f>
        <v/>
      </c>
      <c r="K1793" s="63" t="str">
        <f t="shared" si="34"/>
        <v/>
      </c>
      <c r="L1793" s="93" t="s">
        <v>9366</v>
      </c>
      <c r="M1793" s="94" t="s">
        <v>10562</v>
      </c>
      <c r="N1793">
        <v>21</v>
      </c>
      <c r="O1793">
        <f>+R1793-N1793-P1793</f>
        <v>1</v>
      </c>
      <c r="P1793">
        <v>22</v>
      </c>
      <c r="Q1793" t="s">
        <v>7470</v>
      </c>
      <c r="R1793">
        <v>44</v>
      </c>
      <c r="S1793" s="54">
        <v>1.8426754284955972E-2</v>
      </c>
      <c r="T1793" s="41">
        <v>6.6666666666666666E-2</v>
      </c>
    </row>
    <row r="1794" spans="1:29" s="64" customFormat="1" ht="16.5" x14ac:dyDescent="0.25">
      <c r="A1794" s="63">
        <v>940</v>
      </c>
      <c r="B1794" s="64">
        <v>547</v>
      </c>
      <c r="C1794" s="63">
        <v>11</v>
      </c>
      <c r="D1794" s="64" t="s">
        <v>2511</v>
      </c>
      <c r="E1794" s="65" t="s">
        <v>2517</v>
      </c>
      <c r="F1794" s="65" t="s">
        <v>2517</v>
      </c>
      <c r="G1794" s="63" t="s">
        <v>3416</v>
      </c>
      <c r="H1794" s="64" t="s">
        <v>8622</v>
      </c>
      <c r="I1794" s="63">
        <f>ROWS($L$2:L1794)</f>
        <v>1793</v>
      </c>
      <c r="J1794" s="63" t="str">
        <f>IF(L1794=WORKSHEET!$B$1,I1794,"")</f>
        <v/>
      </c>
      <c r="K1794" s="63" t="str">
        <f t="shared" si="34"/>
        <v/>
      </c>
      <c r="L1794" s="93" t="s">
        <v>9366</v>
      </c>
      <c r="M1794" s="94" t="s">
        <v>10563</v>
      </c>
      <c r="N1794" s="64" t="s">
        <v>7469</v>
      </c>
      <c r="O1794" s="64" t="s">
        <v>7469</v>
      </c>
      <c r="P1794" s="64" t="s">
        <v>7469</v>
      </c>
      <c r="Q1794" s="64" t="s">
        <v>7470</v>
      </c>
      <c r="R1794" s="64" t="s">
        <v>7469</v>
      </c>
      <c r="S1794" s="66">
        <v>1.8426754284955972E-2</v>
      </c>
      <c r="T1794" s="74">
        <v>0.20317460317460317</v>
      </c>
      <c r="W1794"/>
      <c r="X1794"/>
      <c r="Y1794"/>
      <c r="Z1794"/>
      <c r="AA1794"/>
      <c r="AB1794"/>
      <c r="AC1794"/>
    </row>
    <row r="1795" spans="1:29" ht="16.5" x14ac:dyDescent="0.25">
      <c r="A1795" s="3">
        <v>543</v>
      </c>
      <c r="C1795" s="21">
        <v>11</v>
      </c>
      <c r="D1795" t="s">
        <v>3055</v>
      </c>
      <c r="E1795" s="4" t="s">
        <v>3063</v>
      </c>
      <c r="F1795" s="4" t="s">
        <v>3063</v>
      </c>
      <c r="G1795" s="3" t="s">
        <v>3404</v>
      </c>
      <c r="H1795" s="59"/>
      <c r="I1795" s="63">
        <f>ROWS($L$2:L1795)</f>
        <v>1794</v>
      </c>
      <c r="J1795" s="63" t="str">
        <f>IF(L1795=WORKSHEET!$B$1,I1795,"")</f>
        <v/>
      </c>
      <c r="K1795" s="63" t="str">
        <f t="shared" ref="K1795:K1858" si="35">IFERROR(SMALL($J$2:$J$3142,I1795),"")</f>
        <v/>
      </c>
      <c r="L1795" s="93" t="s">
        <v>9366</v>
      </c>
      <c r="M1795" s="94" t="s">
        <v>10068</v>
      </c>
      <c r="N1795" s="59"/>
      <c r="O1795" s="59"/>
      <c r="P1795" s="59"/>
      <c r="Q1795" s="59"/>
      <c r="R1795" s="59"/>
      <c r="S1795" s="54">
        <v>1.8426754284955972E-2</v>
      </c>
      <c r="T1795" s="41">
        <v>4.712041884816754E-2</v>
      </c>
    </row>
    <row r="1796" spans="1:29" ht="16.5" x14ac:dyDescent="0.25">
      <c r="A1796" s="3">
        <v>543</v>
      </c>
      <c r="C1796" s="21">
        <v>11</v>
      </c>
      <c r="D1796" t="s">
        <v>3055</v>
      </c>
      <c r="E1796" s="4" t="s">
        <v>3064</v>
      </c>
      <c r="F1796" s="4" t="s">
        <v>3064</v>
      </c>
      <c r="G1796" s="3" t="s">
        <v>3405</v>
      </c>
      <c r="H1796" t="s">
        <v>8081</v>
      </c>
      <c r="I1796" s="63">
        <f>ROWS($L$2:L1796)</f>
        <v>1795</v>
      </c>
      <c r="J1796" s="63" t="str">
        <f>IF(L1796=WORKSHEET!$B$1,I1796,"")</f>
        <v/>
      </c>
      <c r="K1796" s="63" t="str">
        <f t="shared" si="35"/>
        <v/>
      </c>
      <c r="L1796" s="93" t="s">
        <v>9366</v>
      </c>
      <c r="M1796" s="94" t="s">
        <v>9885</v>
      </c>
      <c r="N1796">
        <v>20</v>
      </c>
      <c r="O1796" t="s">
        <v>7470</v>
      </c>
      <c r="P1796" t="s">
        <v>7469</v>
      </c>
      <c r="Q1796" t="s">
        <v>7470</v>
      </c>
      <c r="R1796">
        <v>24</v>
      </c>
      <c r="S1796" s="54">
        <v>1.8426754284955972E-2</v>
      </c>
      <c r="T1796" s="41">
        <v>4.712041884816754E-2</v>
      </c>
    </row>
    <row r="1797" spans="1:29" ht="16.5" x14ac:dyDescent="0.25">
      <c r="A1797" s="21">
        <v>640</v>
      </c>
      <c r="C1797" s="21">
        <v>11</v>
      </c>
      <c r="D1797" s="10" t="s">
        <v>1469</v>
      </c>
      <c r="E1797" s="16" t="s">
        <v>1473</v>
      </c>
      <c r="F1797" s="16" t="s">
        <v>1473</v>
      </c>
      <c r="G1797" s="21" t="s">
        <v>3813</v>
      </c>
      <c r="H1797" s="10" t="s">
        <v>7992</v>
      </c>
      <c r="I1797" s="63">
        <f>ROWS($L$2:L1797)</f>
        <v>1796</v>
      </c>
      <c r="J1797" s="63" t="str">
        <f>IF(L1797=WORKSHEET!$B$1,I1797,"")</f>
        <v/>
      </c>
      <c r="K1797" s="63" t="str">
        <f t="shared" si="35"/>
        <v/>
      </c>
      <c r="L1797" s="93" t="s">
        <v>9366</v>
      </c>
      <c r="M1797" s="94" t="s">
        <v>10564</v>
      </c>
      <c r="N1797" s="10">
        <v>18</v>
      </c>
      <c r="O1797" s="10">
        <f>+R1797-N1797-P1797</f>
        <v>1</v>
      </c>
      <c r="P1797" s="10">
        <v>17</v>
      </c>
      <c r="Q1797" s="10" t="s">
        <v>7470</v>
      </c>
      <c r="R1797" s="10">
        <v>36</v>
      </c>
      <c r="S1797" s="20">
        <v>1.8426754284955972E-2</v>
      </c>
      <c r="T1797" s="18">
        <v>0</v>
      </c>
    </row>
    <row r="1798" spans="1:29" ht="16.5" x14ac:dyDescent="0.25">
      <c r="A1798" s="3">
        <v>605</v>
      </c>
      <c r="C1798" s="21">
        <v>11</v>
      </c>
      <c r="D1798" t="s">
        <v>3694</v>
      </c>
      <c r="E1798" s="4" t="s">
        <v>3698</v>
      </c>
      <c r="F1798" s="4" t="s">
        <v>3698</v>
      </c>
      <c r="G1798" s="3" t="s">
        <v>3439</v>
      </c>
      <c r="H1798" s="83" t="s">
        <v>9336</v>
      </c>
      <c r="I1798" s="63">
        <f>ROWS($L$2:L1798)</f>
        <v>1797</v>
      </c>
      <c r="J1798" s="63" t="str">
        <f>IF(L1798=WORKSHEET!$B$1,I1798,"")</f>
        <v/>
      </c>
      <c r="K1798" s="63" t="str">
        <f t="shared" si="35"/>
        <v/>
      </c>
      <c r="L1798" s="93" t="s">
        <v>9366</v>
      </c>
      <c r="M1798" s="94" t="s">
        <v>9966</v>
      </c>
      <c r="N1798" s="84">
        <v>18</v>
      </c>
      <c r="O1798" s="84" t="s">
        <v>7469</v>
      </c>
      <c r="P1798" s="84">
        <v>17</v>
      </c>
      <c r="Q1798" s="84" t="s">
        <v>7470</v>
      </c>
      <c r="R1798" s="84">
        <v>36</v>
      </c>
      <c r="S1798" s="54">
        <v>1.8426754284955972E-2</v>
      </c>
      <c r="T1798" s="41">
        <v>4.1666666666666664E-2</v>
      </c>
    </row>
    <row r="1799" spans="1:29" s="64" customFormat="1" ht="16.5" x14ac:dyDescent="0.25">
      <c r="A1799" s="63">
        <v>940</v>
      </c>
      <c r="B1799" s="64">
        <v>547</v>
      </c>
      <c r="C1799" s="63">
        <v>11</v>
      </c>
      <c r="D1799" s="64" t="s">
        <v>2511</v>
      </c>
      <c r="E1799" s="65" t="s">
        <v>2518</v>
      </c>
      <c r="F1799" s="65" t="s">
        <v>2518</v>
      </c>
      <c r="G1799" s="63" t="s">
        <v>3417</v>
      </c>
      <c r="H1799" s="64" t="s">
        <v>8410</v>
      </c>
      <c r="I1799" s="63">
        <f>ROWS($L$2:L1799)</f>
        <v>1798</v>
      </c>
      <c r="J1799" s="63" t="str">
        <f>IF(L1799=WORKSHEET!$B$1,I1799,"")</f>
        <v/>
      </c>
      <c r="K1799" s="63" t="str">
        <f t="shared" si="35"/>
        <v/>
      </c>
      <c r="L1799" s="93" t="s">
        <v>9366</v>
      </c>
      <c r="M1799" s="94" t="s">
        <v>10351</v>
      </c>
      <c r="N1799" s="64" t="s">
        <v>7469</v>
      </c>
      <c r="O1799" s="64" t="s">
        <v>7470</v>
      </c>
      <c r="P1799" s="64" t="s">
        <v>7469</v>
      </c>
      <c r="Q1799" s="64" t="s">
        <v>7470</v>
      </c>
      <c r="R1799" s="64" t="s">
        <v>7469</v>
      </c>
      <c r="S1799" s="66">
        <v>1.8426754284955972E-2</v>
      </c>
      <c r="T1799" s="74">
        <v>0.20317460317460317</v>
      </c>
      <c r="W1799"/>
      <c r="X1799"/>
      <c r="Y1799"/>
      <c r="Z1799"/>
      <c r="AA1799"/>
      <c r="AB1799"/>
      <c r="AC1799"/>
    </row>
    <row r="1800" spans="1:29" ht="16.5" x14ac:dyDescent="0.25">
      <c r="A1800" s="3">
        <v>632</v>
      </c>
      <c r="C1800" s="21">
        <v>11</v>
      </c>
      <c r="D1800" t="s">
        <v>1441</v>
      </c>
      <c r="E1800" s="4" t="s">
        <v>1443</v>
      </c>
      <c r="F1800" s="4" t="s">
        <v>1443</v>
      </c>
      <c r="G1800" s="3" t="s">
        <v>3441</v>
      </c>
      <c r="H1800" t="s">
        <v>8623</v>
      </c>
      <c r="I1800" s="63">
        <f>ROWS($L$2:L1800)</f>
        <v>1799</v>
      </c>
      <c r="J1800" s="63" t="str">
        <f>IF(L1800=WORKSHEET!$B$1,I1800,"")</f>
        <v/>
      </c>
      <c r="K1800" s="63" t="str">
        <f t="shared" si="35"/>
        <v/>
      </c>
      <c r="L1800" s="93" t="s">
        <v>9366</v>
      </c>
      <c r="M1800" s="94" t="s">
        <v>10565</v>
      </c>
      <c r="N1800">
        <v>25</v>
      </c>
      <c r="O1800">
        <f>+R1800-N1800-P1800</f>
        <v>5</v>
      </c>
      <c r="P1800">
        <v>21</v>
      </c>
      <c r="Q1800" t="s">
        <v>7470</v>
      </c>
      <c r="R1800">
        <v>51</v>
      </c>
      <c r="S1800" s="54">
        <v>1.8426754284955972E-2</v>
      </c>
      <c r="T1800" s="41">
        <v>0.14705882352941177</v>
      </c>
    </row>
    <row r="1801" spans="1:29" s="64" customFormat="1" ht="16.5" x14ac:dyDescent="0.25">
      <c r="A1801" s="63">
        <v>638</v>
      </c>
      <c r="C1801" s="63">
        <v>11</v>
      </c>
      <c r="D1801" s="64" t="s">
        <v>1462</v>
      </c>
      <c r="E1801" s="65" t="s">
        <v>1465</v>
      </c>
      <c r="F1801" s="65" t="s">
        <v>1465</v>
      </c>
      <c r="G1801" s="63" t="s">
        <v>3435</v>
      </c>
      <c r="H1801" s="64" t="s">
        <v>8624</v>
      </c>
      <c r="I1801" s="63">
        <f>ROWS($L$2:L1801)</f>
        <v>1800</v>
      </c>
      <c r="J1801" s="63" t="str">
        <f>IF(L1801=WORKSHEET!$B$1,I1801,"")</f>
        <v/>
      </c>
      <c r="K1801" s="63" t="str">
        <f t="shared" si="35"/>
        <v/>
      </c>
      <c r="L1801" s="93" t="s">
        <v>9366</v>
      </c>
      <c r="M1801" s="94" t="s">
        <v>10566</v>
      </c>
      <c r="N1801" s="64" t="s">
        <v>7469</v>
      </c>
      <c r="O1801" s="64" t="s">
        <v>7470</v>
      </c>
      <c r="P1801" s="64" t="s">
        <v>7469</v>
      </c>
      <c r="Q1801" s="64" t="s">
        <v>7470</v>
      </c>
      <c r="R1801" s="64" t="s">
        <v>7469</v>
      </c>
      <c r="S1801" s="66">
        <v>1.8426754284955972E-2</v>
      </c>
      <c r="T1801" s="67">
        <v>6.6666666666666666E-2</v>
      </c>
      <c r="W1801"/>
      <c r="X1801"/>
      <c r="Y1801"/>
      <c r="Z1801"/>
      <c r="AA1801"/>
      <c r="AB1801"/>
      <c r="AC1801"/>
    </row>
    <row r="1802" spans="1:29" s="64" customFormat="1" ht="16.5" x14ac:dyDescent="0.25">
      <c r="A1802" s="63">
        <v>940</v>
      </c>
      <c r="B1802" s="64">
        <v>547</v>
      </c>
      <c r="C1802" s="63">
        <v>11</v>
      </c>
      <c r="D1802" s="64" t="s">
        <v>2511</v>
      </c>
      <c r="E1802" s="65" t="s">
        <v>2519</v>
      </c>
      <c r="F1802" s="65" t="s">
        <v>2519</v>
      </c>
      <c r="G1802" s="63" t="s">
        <v>3418</v>
      </c>
      <c r="H1802" s="64" t="s">
        <v>8625</v>
      </c>
      <c r="I1802" s="63">
        <f>ROWS($L$2:L1802)</f>
        <v>1801</v>
      </c>
      <c r="J1802" s="63" t="str">
        <f>IF(L1802=WORKSHEET!$B$1,I1802,"")</f>
        <v/>
      </c>
      <c r="K1802" s="63" t="str">
        <f t="shared" si="35"/>
        <v/>
      </c>
      <c r="L1802" s="93" t="s">
        <v>9366</v>
      </c>
      <c r="M1802" s="94" t="s">
        <v>10567</v>
      </c>
      <c r="N1802" s="64" t="s">
        <v>7469</v>
      </c>
      <c r="O1802" s="64" t="s">
        <v>7469</v>
      </c>
      <c r="P1802" s="64" t="s">
        <v>7469</v>
      </c>
      <c r="Q1802" s="64" t="s">
        <v>7470</v>
      </c>
      <c r="R1802" s="64">
        <v>11</v>
      </c>
      <c r="S1802" s="66">
        <v>1.8426754284955972E-2</v>
      </c>
      <c r="T1802" s="74">
        <v>0.20317460317460317</v>
      </c>
      <c r="W1802"/>
      <c r="X1802"/>
      <c r="Y1802"/>
      <c r="Z1802"/>
      <c r="AA1802"/>
      <c r="AB1802"/>
      <c r="AC1802"/>
    </row>
    <row r="1803" spans="1:29" s="64" customFormat="1" ht="16.5" x14ac:dyDescent="0.25">
      <c r="A1803" s="63">
        <v>949</v>
      </c>
      <c r="B1803" s="64">
        <v>584</v>
      </c>
      <c r="C1803" s="63">
        <v>11</v>
      </c>
      <c r="D1803" s="64" t="s">
        <v>2561</v>
      </c>
      <c r="E1803" s="65" t="s">
        <v>2566</v>
      </c>
      <c r="F1803" s="65" t="s">
        <v>2566</v>
      </c>
      <c r="G1803" s="63" t="s">
        <v>3426</v>
      </c>
      <c r="H1803" s="64" t="s">
        <v>8626</v>
      </c>
      <c r="I1803" s="63">
        <f>ROWS($L$2:L1803)</f>
        <v>1802</v>
      </c>
      <c r="J1803" s="63" t="str">
        <f>IF(L1803=WORKSHEET!$B$1,I1803,"")</f>
        <v/>
      </c>
      <c r="K1803" s="63" t="str">
        <f t="shared" si="35"/>
        <v/>
      </c>
      <c r="L1803" s="93" t="s">
        <v>9366</v>
      </c>
      <c r="M1803" s="94" t="s">
        <v>10568</v>
      </c>
      <c r="N1803" s="64" t="s">
        <v>7469</v>
      </c>
      <c r="O1803" s="64" t="s">
        <v>7469</v>
      </c>
      <c r="P1803" s="64" t="s">
        <v>7469</v>
      </c>
      <c r="Q1803" s="64" t="s">
        <v>7470</v>
      </c>
      <c r="R1803" s="64">
        <v>21</v>
      </c>
      <c r="S1803" s="66">
        <v>1.8426754284955972E-2</v>
      </c>
      <c r="T1803" s="74">
        <v>0.12878787878787878</v>
      </c>
      <c r="W1803"/>
      <c r="X1803"/>
      <c r="Y1803"/>
      <c r="Z1803"/>
      <c r="AA1803"/>
      <c r="AB1803"/>
      <c r="AC1803"/>
    </row>
    <row r="1804" spans="1:29" ht="16.5" x14ac:dyDescent="0.25">
      <c r="A1804" s="3">
        <v>550</v>
      </c>
      <c r="C1804" s="21">
        <v>11</v>
      </c>
      <c r="D1804" t="s">
        <v>3121</v>
      </c>
      <c r="E1804" s="4" t="s">
        <v>3127</v>
      </c>
      <c r="F1804" s="4" t="s">
        <v>3127</v>
      </c>
      <c r="G1804" s="3" t="s">
        <v>3448</v>
      </c>
      <c r="H1804" t="s">
        <v>8627</v>
      </c>
      <c r="I1804" s="63">
        <f>ROWS($L$2:L1804)</f>
        <v>1803</v>
      </c>
      <c r="J1804" s="63" t="str">
        <f>IF(L1804=WORKSHEET!$B$1,I1804,"")</f>
        <v/>
      </c>
      <c r="K1804" s="63" t="str">
        <f t="shared" si="35"/>
        <v/>
      </c>
      <c r="L1804" s="93" t="s">
        <v>9366</v>
      </c>
      <c r="M1804" s="94" t="s">
        <v>10569</v>
      </c>
      <c r="N1804">
        <v>40</v>
      </c>
      <c r="O1804">
        <f>+R1804-N1804-P1804</f>
        <v>1</v>
      </c>
      <c r="P1804">
        <v>46</v>
      </c>
      <c r="Q1804" t="s">
        <v>7470</v>
      </c>
      <c r="R1804">
        <v>87</v>
      </c>
      <c r="S1804" s="54">
        <v>1.8426754284955972E-2</v>
      </c>
      <c r="T1804" s="41">
        <v>3.4482758620689655E-2</v>
      </c>
    </row>
    <row r="1805" spans="1:29" s="64" customFormat="1" ht="16.5" x14ac:dyDescent="0.25">
      <c r="A1805" s="63">
        <v>632</v>
      </c>
      <c r="C1805" s="63">
        <v>11</v>
      </c>
      <c r="D1805" s="64" t="s">
        <v>1441</v>
      </c>
      <c r="E1805" s="65" t="s">
        <v>1444</v>
      </c>
      <c r="F1805" s="65" t="s">
        <v>1444</v>
      </c>
      <c r="G1805" s="63" t="s">
        <v>3442</v>
      </c>
      <c r="H1805" s="64" t="s">
        <v>8041</v>
      </c>
      <c r="I1805" s="63">
        <f>ROWS($L$2:L1805)</f>
        <v>1804</v>
      </c>
      <c r="J1805" s="63" t="str">
        <f>IF(L1805=WORKSHEET!$B$1,I1805,"")</f>
        <v/>
      </c>
      <c r="K1805" s="63" t="str">
        <f t="shared" si="35"/>
        <v/>
      </c>
      <c r="L1805" s="93" t="s">
        <v>9366</v>
      </c>
      <c r="M1805" s="94" t="s">
        <v>10013</v>
      </c>
      <c r="N1805" s="64" t="s">
        <v>7469</v>
      </c>
      <c r="O1805" s="64" t="s">
        <v>7470</v>
      </c>
      <c r="P1805" s="64" t="s">
        <v>7469</v>
      </c>
      <c r="Q1805" s="64" t="s">
        <v>7470</v>
      </c>
      <c r="R1805" s="64" t="s">
        <v>7469</v>
      </c>
      <c r="S1805" s="66">
        <v>1.8426754284955972E-2</v>
      </c>
      <c r="T1805" s="67">
        <v>0.14705882352941177</v>
      </c>
      <c r="W1805"/>
      <c r="X1805"/>
      <c r="Y1805"/>
      <c r="Z1805"/>
      <c r="AA1805"/>
      <c r="AB1805"/>
      <c r="AC1805"/>
    </row>
    <row r="1806" spans="1:29" ht="16.5" x14ac:dyDescent="0.25">
      <c r="A1806" s="3">
        <v>579</v>
      </c>
      <c r="C1806" s="21">
        <v>11</v>
      </c>
      <c r="D1806" t="s">
        <v>1214</v>
      </c>
      <c r="E1806" s="4" t="s">
        <v>1217</v>
      </c>
      <c r="F1806" s="4" t="s">
        <v>1217</v>
      </c>
      <c r="G1806" s="3" t="s">
        <v>3451</v>
      </c>
      <c r="H1806" t="s">
        <v>8628</v>
      </c>
      <c r="I1806" s="63">
        <f>ROWS($L$2:L1806)</f>
        <v>1805</v>
      </c>
      <c r="J1806" s="63" t="str">
        <f>IF(L1806=WORKSHEET!$B$1,I1806,"")</f>
        <v/>
      </c>
      <c r="K1806" s="63" t="str">
        <f t="shared" si="35"/>
        <v/>
      </c>
      <c r="L1806" s="93" t="s">
        <v>9366</v>
      </c>
      <c r="M1806" s="94" t="s">
        <v>10570</v>
      </c>
      <c r="N1806">
        <v>17</v>
      </c>
      <c r="O1806">
        <f>+R1806-N1806-P1806</f>
        <v>0</v>
      </c>
      <c r="P1806">
        <v>14</v>
      </c>
      <c r="Q1806" t="s">
        <v>7470</v>
      </c>
      <c r="R1806">
        <v>31</v>
      </c>
      <c r="S1806" s="54">
        <v>1.8426754284955972E-2</v>
      </c>
      <c r="T1806" s="41">
        <v>4.1666666666666664E-2</v>
      </c>
    </row>
    <row r="1807" spans="1:29" ht="16.5" x14ac:dyDescent="0.25">
      <c r="A1807" s="3">
        <v>564</v>
      </c>
      <c r="C1807" s="21">
        <v>12</v>
      </c>
      <c r="D1807" t="s">
        <v>3206</v>
      </c>
      <c r="E1807" s="4" t="s">
        <v>3207</v>
      </c>
      <c r="F1807" s="4" t="s">
        <v>3207</v>
      </c>
      <c r="G1807" s="3" t="s">
        <v>3452</v>
      </c>
      <c r="H1807" t="s">
        <v>8629</v>
      </c>
      <c r="I1807" s="63">
        <f>ROWS($L$2:L1807)</f>
        <v>1806</v>
      </c>
      <c r="J1807" s="63" t="str">
        <f>IF(L1807=WORKSHEET!$B$1,I1807,"")</f>
        <v/>
      </c>
      <c r="K1807" s="63" t="str">
        <f t="shared" si="35"/>
        <v/>
      </c>
      <c r="L1807" s="93" t="s">
        <v>9367</v>
      </c>
      <c r="M1807" s="94" t="s">
        <v>9612</v>
      </c>
      <c r="N1807">
        <v>20</v>
      </c>
      <c r="O1807">
        <f>+R1807-N1807-P1807</f>
        <v>4</v>
      </c>
      <c r="P1807">
        <v>14</v>
      </c>
      <c r="Q1807" t="s">
        <v>7469</v>
      </c>
      <c r="R1807">
        <v>38</v>
      </c>
      <c r="S1807" s="54">
        <v>1.8657129718217477E-2</v>
      </c>
      <c r="T1807" s="41">
        <v>0.21212121212121213</v>
      </c>
    </row>
    <row r="1808" spans="1:29" s="64" customFormat="1" ht="16.5" x14ac:dyDescent="0.25">
      <c r="A1808" s="63">
        <v>577</v>
      </c>
      <c r="C1808" s="63">
        <v>12</v>
      </c>
      <c r="D1808" s="64" t="s">
        <v>1205</v>
      </c>
      <c r="E1808" s="65" t="s">
        <v>1206</v>
      </c>
      <c r="F1808" s="65" t="s">
        <v>1206</v>
      </c>
      <c r="G1808" s="63" t="s">
        <v>3507</v>
      </c>
      <c r="H1808" s="64" t="s">
        <v>8630</v>
      </c>
      <c r="I1808" s="63">
        <f>ROWS($L$2:L1808)</f>
        <v>1807</v>
      </c>
      <c r="J1808" s="63" t="str">
        <f>IF(L1808=WORKSHEET!$B$1,I1808,"")</f>
        <v/>
      </c>
      <c r="K1808" s="63" t="str">
        <f t="shared" si="35"/>
        <v/>
      </c>
      <c r="L1808" s="93" t="s">
        <v>9367</v>
      </c>
      <c r="M1808" s="94" t="s">
        <v>10571</v>
      </c>
      <c r="N1808" s="64" t="s">
        <v>7469</v>
      </c>
      <c r="O1808" s="64" t="s">
        <v>7470</v>
      </c>
      <c r="P1808" s="64" t="s">
        <v>7469</v>
      </c>
      <c r="Q1808" s="64" t="s">
        <v>7470</v>
      </c>
      <c r="R1808" s="64" t="s">
        <v>7469</v>
      </c>
      <c r="S1808" s="66">
        <v>1.8657129718217477E-2</v>
      </c>
      <c r="T1808" s="67">
        <v>8.6956521739130432E-2</v>
      </c>
      <c r="W1808"/>
      <c r="X1808"/>
      <c r="Y1808"/>
      <c r="Z1808"/>
      <c r="AA1808"/>
      <c r="AB1808"/>
      <c r="AC1808"/>
    </row>
    <row r="1809" spans="1:29" s="64" customFormat="1" ht="16.5" x14ac:dyDescent="0.25">
      <c r="A1809" s="63">
        <v>593</v>
      </c>
      <c r="C1809" s="63">
        <v>12</v>
      </c>
      <c r="D1809" s="64" t="s">
        <v>1277</v>
      </c>
      <c r="E1809" s="65" t="s">
        <v>1278</v>
      </c>
      <c r="F1809" s="65" t="s">
        <v>1278</v>
      </c>
      <c r="G1809" s="63" t="s">
        <v>3501</v>
      </c>
      <c r="H1809" s="64" t="s">
        <v>8631</v>
      </c>
      <c r="I1809" s="63">
        <f>ROWS($L$2:L1809)</f>
        <v>1808</v>
      </c>
      <c r="J1809" s="63" t="str">
        <f>IF(L1809=WORKSHEET!$B$1,I1809,"")</f>
        <v/>
      </c>
      <c r="K1809" s="63" t="str">
        <f t="shared" si="35"/>
        <v/>
      </c>
      <c r="L1809" s="93" t="s">
        <v>9367</v>
      </c>
      <c r="M1809" s="94" t="s">
        <v>10572</v>
      </c>
      <c r="N1809" s="64" t="s">
        <v>7470</v>
      </c>
      <c r="O1809" s="64" t="s">
        <v>7470</v>
      </c>
      <c r="P1809" s="64" t="s">
        <v>7469</v>
      </c>
      <c r="Q1809" s="64" t="s">
        <v>7470</v>
      </c>
      <c r="R1809" s="64" t="s">
        <v>7469</v>
      </c>
      <c r="S1809" s="66">
        <v>1.8657129718217477E-2</v>
      </c>
      <c r="T1809" s="67">
        <v>0.2</v>
      </c>
      <c r="W1809"/>
      <c r="X1809"/>
      <c r="Y1809"/>
      <c r="Z1809"/>
      <c r="AA1809"/>
      <c r="AB1809"/>
      <c r="AC1809"/>
    </row>
    <row r="1810" spans="1:29" ht="16.5" x14ac:dyDescent="0.25">
      <c r="A1810" s="3">
        <v>580</v>
      </c>
      <c r="C1810" s="21">
        <v>12</v>
      </c>
      <c r="D1810" t="s">
        <v>1218</v>
      </c>
      <c r="E1810" s="4" t="s">
        <v>1219</v>
      </c>
      <c r="F1810" s="4" t="s">
        <v>1219</v>
      </c>
      <c r="G1810" s="3" t="s">
        <v>3527</v>
      </c>
      <c r="H1810" s="59"/>
      <c r="I1810" s="63">
        <f>ROWS($L$2:L1810)</f>
        <v>1809</v>
      </c>
      <c r="J1810" s="63" t="str">
        <f>IF(L1810=WORKSHEET!$B$1,I1810,"")</f>
        <v/>
      </c>
      <c r="K1810" s="63" t="str">
        <f t="shared" si="35"/>
        <v/>
      </c>
      <c r="L1810" s="93" t="s">
        <v>9367</v>
      </c>
      <c r="M1810" s="94" t="s">
        <v>10573</v>
      </c>
      <c r="N1810" s="59"/>
      <c r="O1810" s="59"/>
      <c r="P1810" s="59"/>
      <c r="Q1810" s="59"/>
      <c r="R1810" s="59"/>
      <c r="S1810" s="54">
        <v>1.8657129718217477E-2</v>
      </c>
      <c r="T1810" s="41">
        <v>8.98876404494382E-2</v>
      </c>
    </row>
    <row r="1811" spans="1:29" ht="16.5" x14ac:dyDescent="0.25">
      <c r="A1811" s="3">
        <v>594</v>
      </c>
      <c r="C1811" s="21">
        <v>12</v>
      </c>
      <c r="D1811" t="s">
        <v>1284</v>
      </c>
      <c r="E1811" s="4" t="s">
        <v>1285</v>
      </c>
      <c r="F1811" s="4" t="s">
        <v>1285</v>
      </c>
      <c r="G1811" s="3" t="s">
        <v>3467</v>
      </c>
      <c r="H1811" s="59"/>
      <c r="I1811" s="63">
        <f>ROWS($L$2:L1811)</f>
        <v>1810</v>
      </c>
      <c r="J1811" s="63" t="str">
        <f>IF(L1811=WORKSHEET!$B$1,I1811,"")</f>
        <v/>
      </c>
      <c r="K1811" s="63" t="str">
        <f t="shared" si="35"/>
        <v/>
      </c>
      <c r="L1811" s="93" t="s">
        <v>9367</v>
      </c>
      <c r="M1811" s="94" t="s">
        <v>9898</v>
      </c>
      <c r="N1811" s="59"/>
      <c r="O1811" s="59"/>
      <c r="P1811" s="59"/>
      <c r="Q1811" s="59"/>
      <c r="R1811" s="59"/>
      <c r="S1811" s="54">
        <v>1.8657129718217477E-2</v>
      </c>
      <c r="T1811" s="41">
        <v>0.2857142857142857</v>
      </c>
    </row>
    <row r="1812" spans="1:29" s="64" customFormat="1" ht="16.5" x14ac:dyDescent="0.25">
      <c r="A1812" s="63">
        <v>651</v>
      </c>
      <c r="C1812" s="63">
        <v>12</v>
      </c>
      <c r="D1812" s="64" t="s">
        <v>1509</v>
      </c>
      <c r="E1812" s="65" t="s">
        <v>1510</v>
      </c>
      <c r="F1812" s="65" t="s">
        <v>1510</v>
      </c>
      <c r="G1812" s="63" t="s">
        <v>3518</v>
      </c>
      <c r="H1812" s="64" t="s">
        <v>7579</v>
      </c>
      <c r="I1812" s="63">
        <f>ROWS($L$2:L1812)</f>
        <v>1811</v>
      </c>
      <c r="J1812" s="63" t="str">
        <f>IF(L1812=WORKSHEET!$B$1,I1812,"")</f>
        <v/>
      </c>
      <c r="K1812" s="63" t="str">
        <f t="shared" si="35"/>
        <v/>
      </c>
      <c r="L1812" s="93" t="s">
        <v>9367</v>
      </c>
      <c r="M1812" s="94" t="s">
        <v>9488</v>
      </c>
      <c r="N1812" s="64" t="s">
        <v>7469</v>
      </c>
      <c r="O1812" s="64" t="s">
        <v>7470</v>
      </c>
      <c r="P1812" s="64" t="s">
        <v>7469</v>
      </c>
      <c r="Q1812" s="64" t="s">
        <v>7470</v>
      </c>
      <c r="R1812" s="64" t="s">
        <v>7469</v>
      </c>
      <c r="S1812" s="66">
        <v>1.8657129718217477E-2</v>
      </c>
      <c r="T1812" s="67">
        <v>6.4516129032258063E-2</v>
      </c>
      <c r="W1812"/>
      <c r="X1812"/>
      <c r="Y1812"/>
      <c r="Z1812"/>
      <c r="AA1812"/>
      <c r="AB1812"/>
      <c r="AC1812"/>
    </row>
    <row r="1813" spans="1:29" ht="16.5" x14ac:dyDescent="0.25">
      <c r="A1813" s="3">
        <v>580</v>
      </c>
      <c r="C1813" s="21">
        <v>12</v>
      </c>
      <c r="D1813" t="s">
        <v>1218</v>
      </c>
      <c r="E1813" s="4" t="s">
        <v>1220</v>
      </c>
      <c r="F1813" s="4" t="s">
        <v>1220</v>
      </c>
      <c r="G1813" s="3" t="s">
        <v>3528</v>
      </c>
      <c r="H1813" t="s">
        <v>8632</v>
      </c>
      <c r="I1813" s="63">
        <f>ROWS($L$2:L1813)</f>
        <v>1812</v>
      </c>
      <c r="J1813" s="63" t="str">
        <f>IF(L1813=WORKSHEET!$B$1,I1813,"")</f>
        <v/>
      </c>
      <c r="K1813" s="63" t="str">
        <f t="shared" si="35"/>
        <v/>
      </c>
      <c r="L1813" s="93" t="s">
        <v>9367</v>
      </c>
      <c r="M1813" s="94" t="s">
        <v>10574</v>
      </c>
      <c r="N1813">
        <v>14</v>
      </c>
      <c r="O1813" t="s">
        <v>7470</v>
      </c>
      <c r="P1813" t="s">
        <v>7469</v>
      </c>
      <c r="Q1813" t="s">
        <v>7470</v>
      </c>
      <c r="R1813">
        <v>20</v>
      </c>
      <c r="S1813" s="54">
        <v>1.8657129718217477E-2</v>
      </c>
      <c r="T1813" s="41">
        <v>8.98876404494382E-2</v>
      </c>
    </row>
    <row r="1814" spans="1:29" s="64" customFormat="1" ht="16.5" x14ac:dyDescent="0.25">
      <c r="A1814" s="63">
        <v>595</v>
      </c>
      <c r="C1814" s="63">
        <v>12</v>
      </c>
      <c r="D1814" s="64" t="s">
        <v>3651</v>
      </c>
      <c r="E1814" s="65" t="s">
        <v>3652</v>
      </c>
      <c r="F1814" s="65" t="s">
        <v>3652</v>
      </c>
      <c r="G1814" s="63" t="s">
        <v>3824</v>
      </c>
      <c r="H1814" s="64" t="s">
        <v>8162</v>
      </c>
      <c r="I1814" s="63">
        <f>ROWS($L$2:L1814)</f>
        <v>1813</v>
      </c>
      <c r="J1814" s="63" t="str">
        <f>IF(L1814=WORKSHEET!$B$1,I1814,"")</f>
        <v/>
      </c>
      <c r="K1814" s="63" t="str">
        <f t="shared" si="35"/>
        <v/>
      </c>
      <c r="L1814" s="93" t="s">
        <v>9367</v>
      </c>
      <c r="M1814" s="94" t="s">
        <v>10086</v>
      </c>
      <c r="N1814" s="64" t="s">
        <v>7469</v>
      </c>
      <c r="O1814" s="64" t="s">
        <v>7470</v>
      </c>
      <c r="P1814" s="64" t="s">
        <v>7469</v>
      </c>
      <c r="Q1814" s="64" t="s">
        <v>7470</v>
      </c>
      <c r="R1814" s="64" t="s">
        <v>7469</v>
      </c>
      <c r="S1814" s="66">
        <v>1.8657129718217477E-2</v>
      </c>
      <c r="T1814" s="67">
        <v>3.2786885245901641E-2</v>
      </c>
      <c r="W1814"/>
      <c r="X1814"/>
      <c r="Y1814"/>
      <c r="Z1814"/>
      <c r="AA1814"/>
      <c r="AB1814"/>
      <c r="AC1814"/>
    </row>
    <row r="1815" spans="1:29" s="64" customFormat="1" ht="16.5" x14ac:dyDescent="0.25">
      <c r="A1815" s="63">
        <v>559</v>
      </c>
      <c r="C1815" s="63">
        <v>12</v>
      </c>
      <c r="D1815" s="64" t="s">
        <v>3181</v>
      </c>
      <c r="E1815" s="65" t="s">
        <v>3182</v>
      </c>
      <c r="F1815" s="65" t="s">
        <v>3182</v>
      </c>
      <c r="G1815" s="63" t="s">
        <v>3491</v>
      </c>
      <c r="H1815" s="64" t="s">
        <v>7950</v>
      </c>
      <c r="I1815" s="63">
        <f>ROWS($L$2:L1815)</f>
        <v>1814</v>
      </c>
      <c r="J1815" s="63" t="str">
        <f>IF(L1815=WORKSHEET!$B$1,I1815,"")</f>
        <v/>
      </c>
      <c r="K1815" s="63" t="str">
        <f t="shared" si="35"/>
        <v/>
      </c>
      <c r="L1815" s="93" t="s">
        <v>9367</v>
      </c>
      <c r="M1815" s="94" t="s">
        <v>9928</v>
      </c>
      <c r="N1815" s="64" t="s">
        <v>7469</v>
      </c>
      <c r="O1815" s="64" t="s">
        <v>7469</v>
      </c>
      <c r="P1815" s="64" t="s">
        <v>7469</v>
      </c>
      <c r="Q1815" s="64" t="s">
        <v>7470</v>
      </c>
      <c r="R1815" s="64" t="s">
        <v>7469</v>
      </c>
      <c r="S1815" s="66">
        <v>1.8657129718217477E-2</v>
      </c>
      <c r="T1815" s="67">
        <v>9.0909090909090912E-2</v>
      </c>
      <c r="W1815"/>
      <c r="X1815"/>
      <c r="Y1815"/>
      <c r="Z1815"/>
      <c r="AA1815"/>
      <c r="AB1815"/>
      <c r="AC1815"/>
    </row>
    <row r="1816" spans="1:29" ht="16.5" x14ac:dyDescent="0.25">
      <c r="A1816" s="3">
        <v>570</v>
      </c>
      <c r="C1816" s="21">
        <v>12</v>
      </c>
      <c r="D1816" t="s">
        <v>1157</v>
      </c>
      <c r="E1816" s="4" t="s">
        <v>1158</v>
      </c>
      <c r="F1816" s="4" t="s">
        <v>1158</v>
      </c>
      <c r="G1816" s="3" t="s">
        <v>3456</v>
      </c>
      <c r="H1816" t="s">
        <v>8633</v>
      </c>
      <c r="I1816" s="63">
        <f>ROWS($L$2:L1816)</f>
        <v>1815</v>
      </c>
      <c r="J1816" s="63" t="str">
        <f>IF(L1816=WORKSHEET!$B$1,I1816,"")</f>
        <v/>
      </c>
      <c r="K1816" s="63" t="str">
        <f t="shared" si="35"/>
        <v/>
      </c>
      <c r="L1816" s="93" t="s">
        <v>9367</v>
      </c>
      <c r="M1816" s="94" t="s">
        <v>10575</v>
      </c>
      <c r="N1816">
        <v>34</v>
      </c>
      <c r="O1816">
        <f>+R1816-N1816-P1816</f>
        <v>8</v>
      </c>
      <c r="P1816">
        <v>19</v>
      </c>
      <c r="Q1816" t="s">
        <v>7470</v>
      </c>
      <c r="R1816">
        <v>61</v>
      </c>
      <c r="S1816" s="54">
        <v>1.8657129718217477E-2</v>
      </c>
      <c r="T1816" s="41">
        <v>0.18518518518518517</v>
      </c>
    </row>
    <row r="1817" spans="1:29" s="64" customFormat="1" ht="16.5" x14ac:dyDescent="0.25">
      <c r="A1817" s="63">
        <v>542</v>
      </c>
      <c r="C1817" s="63">
        <v>12</v>
      </c>
      <c r="D1817" s="64" t="s">
        <v>3045</v>
      </c>
      <c r="E1817" s="65" t="s">
        <v>3046</v>
      </c>
      <c r="F1817" s="65" t="s">
        <v>3046</v>
      </c>
      <c r="G1817" s="63" t="s">
        <v>3475</v>
      </c>
      <c r="H1817" s="64" t="s">
        <v>8634</v>
      </c>
      <c r="I1817" s="63">
        <f>ROWS($L$2:L1817)</f>
        <v>1816</v>
      </c>
      <c r="J1817" s="63" t="str">
        <f>IF(L1817=WORKSHEET!$B$1,I1817,"")</f>
        <v/>
      </c>
      <c r="K1817" s="63" t="str">
        <f t="shared" si="35"/>
        <v/>
      </c>
      <c r="L1817" s="93" t="s">
        <v>9367</v>
      </c>
      <c r="M1817" s="94" t="s">
        <v>10576</v>
      </c>
      <c r="N1817" s="64" t="s">
        <v>7469</v>
      </c>
      <c r="O1817" s="64" t="s">
        <v>7469</v>
      </c>
      <c r="P1817" s="64" t="s">
        <v>7469</v>
      </c>
      <c r="Q1817" s="64" t="s">
        <v>7470</v>
      </c>
      <c r="R1817" s="64">
        <v>15</v>
      </c>
      <c r="S1817" s="66">
        <v>1.8657129718217477E-2</v>
      </c>
      <c r="T1817" s="67">
        <v>9.1245376078914919E-2</v>
      </c>
      <c r="W1817"/>
      <c r="X1817"/>
      <c r="Y1817"/>
      <c r="Z1817"/>
      <c r="AA1817"/>
      <c r="AB1817"/>
      <c r="AC1817"/>
    </row>
    <row r="1818" spans="1:29" s="64" customFormat="1" ht="16.5" x14ac:dyDescent="0.25">
      <c r="A1818" s="63">
        <v>561</v>
      </c>
      <c r="C1818" s="63">
        <v>12</v>
      </c>
      <c r="D1818" s="64" t="s">
        <v>3193</v>
      </c>
      <c r="E1818" s="65" t="s">
        <v>3194</v>
      </c>
      <c r="F1818" s="65" t="s">
        <v>3194</v>
      </c>
      <c r="G1818" s="63" t="s">
        <v>3495</v>
      </c>
      <c r="H1818" s="64" t="s">
        <v>7476</v>
      </c>
      <c r="I1818" s="63">
        <f>ROWS($L$2:L1818)</f>
        <v>1817</v>
      </c>
      <c r="J1818" s="63" t="str">
        <f>IF(L1818=WORKSHEET!$B$1,I1818,"")</f>
        <v/>
      </c>
      <c r="K1818" s="63" t="str">
        <f t="shared" si="35"/>
        <v/>
      </c>
      <c r="L1818" s="93" t="s">
        <v>9367</v>
      </c>
      <c r="M1818" s="94" t="s">
        <v>9423</v>
      </c>
      <c r="N1818" s="64" t="s">
        <v>7469</v>
      </c>
      <c r="O1818" s="64" t="s">
        <v>7469</v>
      </c>
      <c r="P1818" s="64" t="s">
        <v>7469</v>
      </c>
      <c r="Q1818" s="64" t="s">
        <v>7470</v>
      </c>
      <c r="R1818" s="64">
        <v>14</v>
      </c>
      <c r="S1818" s="66">
        <v>1.8657129718217477E-2</v>
      </c>
      <c r="T1818" s="67">
        <v>0.12367491166077739</v>
      </c>
      <c r="W1818"/>
      <c r="X1818"/>
      <c r="Y1818"/>
      <c r="Z1818"/>
      <c r="AA1818"/>
      <c r="AB1818"/>
      <c r="AC1818"/>
    </row>
    <row r="1819" spans="1:29" ht="16.5" x14ac:dyDescent="0.25">
      <c r="A1819" s="3">
        <v>542</v>
      </c>
      <c r="C1819" s="21">
        <v>12</v>
      </c>
      <c r="D1819" t="s">
        <v>3045</v>
      </c>
      <c r="E1819" s="4" t="s">
        <v>3047</v>
      </c>
      <c r="F1819" s="4" t="s">
        <v>3047</v>
      </c>
      <c r="G1819" s="3" t="s">
        <v>3476</v>
      </c>
      <c r="H1819" t="s">
        <v>7952</v>
      </c>
      <c r="I1819" s="63">
        <f>ROWS($L$2:L1819)</f>
        <v>1818</v>
      </c>
      <c r="J1819" s="63" t="str">
        <f>IF(L1819=WORKSHEET!$B$1,I1819,"")</f>
        <v/>
      </c>
      <c r="K1819" s="63" t="str">
        <f t="shared" si="35"/>
        <v/>
      </c>
      <c r="L1819" s="93" t="s">
        <v>9367</v>
      </c>
      <c r="M1819" s="94" t="s">
        <v>9849</v>
      </c>
      <c r="N1819">
        <v>17</v>
      </c>
      <c r="O1819">
        <f>+R1819-N1819-P1819</f>
        <v>1</v>
      </c>
      <c r="P1819">
        <v>20</v>
      </c>
      <c r="Q1819" t="s">
        <v>7470</v>
      </c>
      <c r="R1819">
        <v>38</v>
      </c>
      <c r="S1819" s="54">
        <v>1.8657129718217477E-2</v>
      </c>
      <c r="T1819" s="41">
        <v>9.1245376078914919E-2</v>
      </c>
    </row>
    <row r="1820" spans="1:29" s="64" customFormat="1" ht="16.5" x14ac:dyDescent="0.25">
      <c r="A1820" s="63">
        <v>578</v>
      </c>
      <c r="C1820" s="63">
        <v>12</v>
      </c>
      <c r="D1820" s="64" t="s">
        <v>1211</v>
      </c>
      <c r="E1820" s="65" t="s">
        <v>1212</v>
      </c>
      <c r="F1820" s="65" t="s">
        <v>1212</v>
      </c>
      <c r="G1820" s="63" t="s">
        <v>3829</v>
      </c>
      <c r="H1820" s="64" t="s">
        <v>8051</v>
      </c>
      <c r="I1820" s="63">
        <f>ROWS($L$2:L1820)</f>
        <v>1819</v>
      </c>
      <c r="J1820" s="63" t="str">
        <f>IF(L1820=WORKSHEET!$B$1,I1820,"")</f>
        <v/>
      </c>
      <c r="K1820" s="63" t="str">
        <f t="shared" si="35"/>
        <v/>
      </c>
      <c r="L1820" s="93" t="s">
        <v>9367</v>
      </c>
      <c r="M1820" s="94" t="s">
        <v>9850</v>
      </c>
      <c r="N1820" s="64" t="s">
        <v>7469</v>
      </c>
      <c r="O1820" s="64" t="s">
        <v>7469</v>
      </c>
      <c r="P1820" s="64" t="s">
        <v>7469</v>
      </c>
      <c r="Q1820" s="64" t="s">
        <v>7470</v>
      </c>
      <c r="R1820" s="64">
        <v>16</v>
      </c>
      <c r="S1820" s="66">
        <v>1.8657129718217477E-2</v>
      </c>
      <c r="T1820" s="67">
        <v>9.0909090909090912E-2</v>
      </c>
      <c r="W1820"/>
      <c r="X1820"/>
      <c r="Y1820"/>
      <c r="Z1820"/>
      <c r="AA1820"/>
      <c r="AB1820"/>
      <c r="AC1820"/>
    </row>
    <row r="1821" spans="1:29" s="64" customFormat="1" ht="16.5" x14ac:dyDescent="0.25">
      <c r="A1821" s="63">
        <v>654</v>
      </c>
      <c r="C1821" s="63">
        <v>12</v>
      </c>
      <c r="D1821" s="64" t="s">
        <v>1516</v>
      </c>
      <c r="E1821" s="65" t="s">
        <v>1517</v>
      </c>
      <c r="F1821" s="65" t="s">
        <v>1517</v>
      </c>
      <c r="G1821" s="63" t="s">
        <v>3463</v>
      </c>
      <c r="H1821" s="64" t="s">
        <v>8094</v>
      </c>
      <c r="I1821" s="63">
        <f>ROWS($L$2:L1821)</f>
        <v>1820</v>
      </c>
      <c r="J1821" s="63" t="str">
        <f>IF(L1821=WORKSHEET!$B$1,I1821,"")</f>
        <v/>
      </c>
      <c r="K1821" s="63" t="str">
        <f t="shared" si="35"/>
        <v/>
      </c>
      <c r="L1821" s="93" t="s">
        <v>9367</v>
      </c>
      <c r="M1821" s="94" t="s">
        <v>10020</v>
      </c>
      <c r="N1821" s="64" t="s">
        <v>7469</v>
      </c>
      <c r="O1821" s="64" t="s">
        <v>7469</v>
      </c>
      <c r="P1821" s="64" t="s">
        <v>7469</v>
      </c>
      <c r="Q1821" s="64" t="s">
        <v>7470</v>
      </c>
      <c r="R1821" s="64" t="s">
        <v>7469</v>
      </c>
      <c r="S1821" s="66">
        <v>1.8657129718217477E-2</v>
      </c>
      <c r="T1821" s="67">
        <v>0.14285714285714285</v>
      </c>
      <c r="W1821"/>
      <c r="X1821"/>
      <c r="Y1821"/>
      <c r="Z1821"/>
      <c r="AA1821"/>
      <c r="AB1821"/>
      <c r="AC1821"/>
    </row>
    <row r="1822" spans="1:29" s="64" customFormat="1" ht="16.5" x14ac:dyDescent="0.25">
      <c r="A1822" s="63">
        <v>668</v>
      </c>
      <c r="C1822" s="63">
        <v>12</v>
      </c>
      <c r="D1822" s="64" t="s">
        <v>4212</v>
      </c>
      <c r="E1822" s="65" t="s">
        <v>4213</v>
      </c>
      <c r="F1822" s="65" t="s">
        <v>4213</v>
      </c>
      <c r="G1822" s="63" t="s">
        <v>3466</v>
      </c>
      <c r="H1822" s="64" t="s">
        <v>8635</v>
      </c>
      <c r="I1822" s="63">
        <f>ROWS($L$2:L1822)</f>
        <v>1821</v>
      </c>
      <c r="J1822" s="63" t="str">
        <f>IF(L1822=WORKSHEET!$B$1,I1822,"")</f>
        <v/>
      </c>
      <c r="K1822" s="63" t="str">
        <f t="shared" si="35"/>
        <v/>
      </c>
      <c r="L1822" s="93" t="s">
        <v>9367</v>
      </c>
      <c r="M1822" s="94" t="s">
        <v>10577</v>
      </c>
      <c r="N1822" s="64" t="s">
        <v>7469</v>
      </c>
      <c r="O1822" s="64" t="s">
        <v>7469</v>
      </c>
      <c r="P1822" s="64" t="s">
        <v>7469</v>
      </c>
      <c r="Q1822" s="64" t="s">
        <v>7470</v>
      </c>
      <c r="R1822" s="64">
        <v>11</v>
      </c>
      <c r="S1822" s="66">
        <v>1.8657129718217477E-2</v>
      </c>
      <c r="T1822" s="67">
        <v>0.1</v>
      </c>
      <c r="W1822"/>
      <c r="X1822"/>
      <c r="Y1822"/>
      <c r="Z1822"/>
      <c r="AA1822"/>
      <c r="AB1822"/>
      <c r="AC1822"/>
    </row>
    <row r="1823" spans="1:29" s="64" customFormat="1" ht="16.5" x14ac:dyDescent="0.25">
      <c r="A1823" s="63">
        <v>741</v>
      </c>
      <c r="C1823" s="63">
        <v>12</v>
      </c>
      <c r="D1823" s="64" t="s">
        <v>4533</v>
      </c>
      <c r="E1823" s="65" t="s">
        <v>4534</v>
      </c>
      <c r="F1823" s="65" t="s">
        <v>4534</v>
      </c>
      <c r="G1823" s="63" t="s">
        <v>5690</v>
      </c>
      <c r="H1823" s="64" t="s">
        <v>7697</v>
      </c>
      <c r="I1823" s="63">
        <f>ROWS($L$2:L1823)</f>
        <v>1822</v>
      </c>
      <c r="J1823" s="63" t="str">
        <f>IF(L1823=WORKSHEET!$B$1,I1823,"")</f>
        <v/>
      </c>
      <c r="K1823" s="63" t="str">
        <f t="shared" si="35"/>
        <v/>
      </c>
      <c r="L1823" s="93" t="s">
        <v>9367</v>
      </c>
      <c r="M1823" s="94" t="s">
        <v>9621</v>
      </c>
      <c r="N1823" s="64" t="s">
        <v>7469</v>
      </c>
      <c r="O1823" s="64" t="s">
        <v>7469</v>
      </c>
      <c r="P1823" s="64" t="s">
        <v>7469</v>
      </c>
      <c r="Q1823" s="64" t="s">
        <v>7470</v>
      </c>
      <c r="R1823" s="64">
        <v>11</v>
      </c>
      <c r="S1823" s="66">
        <v>1.8657129718217477E-2</v>
      </c>
      <c r="T1823" s="67">
        <v>8.1632653061224483E-2</v>
      </c>
      <c r="W1823"/>
      <c r="X1823"/>
      <c r="Y1823"/>
      <c r="Z1823"/>
      <c r="AA1823"/>
      <c r="AB1823"/>
      <c r="AC1823"/>
    </row>
    <row r="1824" spans="1:29" s="64" customFormat="1" ht="16.5" x14ac:dyDescent="0.25">
      <c r="A1824" s="63">
        <v>564</v>
      </c>
      <c r="C1824" s="63">
        <v>12</v>
      </c>
      <c r="D1824" s="64" t="s">
        <v>3206</v>
      </c>
      <c r="E1824" s="65" t="s">
        <v>3208</v>
      </c>
      <c r="F1824" s="65" t="s">
        <v>3208</v>
      </c>
      <c r="G1824" s="63" t="s">
        <v>3453</v>
      </c>
      <c r="H1824" s="64" t="s">
        <v>7483</v>
      </c>
      <c r="I1824" s="63">
        <f>ROWS($L$2:L1824)</f>
        <v>1823</v>
      </c>
      <c r="J1824" s="63" t="str">
        <f>IF(L1824=WORKSHEET!$B$1,I1824,"")</f>
        <v/>
      </c>
      <c r="K1824" s="63" t="str">
        <f t="shared" si="35"/>
        <v/>
      </c>
      <c r="L1824" s="93" t="s">
        <v>9367</v>
      </c>
      <c r="M1824" s="94" t="s">
        <v>9430</v>
      </c>
      <c r="N1824" s="64" t="s">
        <v>7469</v>
      </c>
      <c r="O1824" s="64" t="s">
        <v>7470</v>
      </c>
      <c r="P1824" s="64" t="s">
        <v>7469</v>
      </c>
      <c r="Q1824" s="64" t="s">
        <v>7470</v>
      </c>
      <c r="R1824" s="64" t="s">
        <v>7469</v>
      </c>
      <c r="S1824" s="66">
        <v>1.8657129718217477E-2</v>
      </c>
      <c r="T1824" s="67">
        <v>0.21212121212121213</v>
      </c>
      <c r="W1824"/>
      <c r="X1824"/>
      <c r="Y1824"/>
      <c r="Z1824"/>
      <c r="AA1824"/>
      <c r="AB1824"/>
      <c r="AC1824"/>
    </row>
    <row r="1825" spans="1:29" s="64" customFormat="1" ht="16.5" x14ac:dyDescent="0.25">
      <c r="A1825" s="63">
        <v>542</v>
      </c>
      <c r="C1825" s="63">
        <v>12</v>
      </c>
      <c r="D1825" s="64" t="s">
        <v>3045</v>
      </c>
      <c r="E1825" s="65" t="s">
        <v>3048</v>
      </c>
      <c r="F1825" s="65" t="s">
        <v>3048</v>
      </c>
      <c r="G1825" s="63" t="s">
        <v>3477</v>
      </c>
      <c r="H1825" s="64" t="s">
        <v>8636</v>
      </c>
      <c r="I1825" s="63">
        <f>ROWS($L$2:L1825)</f>
        <v>1824</v>
      </c>
      <c r="J1825" s="63" t="str">
        <f>IF(L1825=WORKSHEET!$B$1,I1825,"")</f>
        <v/>
      </c>
      <c r="K1825" s="63" t="str">
        <f t="shared" si="35"/>
        <v/>
      </c>
      <c r="L1825" s="93" t="s">
        <v>9367</v>
      </c>
      <c r="M1825" s="94" t="s">
        <v>10578</v>
      </c>
      <c r="N1825" s="64" t="s">
        <v>7469</v>
      </c>
      <c r="O1825" s="64" t="s">
        <v>7470</v>
      </c>
      <c r="P1825" s="64" t="s">
        <v>7469</v>
      </c>
      <c r="Q1825" s="64" t="s">
        <v>7470</v>
      </c>
      <c r="R1825" s="64" t="s">
        <v>7469</v>
      </c>
      <c r="S1825" s="66">
        <v>1.8657129718217477E-2</v>
      </c>
      <c r="T1825" s="67">
        <v>9.1245376078914919E-2</v>
      </c>
      <c r="W1825"/>
      <c r="X1825"/>
      <c r="Y1825"/>
      <c r="Z1825"/>
      <c r="AA1825"/>
      <c r="AB1825"/>
      <c r="AC1825"/>
    </row>
    <row r="1826" spans="1:29" s="64" customFormat="1" ht="16.5" x14ac:dyDescent="0.25">
      <c r="A1826" s="63">
        <v>542</v>
      </c>
      <c r="C1826" s="63">
        <v>12</v>
      </c>
      <c r="D1826" s="64" t="s">
        <v>3045</v>
      </c>
      <c r="E1826" s="65" t="s">
        <v>3049</v>
      </c>
      <c r="F1826" s="65" t="s">
        <v>3049</v>
      </c>
      <c r="G1826" s="63" t="s">
        <v>3478</v>
      </c>
      <c r="H1826" s="64" t="s">
        <v>8637</v>
      </c>
      <c r="I1826" s="63">
        <f>ROWS($L$2:L1826)</f>
        <v>1825</v>
      </c>
      <c r="J1826" s="63" t="str">
        <f>IF(L1826=WORKSHEET!$B$1,I1826,"")</f>
        <v/>
      </c>
      <c r="K1826" s="63" t="str">
        <f t="shared" si="35"/>
        <v/>
      </c>
      <c r="L1826" s="93" t="s">
        <v>9367</v>
      </c>
      <c r="M1826" s="94" t="s">
        <v>10579</v>
      </c>
      <c r="N1826" s="64" t="s">
        <v>7469</v>
      </c>
      <c r="O1826" s="64" t="s">
        <v>7469</v>
      </c>
      <c r="P1826" s="64" t="s">
        <v>7469</v>
      </c>
      <c r="Q1826" s="64" t="s">
        <v>7470</v>
      </c>
      <c r="R1826" s="64">
        <v>12</v>
      </c>
      <c r="S1826" s="66">
        <v>1.8657129718217477E-2</v>
      </c>
      <c r="T1826" s="67">
        <v>9.1245376078914919E-2</v>
      </c>
      <c r="W1826"/>
      <c r="X1826"/>
      <c r="Y1826"/>
      <c r="Z1826"/>
      <c r="AA1826"/>
      <c r="AB1826"/>
      <c r="AC1826"/>
    </row>
    <row r="1827" spans="1:29" s="64" customFormat="1" ht="16.5" x14ac:dyDescent="0.25">
      <c r="A1827" s="63">
        <v>594</v>
      </c>
      <c r="C1827" s="63">
        <v>12</v>
      </c>
      <c r="D1827" s="64" t="s">
        <v>1284</v>
      </c>
      <c r="E1827" s="65" t="s">
        <v>1286</v>
      </c>
      <c r="F1827" s="65" t="s">
        <v>1286</v>
      </c>
      <c r="G1827" s="63" t="s">
        <v>3468</v>
      </c>
      <c r="H1827" s="64" t="s">
        <v>7702</v>
      </c>
      <c r="I1827" s="63">
        <f>ROWS($L$2:L1827)</f>
        <v>1826</v>
      </c>
      <c r="J1827" s="63" t="str">
        <f>IF(L1827=WORKSHEET!$B$1,I1827,"")</f>
        <v/>
      </c>
      <c r="K1827" s="63" t="str">
        <f t="shared" si="35"/>
        <v/>
      </c>
      <c r="L1827" s="93" t="s">
        <v>9367</v>
      </c>
      <c r="M1827" s="94" t="s">
        <v>9626</v>
      </c>
      <c r="N1827" s="64" t="s">
        <v>7469</v>
      </c>
      <c r="O1827" s="64" t="s">
        <v>7469</v>
      </c>
      <c r="P1827" s="64" t="s">
        <v>7469</v>
      </c>
      <c r="Q1827" s="64" t="s">
        <v>7470</v>
      </c>
      <c r="R1827" s="64">
        <v>17</v>
      </c>
      <c r="S1827" s="66">
        <v>1.8657129718217477E-2</v>
      </c>
      <c r="T1827" s="67">
        <v>0.2857142857142857</v>
      </c>
      <c r="W1827"/>
      <c r="X1827"/>
      <c r="Y1827"/>
      <c r="Z1827"/>
      <c r="AA1827"/>
      <c r="AB1827"/>
      <c r="AC1827"/>
    </row>
    <row r="1828" spans="1:29" ht="16.5" x14ac:dyDescent="0.25">
      <c r="A1828" s="3">
        <v>942</v>
      </c>
      <c r="B1828">
        <v>560</v>
      </c>
      <c r="C1828" s="21">
        <v>12</v>
      </c>
      <c r="D1828" t="s">
        <v>2528</v>
      </c>
      <c r="E1828" s="4" t="s">
        <v>2529</v>
      </c>
      <c r="F1828" s="4" t="s">
        <v>2529</v>
      </c>
      <c r="G1828" s="3" t="s">
        <v>6539</v>
      </c>
      <c r="H1828" t="s">
        <v>8370</v>
      </c>
      <c r="I1828" s="63">
        <f>ROWS($L$2:L1828)</f>
        <v>1827</v>
      </c>
      <c r="J1828" s="63" t="str">
        <f>IF(L1828=WORKSHEET!$B$1,I1828,"")</f>
        <v/>
      </c>
      <c r="K1828" s="63" t="str">
        <f t="shared" si="35"/>
        <v/>
      </c>
      <c r="L1828" s="93" t="s">
        <v>9367</v>
      </c>
      <c r="M1828" s="94" t="s">
        <v>10311</v>
      </c>
      <c r="N1828">
        <v>26</v>
      </c>
      <c r="O1828" t="s">
        <v>7470</v>
      </c>
      <c r="P1828" t="s">
        <v>7469</v>
      </c>
      <c r="Q1828" t="s">
        <v>7470</v>
      </c>
      <c r="R1828">
        <v>35</v>
      </c>
      <c r="S1828" s="54">
        <v>1.8657129718217477E-2</v>
      </c>
      <c r="T1828" s="55">
        <v>6.0836501901140684E-2</v>
      </c>
    </row>
    <row r="1829" spans="1:29" s="64" customFormat="1" ht="16.5" x14ac:dyDescent="0.25">
      <c r="A1829" s="63">
        <v>623</v>
      </c>
      <c r="C1829" s="63">
        <v>12</v>
      </c>
      <c r="D1829" s="64" t="s">
        <v>3766</v>
      </c>
      <c r="E1829" s="65" t="s">
        <v>3767</v>
      </c>
      <c r="F1829" s="65" t="s">
        <v>3767</v>
      </c>
      <c r="G1829" s="63" t="s">
        <v>3819</v>
      </c>
      <c r="H1829" s="64" t="s">
        <v>8638</v>
      </c>
      <c r="I1829" s="63">
        <f>ROWS($L$2:L1829)</f>
        <v>1828</v>
      </c>
      <c r="J1829" s="63" t="str">
        <f>IF(L1829=WORKSHEET!$B$1,I1829,"")</f>
        <v/>
      </c>
      <c r="K1829" s="63" t="str">
        <f t="shared" si="35"/>
        <v/>
      </c>
      <c r="L1829" s="93" t="s">
        <v>9367</v>
      </c>
      <c r="M1829" s="94" t="s">
        <v>10580</v>
      </c>
      <c r="N1829" s="64" t="s">
        <v>7469</v>
      </c>
      <c r="O1829" s="64" t="s">
        <v>7470</v>
      </c>
      <c r="P1829" s="64" t="s">
        <v>7469</v>
      </c>
      <c r="Q1829" s="64" t="s">
        <v>7470</v>
      </c>
      <c r="R1829" s="64">
        <v>13</v>
      </c>
      <c r="S1829" s="66">
        <v>1.8657129718217477E-2</v>
      </c>
      <c r="T1829" s="67">
        <v>4.8543689320388349E-2</v>
      </c>
      <c r="W1829"/>
      <c r="X1829"/>
      <c r="Y1829"/>
      <c r="Z1829"/>
      <c r="AA1829"/>
      <c r="AB1829"/>
      <c r="AC1829"/>
    </row>
    <row r="1830" spans="1:29" ht="16.5" x14ac:dyDescent="0.25">
      <c r="A1830" s="3">
        <v>570</v>
      </c>
      <c r="C1830" s="21">
        <v>12</v>
      </c>
      <c r="D1830" t="s">
        <v>1157</v>
      </c>
      <c r="E1830" s="4" t="s">
        <v>1159</v>
      </c>
      <c r="F1830" s="4" t="s">
        <v>1159</v>
      </c>
      <c r="G1830" s="3" t="s">
        <v>3457</v>
      </c>
      <c r="H1830" t="s">
        <v>7831</v>
      </c>
      <c r="I1830" s="63">
        <f>ROWS($L$2:L1830)</f>
        <v>1829</v>
      </c>
      <c r="J1830" s="63" t="str">
        <f>IF(L1830=WORKSHEET!$B$1,I1830,"")</f>
        <v/>
      </c>
      <c r="K1830" s="63" t="str">
        <f t="shared" si="35"/>
        <v/>
      </c>
      <c r="L1830" s="93" t="s">
        <v>9367</v>
      </c>
      <c r="M1830" s="94" t="s">
        <v>9758</v>
      </c>
      <c r="N1830">
        <v>20</v>
      </c>
      <c r="O1830">
        <f>+R1830-N1830-P1830</f>
        <v>5</v>
      </c>
      <c r="P1830">
        <v>12</v>
      </c>
      <c r="Q1830" t="s">
        <v>7470</v>
      </c>
      <c r="R1830">
        <v>37</v>
      </c>
      <c r="S1830" s="54">
        <v>1.8657129718217477E-2</v>
      </c>
      <c r="T1830" s="41">
        <v>0.18518518518518517</v>
      </c>
    </row>
    <row r="1831" spans="1:29" s="64" customFormat="1" ht="16.5" x14ac:dyDescent="0.25">
      <c r="A1831" s="63">
        <v>741</v>
      </c>
      <c r="C1831" s="63">
        <v>12</v>
      </c>
      <c r="D1831" s="64" t="s">
        <v>4533</v>
      </c>
      <c r="E1831" s="65" t="s">
        <v>4535</v>
      </c>
      <c r="F1831" s="65" t="s">
        <v>4535</v>
      </c>
      <c r="G1831" s="63" t="s">
        <v>5691</v>
      </c>
      <c r="H1831" s="64" t="s">
        <v>8639</v>
      </c>
      <c r="I1831" s="63">
        <f>ROWS($L$2:L1831)</f>
        <v>1830</v>
      </c>
      <c r="J1831" s="63" t="str">
        <f>IF(L1831=WORKSHEET!$B$1,I1831,"")</f>
        <v/>
      </c>
      <c r="K1831" s="63" t="str">
        <f t="shared" si="35"/>
        <v/>
      </c>
      <c r="L1831" s="93" t="s">
        <v>9367</v>
      </c>
      <c r="M1831" s="94" t="s">
        <v>10581</v>
      </c>
      <c r="N1831" s="64" t="s">
        <v>7469</v>
      </c>
      <c r="O1831" s="64" t="s">
        <v>7469</v>
      </c>
      <c r="P1831" s="64" t="s">
        <v>7469</v>
      </c>
      <c r="Q1831" s="64" t="s">
        <v>7470</v>
      </c>
      <c r="R1831" s="64" t="s">
        <v>7469</v>
      </c>
      <c r="S1831" s="66">
        <v>1.8657129718217477E-2</v>
      </c>
      <c r="T1831" s="67">
        <v>8.1632653061224483E-2</v>
      </c>
      <c r="W1831"/>
      <c r="X1831"/>
      <c r="Y1831"/>
      <c r="Z1831"/>
      <c r="AA1831"/>
      <c r="AB1831"/>
      <c r="AC1831"/>
    </row>
    <row r="1832" spans="1:29" s="64" customFormat="1" ht="16.5" x14ac:dyDescent="0.25">
      <c r="A1832" s="63">
        <v>942</v>
      </c>
      <c r="B1832" s="64">
        <v>560</v>
      </c>
      <c r="C1832" s="63">
        <v>12</v>
      </c>
      <c r="D1832" s="64" t="s">
        <v>2528</v>
      </c>
      <c r="E1832" s="65" t="s">
        <v>2530</v>
      </c>
      <c r="F1832" s="65" t="s">
        <v>2530</v>
      </c>
      <c r="G1832" s="63" t="s">
        <v>6540</v>
      </c>
      <c r="H1832" s="64" t="s">
        <v>8640</v>
      </c>
      <c r="I1832" s="63">
        <f>ROWS($L$2:L1832)</f>
        <v>1831</v>
      </c>
      <c r="J1832" s="63" t="str">
        <f>IF(L1832=WORKSHEET!$B$1,I1832,"")</f>
        <v/>
      </c>
      <c r="K1832" s="63" t="str">
        <f t="shared" si="35"/>
        <v/>
      </c>
      <c r="L1832" s="93" t="s">
        <v>9367</v>
      </c>
      <c r="M1832" s="94" t="s">
        <v>10582</v>
      </c>
      <c r="N1832" s="64" t="s">
        <v>7469</v>
      </c>
      <c r="O1832" s="64" t="s">
        <v>7470</v>
      </c>
      <c r="P1832" s="64" t="s">
        <v>7469</v>
      </c>
      <c r="Q1832" s="64" t="s">
        <v>7470</v>
      </c>
      <c r="R1832" s="64">
        <v>14</v>
      </c>
      <c r="S1832" s="66">
        <v>1.8657129718217477E-2</v>
      </c>
      <c r="T1832" s="74">
        <v>6.0836501901140684E-2</v>
      </c>
      <c r="W1832"/>
      <c r="X1832"/>
      <c r="Y1832"/>
      <c r="Z1832"/>
      <c r="AA1832"/>
      <c r="AB1832"/>
      <c r="AC1832"/>
    </row>
    <row r="1833" spans="1:29" ht="16.5" x14ac:dyDescent="0.25">
      <c r="A1833" s="3">
        <v>542</v>
      </c>
      <c r="C1833" s="21">
        <v>12</v>
      </c>
      <c r="D1833" t="s">
        <v>3045</v>
      </c>
      <c r="E1833" s="4" t="s">
        <v>3050</v>
      </c>
      <c r="F1833" s="4" t="s">
        <v>3050</v>
      </c>
      <c r="G1833" s="3" t="s">
        <v>3479</v>
      </c>
      <c r="H1833" t="s">
        <v>7833</v>
      </c>
      <c r="I1833" s="63">
        <f>ROWS($L$2:L1833)</f>
        <v>1832</v>
      </c>
      <c r="J1833" s="63" t="str">
        <f>IF(L1833=WORKSHEET!$B$1,I1833,"")</f>
        <v/>
      </c>
      <c r="K1833" s="63" t="str">
        <f t="shared" si="35"/>
        <v/>
      </c>
      <c r="L1833" s="93" t="s">
        <v>9367</v>
      </c>
      <c r="M1833" s="94" t="s">
        <v>9760</v>
      </c>
      <c r="N1833">
        <v>25</v>
      </c>
      <c r="O1833">
        <f>+R1833-N1833-P1833</f>
        <v>2</v>
      </c>
      <c r="P1833">
        <v>27</v>
      </c>
      <c r="Q1833" t="s">
        <v>7470</v>
      </c>
      <c r="R1833">
        <v>54</v>
      </c>
      <c r="S1833" s="36">
        <v>1.8657129718217477E-2</v>
      </c>
      <c r="T1833" s="41">
        <v>9.1245376078914919E-2</v>
      </c>
    </row>
    <row r="1834" spans="1:29" ht="16.5" x14ac:dyDescent="0.25">
      <c r="A1834" s="3">
        <v>542</v>
      </c>
      <c r="C1834" s="21">
        <v>12</v>
      </c>
      <c r="D1834" t="s">
        <v>3045</v>
      </c>
      <c r="E1834" s="4" t="s">
        <v>3051</v>
      </c>
      <c r="F1834" s="4" t="s">
        <v>3051</v>
      </c>
      <c r="G1834" s="3" t="s">
        <v>3480</v>
      </c>
      <c r="H1834" t="s">
        <v>7706</v>
      </c>
      <c r="I1834" s="63">
        <f>ROWS($L$2:L1834)</f>
        <v>1833</v>
      </c>
      <c r="J1834" s="63" t="str">
        <f>IF(L1834=WORKSHEET!$B$1,I1834,"")</f>
        <v/>
      </c>
      <c r="K1834" s="63" t="str">
        <f t="shared" si="35"/>
        <v/>
      </c>
      <c r="L1834" s="93" t="s">
        <v>9367</v>
      </c>
      <c r="M1834" s="94" t="s">
        <v>9630</v>
      </c>
      <c r="N1834">
        <v>574</v>
      </c>
      <c r="O1834">
        <v>58</v>
      </c>
      <c r="P1834">
        <v>452</v>
      </c>
      <c r="Q1834" t="s">
        <v>7469</v>
      </c>
      <c r="R1834" s="9">
        <v>1090</v>
      </c>
      <c r="S1834" s="36">
        <v>1.8657129718217477E-2</v>
      </c>
      <c r="T1834" s="41">
        <v>9.1245376078914919E-2</v>
      </c>
    </row>
    <row r="1835" spans="1:29" s="64" customFormat="1" ht="16.5" x14ac:dyDescent="0.25">
      <c r="A1835" s="63">
        <v>654</v>
      </c>
      <c r="C1835" s="63">
        <v>12</v>
      </c>
      <c r="D1835" s="64" t="s">
        <v>1516</v>
      </c>
      <c r="E1835" s="65" t="s">
        <v>1518</v>
      </c>
      <c r="F1835" s="65" t="s">
        <v>1518</v>
      </c>
      <c r="G1835" s="63" t="s">
        <v>3464</v>
      </c>
      <c r="H1835" s="64" t="s">
        <v>8641</v>
      </c>
      <c r="I1835" s="63">
        <f>ROWS($L$2:L1835)</f>
        <v>1834</v>
      </c>
      <c r="J1835" s="63" t="str">
        <f>IF(L1835=WORKSHEET!$B$1,I1835,"")</f>
        <v/>
      </c>
      <c r="K1835" s="63" t="str">
        <f t="shared" si="35"/>
        <v/>
      </c>
      <c r="L1835" s="93" t="s">
        <v>9367</v>
      </c>
      <c r="M1835" s="94" t="s">
        <v>10583</v>
      </c>
      <c r="N1835" s="64" t="s">
        <v>7469</v>
      </c>
      <c r="O1835" s="64" t="s">
        <v>7470</v>
      </c>
      <c r="P1835" s="64" t="s">
        <v>7469</v>
      </c>
      <c r="Q1835" s="64" t="s">
        <v>7470</v>
      </c>
      <c r="R1835" s="64" t="s">
        <v>7469</v>
      </c>
      <c r="S1835" s="66">
        <v>1.8657129718217477E-2</v>
      </c>
      <c r="T1835" s="67">
        <v>0.14285714285714285</v>
      </c>
      <c r="W1835"/>
      <c r="X1835"/>
      <c r="Y1835"/>
      <c r="Z1835"/>
      <c r="AA1835"/>
      <c r="AB1835"/>
      <c r="AC1835"/>
    </row>
    <row r="1836" spans="1:29" s="64" customFormat="1" ht="16.5" x14ac:dyDescent="0.25">
      <c r="A1836" s="63">
        <v>658</v>
      </c>
      <c r="C1836" s="63">
        <v>12</v>
      </c>
      <c r="D1836" s="64" t="s">
        <v>1532</v>
      </c>
      <c r="E1836" s="65" t="s">
        <v>1533</v>
      </c>
      <c r="F1836" s="65" t="s">
        <v>1533</v>
      </c>
      <c r="G1836" s="63" t="s">
        <v>3484</v>
      </c>
      <c r="H1836" s="64" t="s">
        <v>8372</v>
      </c>
      <c r="I1836" s="63">
        <f>ROWS($L$2:L1836)</f>
        <v>1835</v>
      </c>
      <c r="J1836" s="63" t="str">
        <f>IF(L1836=WORKSHEET!$B$1,I1836,"")</f>
        <v/>
      </c>
      <c r="K1836" s="63" t="str">
        <f t="shared" si="35"/>
        <v/>
      </c>
      <c r="L1836" s="93" t="s">
        <v>9367</v>
      </c>
      <c r="M1836" s="94" t="s">
        <v>10313</v>
      </c>
      <c r="N1836" s="64" t="s">
        <v>7469</v>
      </c>
      <c r="O1836" s="64" t="s">
        <v>7469</v>
      </c>
      <c r="P1836" s="64" t="s">
        <v>7469</v>
      </c>
      <c r="Q1836" s="64" t="s">
        <v>7470</v>
      </c>
      <c r="R1836" s="64" t="s">
        <v>7469</v>
      </c>
      <c r="S1836" s="66">
        <v>1.8657129718217477E-2</v>
      </c>
      <c r="T1836" s="67">
        <v>0.125</v>
      </c>
      <c r="W1836"/>
      <c r="X1836"/>
      <c r="Y1836"/>
      <c r="Z1836"/>
      <c r="AA1836"/>
      <c r="AB1836"/>
      <c r="AC1836"/>
    </row>
    <row r="1837" spans="1:29" s="64" customFormat="1" ht="16.5" x14ac:dyDescent="0.25">
      <c r="A1837" s="63">
        <v>570</v>
      </c>
      <c r="C1837" s="63">
        <v>12</v>
      </c>
      <c r="D1837" s="64" t="s">
        <v>1157</v>
      </c>
      <c r="E1837" s="65" t="s">
        <v>1160</v>
      </c>
      <c r="F1837" s="65" t="s">
        <v>1160</v>
      </c>
      <c r="G1837" s="63" t="s">
        <v>3458</v>
      </c>
      <c r="H1837" s="64" t="s">
        <v>7499</v>
      </c>
      <c r="I1837" s="63">
        <f>ROWS($L$2:L1837)</f>
        <v>1836</v>
      </c>
      <c r="J1837" s="63" t="str">
        <f>IF(L1837=WORKSHEET!$B$1,I1837,"")</f>
        <v/>
      </c>
      <c r="K1837" s="63" t="str">
        <f t="shared" si="35"/>
        <v/>
      </c>
      <c r="L1837" s="93" t="s">
        <v>9367</v>
      </c>
      <c r="M1837" s="94" t="s">
        <v>9446</v>
      </c>
      <c r="N1837" s="64" t="s">
        <v>7469</v>
      </c>
      <c r="O1837" s="64" t="s">
        <v>7469</v>
      </c>
      <c r="P1837" s="64" t="s">
        <v>7469</v>
      </c>
      <c r="Q1837" s="64" t="s">
        <v>7470</v>
      </c>
      <c r="R1837" s="64">
        <v>12</v>
      </c>
      <c r="S1837" s="66">
        <v>1.8657129718217477E-2</v>
      </c>
      <c r="T1837" s="67">
        <v>0.18518518518518517</v>
      </c>
      <c r="W1837"/>
      <c r="X1837"/>
      <c r="Y1837"/>
      <c r="Z1837"/>
      <c r="AA1837"/>
      <c r="AB1837"/>
      <c r="AC1837"/>
    </row>
    <row r="1838" spans="1:29" s="64" customFormat="1" ht="16.5" x14ac:dyDescent="0.25">
      <c r="A1838" s="63">
        <v>570</v>
      </c>
      <c r="C1838" s="63">
        <v>12</v>
      </c>
      <c r="D1838" s="64" t="s">
        <v>1157</v>
      </c>
      <c r="E1838" s="65" t="s">
        <v>1161</v>
      </c>
      <c r="F1838" s="65" t="s">
        <v>1161</v>
      </c>
      <c r="G1838" s="63" t="s">
        <v>3459</v>
      </c>
      <c r="H1838" s="64" t="s">
        <v>8642</v>
      </c>
      <c r="I1838" s="63">
        <f>ROWS($L$2:L1838)</f>
        <v>1837</v>
      </c>
      <c r="J1838" s="63" t="str">
        <f>IF(L1838=WORKSHEET!$B$1,I1838,"")</f>
        <v/>
      </c>
      <c r="K1838" s="63" t="str">
        <f t="shared" si="35"/>
        <v/>
      </c>
      <c r="L1838" s="93" t="s">
        <v>9367</v>
      </c>
      <c r="M1838" s="94" t="s">
        <v>10584</v>
      </c>
      <c r="N1838" s="64" t="s">
        <v>7470</v>
      </c>
      <c r="O1838" s="64" t="s">
        <v>7470</v>
      </c>
      <c r="P1838" s="64" t="s">
        <v>7469</v>
      </c>
      <c r="Q1838" s="64" t="s">
        <v>7470</v>
      </c>
      <c r="R1838" s="64" t="s">
        <v>7469</v>
      </c>
      <c r="S1838" s="66">
        <v>1.8657129718217477E-2</v>
      </c>
      <c r="T1838" s="67">
        <v>0.18518518518518517</v>
      </c>
      <c r="W1838"/>
      <c r="X1838"/>
      <c r="Y1838"/>
      <c r="Z1838"/>
      <c r="AA1838"/>
      <c r="AB1838"/>
      <c r="AC1838"/>
    </row>
    <row r="1839" spans="1:29" s="64" customFormat="1" ht="16.5" x14ac:dyDescent="0.25">
      <c r="A1839" s="63">
        <v>616</v>
      </c>
      <c r="C1839" s="63">
        <v>12</v>
      </c>
      <c r="D1839" s="64" t="s">
        <v>3743</v>
      </c>
      <c r="E1839" s="65" t="s">
        <v>3744</v>
      </c>
      <c r="F1839" s="65" t="s">
        <v>3744</v>
      </c>
      <c r="G1839" s="63" t="s">
        <v>3515</v>
      </c>
      <c r="H1839" s="64" t="s">
        <v>8643</v>
      </c>
      <c r="I1839" s="63">
        <f>ROWS($L$2:L1839)</f>
        <v>1838</v>
      </c>
      <c r="J1839" s="63" t="str">
        <f>IF(L1839=WORKSHEET!$B$1,I1839,"")</f>
        <v/>
      </c>
      <c r="K1839" s="63" t="str">
        <f t="shared" si="35"/>
        <v/>
      </c>
      <c r="L1839" s="93" t="s">
        <v>9367</v>
      </c>
      <c r="M1839" s="94" t="s">
        <v>10585</v>
      </c>
      <c r="N1839" s="64" t="s">
        <v>7469</v>
      </c>
      <c r="O1839" s="64" t="s">
        <v>7469</v>
      </c>
      <c r="P1839" s="64" t="s">
        <v>7469</v>
      </c>
      <c r="Q1839" s="64" t="s">
        <v>7470</v>
      </c>
      <c r="R1839" s="64" t="s">
        <v>7469</v>
      </c>
      <c r="S1839" s="66">
        <v>1.8657129718217477E-2</v>
      </c>
      <c r="T1839" s="67">
        <v>0.16666666666666666</v>
      </c>
      <c r="W1839"/>
      <c r="X1839"/>
      <c r="Y1839"/>
      <c r="Z1839"/>
      <c r="AA1839"/>
      <c r="AB1839"/>
      <c r="AC1839"/>
    </row>
    <row r="1840" spans="1:29" ht="16.5" x14ac:dyDescent="0.25">
      <c r="A1840" s="3">
        <v>561</v>
      </c>
      <c r="C1840" s="21">
        <v>12</v>
      </c>
      <c r="D1840" t="s">
        <v>3193</v>
      </c>
      <c r="E1840" s="4" t="s">
        <v>3195</v>
      </c>
      <c r="F1840" s="4" t="s">
        <v>3195</v>
      </c>
      <c r="G1840" s="3" t="s">
        <v>3496</v>
      </c>
      <c r="H1840" t="s">
        <v>8644</v>
      </c>
      <c r="I1840" s="63">
        <f>ROWS($L$2:L1840)</f>
        <v>1839</v>
      </c>
      <c r="J1840" s="63" t="str">
        <f>IF(L1840=WORKSHEET!$B$1,I1840,"")</f>
        <v/>
      </c>
      <c r="K1840" s="63" t="str">
        <f t="shared" si="35"/>
        <v/>
      </c>
      <c r="L1840" s="93" t="s">
        <v>9367</v>
      </c>
      <c r="M1840" s="94" t="s">
        <v>10586</v>
      </c>
      <c r="N1840">
        <v>17</v>
      </c>
      <c r="O1840">
        <f>+R1840-N1840-P1840</f>
        <v>2</v>
      </c>
      <c r="P1840">
        <v>17</v>
      </c>
      <c r="Q1840" t="s">
        <v>7470</v>
      </c>
      <c r="R1840">
        <v>36</v>
      </c>
      <c r="S1840" s="36">
        <v>1.8657129718217477E-2</v>
      </c>
      <c r="T1840" s="41">
        <v>0.12367491166077739</v>
      </c>
    </row>
    <row r="1841" spans="1:29" s="64" customFormat="1" ht="16.5" x14ac:dyDescent="0.25">
      <c r="A1841" s="63">
        <v>580</v>
      </c>
      <c r="C1841" s="63">
        <v>12</v>
      </c>
      <c r="D1841" s="64" t="s">
        <v>1218</v>
      </c>
      <c r="E1841" s="65" t="s">
        <v>1221</v>
      </c>
      <c r="F1841" s="65" t="s">
        <v>1221</v>
      </c>
      <c r="G1841" s="63" t="s">
        <v>3529</v>
      </c>
      <c r="H1841" s="64" t="s">
        <v>8645</v>
      </c>
      <c r="I1841" s="63">
        <f>ROWS($L$2:L1841)</f>
        <v>1840</v>
      </c>
      <c r="J1841" s="63" t="str">
        <f>IF(L1841=WORKSHEET!$B$1,I1841,"")</f>
        <v/>
      </c>
      <c r="K1841" s="63" t="str">
        <f t="shared" si="35"/>
        <v/>
      </c>
      <c r="L1841" s="93" t="s">
        <v>9367</v>
      </c>
      <c r="M1841" s="94" t="s">
        <v>10587</v>
      </c>
      <c r="N1841" s="64" t="s">
        <v>7469</v>
      </c>
      <c r="O1841" s="64" t="s">
        <v>7469</v>
      </c>
      <c r="P1841" s="64" t="s">
        <v>7469</v>
      </c>
      <c r="Q1841" s="64" t="s">
        <v>7470</v>
      </c>
      <c r="R1841" s="64" t="s">
        <v>7469</v>
      </c>
      <c r="S1841" s="66">
        <v>1.8657129718217477E-2</v>
      </c>
      <c r="T1841" s="67">
        <v>8.98876404494382E-2</v>
      </c>
      <c r="W1841"/>
      <c r="X1841"/>
      <c r="Y1841"/>
      <c r="Z1841"/>
      <c r="AA1841"/>
      <c r="AB1841"/>
      <c r="AC1841"/>
    </row>
    <row r="1842" spans="1:29" s="64" customFormat="1" ht="16.5" x14ac:dyDescent="0.25">
      <c r="A1842" s="63">
        <v>594</v>
      </c>
      <c r="C1842" s="63">
        <v>12</v>
      </c>
      <c r="D1842" s="64" t="s">
        <v>1284</v>
      </c>
      <c r="E1842" s="65" t="s">
        <v>1287</v>
      </c>
      <c r="F1842" s="65" t="s">
        <v>1287</v>
      </c>
      <c r="G1842" s="63" t="s">
        <v>3469</v>
      </c>
      <c r="H1842" s="64" t="s">
        <v>7711</v>
      </c>
      <c r="I1842" s="63">
        <f>ROWS($L$2:L1842)</f>
        <v>1841</v>
      </c>
      <c r="J1842" s="63" t="str">
        <f>IF(L1842=WORKSHEET!$B$1,I1842,"")</f>
        <v/>
      </c>
      <c r="K1842" s="63" t="str">
        <f t="shared" si="35"/>
        <v/>
      </c>
      <c r="L1842" s="93" t="s">
        <v>9367</v>
      </c>
      <c r="M1842" s="94" t="s">
        <v>9635</v>
      </c>
      <c r="N1842" s="64" t="s">
        <v>7469</v>
      </c>
      <c r="O1842" s="64" t="s">
        <v>7470</v>
      </c>
      <c r="P1842" s="64" t="s">
        <v>7469</v>
      </c>
      <c r="Q1842" s="64" t="s">
        <v>7470</v>
      </c>
      <c r="R1842" s="64" t="s">
        <v>7469</v>
      </c>
      <c r="S1842" s="66">
        <v>1.8657129718217477E-2</v>
      </c>
      <c r="T1842" s="67">
        <v>0.2857142857142857</v>
      </c>
      <c r="W1842"/>
      <c r="X1842"/>
      <c r="Y1842"/>
      <c r="Z1842"/>
      <c r="AA1842"/>
      <c r="AB1842"/>
      <c r="AC1842"/>
    </row>
    <row r="1843" spans="1:29" s="64" customFormat="1" ht="16.5" x14ac:dyDescent="0.25">
      <c r="A1843" s="63">
        <v>570</v>
      </c>
      <c r="C1843" s="63">
        <v>12</v>
      </c>
      <c r="D1843" s="64" t="s">
        <v>1157</v>
      </c>
      <c r="E1843" s="65" t="s">
        <v>1162</v>
      </c>
      <c r="F1843" s="65" t="s">
        <v>1162</v>
      </c>
      <c r="G1843" s="63" t="s">
        <v>3460</v>
      </c>
      <c r="H1843" s="64" t="s">
        <v>8646</v>
      </c>
      <c r="I1843" s="63">
        <f>ROWS($L$2:L1843)</f>
        <v>1842</v>
      </c>
      <c r="J1843" s="63" t="str">
        <f>IF(L1843=WORKSHEET!$B$1,I1843,"")</f>
        <v/>
      </c>
      <c r="K1843" s="63" t="str">
        <f t="shared" si="35"/>
        <v/>
      </c>
      <c r="L1843" s="93" t="s">
        <v>9367</v>
      </c>
      <c r="M1843" s="94" t="s">
        <v>10588</v>
      </c>
      <c r="N1843" s="64" t="s">
        <v>7469</v>
      </c>
      <c r="O1843" s="64" t="s">
        <v>7469</v>
      </c>
      <c r="P1843" s="64" t="s">
        <v>7469</v>
      </c>
      <c r="Q1843" s="64" t="s">
        <v>7470</v>
      </c>
      <c r="R1843" s="64" t="s">
        <v>7469</v>
      </c>
      <c r="S1843" s="66">
        <v>1.8657129718217477E-2</v>
      </c>
      <c r="T1843" s="67">
        <v>0.18518518518518517</v>
      </c>
      <c r="W1843"/>
      <c r="X1843"/>
      <c r="Y1843"/>
      <c r="Z1843"/>
      <c r="AA1843"/>
      <c r="AB1843"/>
      <c r="AC1843"/>
    </row>
    <row r="1844" spans="1:29" s="64" customFormat="1" ht="16.5" x14ac:dyDescent="0.25">
      <c r="A1844" s="63">
        <v>580</v>
      </c>
      <c r="C1844" s="63">
        <v>12</v>
      </c>
      <c r="D1844" s="64" t="s">
        <v>1218</v>
      </c>
      <c r="E1844" s="65" t="s">
        <v>1222</v>
      </c>
      <c r="F1844" s="65" t="s">
        <v>1222</v>
      </c>
      <c r="G1844" s="63" t="s">
        <v>3530</v>
      </c>
      <c r="H1844" s="64" t="s">
        <v>7596</v>
      </c>
      <c r="I1844" s="63">
        <f>ROWS($L$2:L1844)</f>
        <v>1843</v>
      </c>
      <c r="J1844" s="63" t="str">
        <f>IF(L1844=WORKSHEET!$B$1,I1844,"")</f>
        <v/>
      </c>
      <c r="K1844" s="63" t="str">
        <f t="shared" si="35"/>
        <v/>
      </c>
      <c r="L1844" s="93" t="s">
        <v>9367</v>
      </c>
      <c r="M1844" s="94" t="s">
        <v>9505</v>
      </c>
      <c r="N1844" s="64" t="s">
        <v>7470</v>
      </c>
      <c r="O1844" s="64" t="s">
        <v>7469</v>
      </c>
      <c r="P1844" s="64" t="s">
        <v>7469</v>
      </c>
      <c r="Q1844" s="64" t="s">
        <v>7470</v>
      </c>
      <c r="R1844" s="64" t="s">
        <v>7469</v>
      </c>
      <c r="S1844" s="66">
        <v>1.8657129718217477E-2</v>
      </c>
      <c r="T1844" s="67">
        <v>8.98876404494382E-2</v>
      </c>
      <c r="W1844"/>
      <c r="X1844"/>
      <c r="Y1844"/>
      <c r="Z1844"/>
      <c r="AA1844"/>
      <c r="AB1844"/>
      <c r="AC1844"/>
    </row>
    <row r="1845" spans="1:29" s="64" customFormat="1" ht="16.5" x14ac:dyDescent="0.25">
      <c r="A1845" s="63">
        <v>555</v>
      </c>
      <c r="C1845" s="63">
        <v>12</v>
      </c>
      <c r="D1845" s="64" t="s">
        <v>3154</v>
      </c>
      <c r="E1845" s="65" t="s">
        <v>3155</v>
      </c>
      <c r="F1845" s="65" t="s">
        <v>3155</v>
      </c>
      <c r="G1845" s="63" t="s">
        <v>3486</v>
      </c>
      <c r="H1845" s="64" t="s">
        <v>8108</v>
      </c>
      <c r="I1845" s="63">
        <f>ROWS($L$2:L1845)</f>
        <v>1844</v>
      </c>
      <c r="J1845" s="63" t="str">
        <f>IF(L1845=WORKSHEET!$B$1,I1845,"")</f>
        <v/>
      </c>
      <c r="K1845" s="63" t="str">
        <f t="shared" si="35"/>
        <v/>
      </c>
      <c r="L1845" s="93" t="s">
        <v>9367</v>
      </c>
      <c r="M1845" s="94" t="s">
        <v>10034</v>
      </c>
      <c r="N1845" s="64" t="s">
        <v>7469</v>
      </c>
      <c r="O1845" s="64" t="s">
        <v>7470</v>
      </c>
      <c r="P1845" s="64" t="s">
        <v>7469</v>
      </c>
      <c r="Q1845" s="64" t="s">
        <v>7470</v>
      </c>
      <c r="R1845" s="64" t="s">
        <v>7469</v>
      </c>
      <c r="S1845" s="66">
        <v>1.8657129718217477E-2</v>
      </c>
      <c r="T1845" s="67">
        <v>4.0540540540540543E-2</v>
      </c>
      <c r="W1845"/>
      <c r="X1845"/>
      <c r="Y1845"/>
      <c r="Z1845"/>
      <c r="AA1845"/>
      <c r="AB1845"/>
      <c r="AC1845"/>
    </row>
    <row r="1846" spans="1:29" ht="16.5" x14ac:dyDescent="0.25">
      <c r="A1846" s="3">
        <v>555</v>
      </c>
      <c r="C1846" s="21">
        <v>12</v>
      </c>
      <c r="D1846" t="s">
        <v>3154</v>
      </c>
      <c r="E1846" s="4" t="s">
        <v>3156</v>
      </c>
      <c r="F1846" s="4" t="s">
        <v>3156</v>
      </c>
      <c r="G1846" s="3" t="s">
        <v>3487</v>
      </c>
      <c r="H1846" t="s">
        <v>7851</v>
      </c>
      <c r="I1846" s="63">
        <f>ROWS($L$2:L1846)</f>
        <v>1845</v>
      </c>
      <c r="J1846" s="63" t="str">
        <f>IF(L1846=WORKSHEET!$B$1,I1846,"")</f>
        <v/>
      </c>
      <c r="K1846" s="63" t="str">
        <f t="shared" si="35"/>
        <v/>
      </c>
      <c r="L1846" s="93" t="s">
        <v>9367</v>
      </c>
      <c r="M1846" s="94" t="s">
        <v>9778</v>
      </c>
      <c r="N1846">
        <v>56</v>
      </c>
      <c r="O1846">
        <f>+R1846-N1846-P1846</f>
        <v>2</v>
      </c>
      <c r="P1846">
        <v>56</v>
      </c>
      <c r="Q1846" t="s">
        <v>7470</v>
      </c>
      <c r="R1846">
        <v>114</v>
      </c>
      <c r="S1846" s="36">
        <v>1.8657129718217477E-2</v>
      </c>
      <c r="T1846" s="41">
        <v>4.0540540540540543E-2</v>
      </c>
    </row>
    <row r="1847" spans="1:29" s="64" customFormat="1" ht="16.5" x14ac:dyDescent="0.25">
      <c r="A1847" s="63">
        <v>555</v>
      </c>
      <c r="C1847" s="63">
        <v>12</v>
      </c>
      <c r="D1847" s="64" t="s">
        <v>3154</v>
      </c>
      <c r="E1847" s="65" t="s">
        <v>3157</v>
      </c>
      <c r="F1847" s="65" t="s">
        <v>3157</v>
      </c>
      <c r="G1847" s="63" t="s">
        <v>3488</v>
      </c>
      <c r="H1847" s="64" t="s">
        <v>7769</v>
      </c>
      <c r="I1847" s="63">
        <f>ROWS($L$2:L1847)</f>
        <v>1846</v>
      </c>
      <c r="J1847" s="63" t="str">
        <f>IF(L1847=WORKSHEET!$B$1,I1847,"")</f>
        <v/>
      </c>
      <c r="K1847" s="63" t="str">
        <f t="shared" si="35"/>
        <v/>
      </c>
      <c r="L1847" s="93" t="s">
        <v>9367</v>
      </c>
      <c r="M1847" s="94" t="s">
        <v>9696</v>
      </c>
      <c r="N1847" s="64" t="s">
        <v>7469</v>
      </c>
      <c r="O1847" s="64" t="s">
        <v>7470</v>
      </c>
      <c r="P1847" s="64">
        <v>17</v>
      </c>
      <c r="Q1847" s="64" t="s">
        <v>7470</v>
      </c>
      <c r="R1847" s="64">
        <v>22</v>
      </c>
      <c r="S1847" s="66">
        <v>1.8657129718217477E-2</v>
      </c>
      <c r="T1847" s="67">
        <v>4.0540540540540543E-2</v>
      </c>
      <c r="W1847"/>
      <c r="X1847"/>
      <c r="Y1847"/>
      <c r="Z1847"/>
      <c r="AA1847"/>
      <c r="AB1847"/>
      <c r="AC1847"/>
    </row>
    <row r="1848" spans="1:29" s="64" customFormat="1" ht="16.5" x14ac:dyDescent="0.25">
      <c r="A1848" s="63">
        <v>616</v>
      </c>
      <c r="C1848" s="63">
        <v>12</v>
      </c>
      <c r="D1848" s="64" t="s">
        <v>3743</v>
      </c>
      <c r="E1848" s="65" t="s">
        <v>3745</v>
      </c>
      <c r="F1848" s="65" t="s">
        <v>3745</v>
      </c>
      <c r="G1848" s="63" t="s">
        <v>3516</v>
      </c>
      <c r="H1848" s="64" t="s">
        <v>8183</v>
      </c>
      <c r="I1848" s="63">
        <f>ROWS($L$2:L1848)</f>
        <v>1847</v>
      </c>
      <c r="J1848" s="63" t="str">
        <f>IF(L1848=WORKSHEET!$B$1,I1848,"")</f>
        <v/>
      </c>
      <c r="K1848" s="63" t="str">
        <f t="shared" si="35"/>
        <v/>
      </c>
      <c r="L1848" s="93" t="s">
        <v>9367</v>
      </c>
      <c r="M1848" s="94" t="s">
        <v>10107</v>
      </c>
      <c r="N1848" s="64" t="s">
        <v>7469</v>
      </c>
      <c r="O1848" s="64" t="s">
        <v>7469</v>
      </c>
      <c r="P1848" s="64" t="s">
        <v>7469</v>
      </c>
      <c r="Q1848" s="64" t="s">
        <v>7470</v>
      </c>
      <c r="R1848" s="64" t="s">
        <v>7469</v>
      </c>
      <c r="S1848" s="66">
        <v>1.8657129718217477E-2</v>
      </c>
      <c r="T1848" s="67">
        <v>0.16666666666666666</v>
      </c>
      <c r="W1848"/>
      <c r="X1848"/>
      <c r="Y1848"/>
      <c r="Z1848"/>
      <c r="AA1848"/>
      <c r="AB1848"/>
      <c r="AC1848"/>
    </row>
    <row r="1849" spans="1:29" s="64" customFormat="1" ht="16.5" x14ac:dyDescent="0.25">
      <c r="A1849" s="63">
        <v>654</v>
      </c>
      <c r="C1849" s="63">
        <v>12</v>
      </c>
      <c r="D1849" s="64" t="s">
        <v>1516</v>
      </c>
      <c r="E1849" s="65" t="s">
        <v>1519</v>
      </c>
      <c r="F1849" s="65" t="s">
        <v>1519</v>
      </c>
      <c r="G1849" s="63" t="s">
        <v>3465</v>
      </c>
      <c r="H1849" s="75"/>
      <c r="I1849" s="63">
        <f>ROWS($L$2:L1849)</f>
        <v>1848</v>
      </c>
      <c r="J1849" s="63" t="str">
        <f>IF(L1849=WORKSHEET!$B$1,I1849,"")</f>
        <v/>
      </c>
      <c r="K1849" s="63" t="str">
        <f t="shared" si="35"/>
        <v/>
      </c>
      <c r="L1849" s="93" t="s">
        <v>9367</v>
      </c>
      <c r="M1849" s="94" t="s">
        <v>10589</v>
      </c>
      <c r="N1849" s="75"/>
      <c r="O1849" s="75"/>
      <c r="P1849" s="75"/>
      <c r="Q1849" s="75"/>
      <c r="R1849" s="75"/>
      <c r="S1849" s="66">
        <v>1.8657129718217477E-2</v>
      </c>
      <c r="T1849" s="67">
        <v>0.14285714285714285</v>
      </c>
      <c r="W1849"/>
      <c r="X1849"/>
      <c r="Y1849"/>
      <c r="Z1849"/>
      <c r="AA1849"/>
      <c r="AB1849"/>
      <c r="AC1849"/>
    </row>
    <row r="1850" spans="1:29" s="64" customFormat="1" ht="16.5" x14ac:dyDescent="0.25">
      <c r="A1850" s="63">
        <v>955</v>
      </c>
      <c r="B1850" s="64">
        <v>613</v>
      </c>
      <c r="C1850" s="63">
        <v>12</v>
      </c>
      <c r="D1850" s="64" t="s">
        <v>5764</v>
      </c>
      <c r="E1850" s="65" t="s">
        <v>5765</v>
      </c>
      <c r="F1850" s="65" t="s">
        <v>5765</v>
      </c>
      <c r="G1850" s="63" t="s">
        <v>3523</v>
      </c>
      <c r="H1850" s="64" t="s">
        <v>8647</v>
      </c>
      <c r="I1850" s="63">
        <f>ROWS($L$2:L1850)</f>
        <v>1849</v>
      </c>
      <c r="J1850" s="63" t="str">
        <f>IF(L1850=WORKSHEET!$B$1,I1850,"")</f>
        <v/>
      </c>
      <c r="K1850" s="63" t="str">
        <f t="shared" si="35"/>
        <v/>
      </c>
      <c r="L1850" s="93" t="s">
        <v>9367</v>
      </c>
      <c r="M1850" s="94" t="s">
        <v>10590</v>
      </c>
      <c r="N1850" s="64" t="s">
        <v>7469</v>
      </c>
      <c r="O1850" s="64" t="s">
        <v>7470</v>
      </c>
      <c r="P1850" s="64" t="s">
        <v>7469</v>
      </c>
      <c r="Q1850" s="64" t="s">
        <v>7470</v>
      </c>
      <c r="R1850" s="64" t="s">
        <v>7469</v>
      </c>
      <c r="S1850" s="66">
        <v>1.8657129718217477E-2</v>
      </c>
      <c r="T1850" s="74">
        <v>0.27272727272727271</v>
      </c>
      <c r="W1850"/>
      <c r="X1850"/>
      <c r="Y1850"/>
      <c r="Z1850"/>
      <c r="AA1850"/>
      <c r="AB1850"/>
      <c r="AC1850"/>
    </row>
    <row r="1851" spans="1:29" s="64" customFormat="1" ht="16.5" x14ac:dyDescent="0.25">
      <c r="A1851" s="63">
        <v>559</v>
      </c>
      <c r="C1851" s="63">
        <v>12</v>
      </c>
      <c r="D1851" s="64" t="s">
        <v>3181</v>
      </c>
      <c r="E1851" s="65" t="s">
        <v>3183</v>
      </c>
      <c r="F1851" s="65" t="s">
        <v>3183</v>
      </c>
      <c r="G1851" s="63" t="s">
        <v>3492</v>
      </c>
      <c r="H1851" s="64" t="s">
        <v>8434</v>
      </c>
      <c r="I1851" s="63">
        <f>ROWS($L$2:L1851)</f>
        <v>1850</v>
      </c>
      <c r="J1851" s="63" t="str">
        <f>IF(L1851=WORKSHEET!$B$1,I1851,"")</f>
        <v/>
      </c>
      <c r="K1851" s="63" t="str">
        <f t="shared" si="35"/>
        <v/>
      </c>
      <c r="L1851" s="93" t="s">
        <v>9367</v>
      </c>
      <c r="M1851" s="94" t="s">
        <v>10375</v>
      </c>
      <c r="N1851" s="64" t="s">
        <v>7469</v>
      </c>
      <c r="O1851" s="64" t="s">
        <v>7470</v>
      </c>
      <c r="P1851" s="64" t="s">
        <v>7469</v>
      </c>
      <c r="Q1851" s="64" t="s">
        <v>7470</v>
      </c>
      <c r="R1851" s="64">
        <v>16</v>
      </c>
      <c r="S1851" s="66">
        <v>1.8657129718217477E-2</v>
      </c>
      <c r="T1851" s="67">
        <v>9.0909090909090912E-2</v>
      </c>
      <c r="W1851"/>
      <c r="X1851"/>
      <c r="Y1851"/>
      <c r="Z1851"/>
      <c r="AA1851"/>
      <c r="AB1851"/>
      <c r="AC1851"/>
    </row>
    <row r="1852" spans="1:29" s="64" customFormat="1" ht="16.5" x14ac:dyDescent="0.25">
      <c r="A1852" s="63">
        <v>593</v>
      </c>
      <c r="C1852" s="63">
        <v>12</v>
      </c>
      <c r="D1852" s="64" t="s">
        <v>1277</v>
      </c>
      <c r="E1852" s="65" t="s">
        <v>1279</v>
      </c>
      <c r="F1852" s="65" t="s">
        <v>1279</v>
      </c>
      <c r="G1852" s="63" t="s">
        <v>3502</v>
      </c>
      <c r="H1852" s="64" t="s">
        <v>8648</v>
      </c>
      <c r="I1852" s="63">
        <f>ROWS($L$2:L1852)</f>
        <v>1851</v>
      </c>
      <c r="J1852" s="63" t="str">
        <f>IF(L1852=WORKSHEET!$B$1,I1852,"")</f>
        <v/>
      </c>
      <c r="K1852" s="63" t="str">
        <f t="shared" si="35"/>
        <v/>
      </c>
      <c r="L1852" s="93" t="s">
        <v>9367</v>
      </c>
      <c r="M1852" s="94" t="s">
        <v>10591</v>
      </c>
      <c r="N1852" s="64" t="s">
        <v>7469</v>
      </c>
      <c r="O1852" s="64" t="s">
        <v>7470</v>
      </c>
      <c r="P1852" s="64" t="s">
        <v>7470</v>
      </c>
      <c r="Q1852" s="64" t="s">
        <v>7470</v>
      </c>
      <c r="R1852" s="64" t="s">
        <v>7469</v>
      </c>
      <c r="S1852" s="66">
        <v>1.8657129718217477E-2</v>
      </c>
      <c r="T1852" s="67">
        <v>0.2</v>
      </c>
      <c r="W1852"/>
      <c r="X1852"/>
      <c r="Y1852"/>
      <c r="Z1852"/>
      <c r="AA1852"/>
      <c r="AB1852"/>
      <c r="AC1852"/>
    </row>
    <row r="1853" spans="1:29" s="64" customFormat="1" ht="16.5" x14ac:dyDescent="0.25">
      <c r="A1853" s="63">
        <v>555</v>
      </c>
      <c r="C1853" s="63">
        <v>12</v>
      </c>
      <c r="D1853" s="64" t="s">
        <v>3154</v>
      </c>
      <c r="E1853" s="65" t="s">
        <v>3158</v>
      </c>
      <c r="F1853" s="65" t="s">
        <v>3158</v>
      </c>
      <c r="G1853" s="63" t="s">
        <v>3489</v>
      </c>
      <c r="H1853" s="64" t="s">
        <v>7599</v>
      </c>
      <c r="I1853" s="63">
        <f>ROWS($L$2:L1853)</f>
        <v>1852</v>
      </c>
      <c r="J1853" s="63" t="str">
        <f>IF(L1853=WORKSHEET!$B$1,I1853,"")</f>
        <v/>
      </c>
      <c r="K1853" s="63" t="str">
        <f t="shared" si="35"/>
        <v/>
      </c>
      <c r="L1853" s="93" t="s">
        <v>9367</v>
      </c>
      <c r="M1853" s="94" t="s">
        <v>9508</v>
      </c>
      <c r="N1853" s="64" t="s">
        <v>7469</v>
      </c>
      <c r="O1853" s="64" t="s">
        <v>7469</v>
      </c>
      <c r="P1853" s="64" t="s">
        <v>7469</v>
      </c>
      <c r="Q1853" s="64" t="s">
        <v>7470</v>
      </c>
      <c r="R1853" s="64">
        <v>14</v>
      </c>
      <c r="S1853" s="66">
        <v>1.8657129718217477E-2</v>
      </c>
      <c r="T1853" s="67">
        <v>4.0540540540540543E-2</v>
      </c>
      <c r="W1853"/>
      <c r="X1853"/>
      <c r="Y1853"/>
      <c r="Z1853"/>
      <c r="AA1853"/>
      <c r="AB1853"/>
      <c r="AC1853"/>
    </row>
    <row r="1854" spans="1:29" s="64" customFormat="1" ht="16.5" x14ac:dyDescent="0.25">
      <c r="A1854" s="63">
        <v>561</v>
      </c>
      <c r="C1854" s="63">
        <v>12</v>
      </c>
      <c r="D1854" s="64" t="s">
        <v>3193</v>
      </c>
      <c r="E1854" s="65" t="s">
        <v>3196</v>
      </c>
      <c r="F1854" s="65" t="s">
        <v>3196</v>
      </c>
      <c r="G1854" s="63" t="s">
        <v>3497</v>
      </c>
      <c r="H1854" s="64" t="s">
        <v>7506</v>
      </c>
      <c r="I1854" s="63">
        <f>ROWS($L$2:L1854)</f>
        <v>1853</v>
      </c>
      <c r="J1854" s="63" t="str">
        <f>IF(L1854=WORKSHEET!$B$1,I1854,"")</f>
        <v/>
      </c>
      <c r="K1854" s="63" t="str">
        <f t="shared" si="35"/>
        <v/>
      </c>
      <c r="L1854" s="93" t="s">
        <v>9367</v>
      </c>
      <c r="M1854" s="94" t="s">
        <v>9453</v>
      </c>
      <c r="N1854" s="64" t="s">
        <v>7469</v>
      </c>
      <c r="O1854" s="64" t="s">
        <v>7469</v>
      </c>
      <c r="P1854" s="64" t="s">
        <v>7469</v>
      </c>
      <c r="Q1854" s="64" t="s">
        <v>7470</v>
      </c>
      <c r="R1854" s="64">
        <v>18</v>
      </c>
      <c r="S1854" s="66">
        <v>1.8657129718217477E-2</v>
      </c>
      <c r="T1854" s="67">
        <v>0.12367491166077739</v>
      </c>
      <c r="W1854"/>
      <c r="X1854"/>
      <c r="Y1854"/>
      <c r="Z1854"/>
      <c r="AA1854"/>
      <c r="AB1854"/>
      <c r="AC1854"/>
    </row>
    <row r="1855" spans="1:29" s="64" customFormat="1" ht="16.5" x14ac:dyDescent="0.25">
      <c r="A1855" s="63">
        <v>660</v>
      </c>
      <c r="C1855" s="63">
        <v>12</v>
      </c>
      <c r="D1855" s="64" t="s">
        <v>1539</v>
      </c>
      <c r="E1855" s="65" t="s">
        <v>1540</v>
      </c>
      <c r="F1855" s="65" t="s">
        <v>1540</v>
      </c>
      <c r="G1855" s="63" t="s">
        <v>3513</v>
      </c>
      <c r="H1855" s="64" t="s">
        <v>7602</v>
      </c>
      <c r="I1855" s="63">
        <f>ROWS($L$2:L1855)</f>
        <v>1854</v>
      </c>
      <c r="J1855" s="63" t="str">
        <f>IF(L1855=WORKSHEET!$B$1,I1855,"")</f>
        <v/>
      </c>
      <c r="K1855" s="63" t="str">
        <f t="shared" si="35"/>
        <v/>
      </c>
      <c r="L1855" s="93" t="s">
        <v>9367</v>
      </c>
      <c r="M1855" s="94" t="s">
        <v>9511</v>
      </c>
      <c r="N1855" s="64" t="s">
        <v>7469</v>
      </c>
      <c r="O1855" s="64" t="s">
        <v>7469</v>
      </c>
      <c r="P1855" s="64" t="s">
        <v>7470</v>
      </c>
      <c r="Q1855" s="64" t="s">
        <v>7470</v>
      </c>
      <c r="R1855" s="64" t="s">
        <v>7469</v>
      </c>
      <c r="S1855" s="66">
        <v>1.8657129718217477E-2</v>
      </c>
      <c r="T1855" s="67">
        <v>0.16666666666666666</v>
      </c>
      <c r="W1855"/>
      <c r="X1855"/>
      <c r="Y1855"/>
      <c r="Z1855"/>
      <c r="AA1855"/>
      <c r="AB1855"/>
      <c r="AC1855"/>
    </row>
    <row r="1856" spans="1:29" s="64" customFormat="1" ht="16.5" x14ac:dyDescent="0.25">
      <c r="A1856" s="63">
        <v>570</v>
      </c>
      <c r="C1856" s="63">
        <v>12</v>
      </c>
      <c r="D1856" s="64" t="s">
        <v>1157</v>
      </c>
      <c r="E1856" s="65" t="s">
        <v>1163</v>
      </c>
      <c r="F1856" s="65" t="s">
        <v>1163</v>
      </c>
      <c r="G1856" s="63" t="s">
        <v>3461</v>
      </c>
      <c r="H1856" s="64" t="s">
        <v>8649</v>
      </c>
      <c r="I1856" s="63">
        <f>ROWS($L$2:L1856)</f>
        <v>1855</v>
      </c>
      <c r="J1856" s="63" t="str">
        <f>IF(L1856=WORKSHEET!$B$1,I1856,"")</f>
        <v/>
      </c>
      <c r="K1856" s="63" t="str">
        <f t="shared" si="35"/>
        <v/>
      </c>
      <c r="L1856" s="93" t="s">
        <v>9367</v>
      </c>
      <c r="M1856" s="94" t="s">
        <v>10592</v>
      </c>
      <c r="N1856" s="64" t="s">
        <v>7469</v>
      </c>
      <c r="O1856" s="64" t="s">
        <v>7470</v>
      </c>
      <c r="P1856" s="64" t="s">
        <v>7469</v>
      </c>
      <c r="Q1856" s="64" t="s">
        <v>7470</v>
      </c>
      <c r="R1856" s="64">
        <v>12</v>
      </c>
      <c r="S1856" s="66">
        <v>1.8657129718217477E-2</v>
      </c>
      <c r="T1856" s="67">
        <v>0.18518518518518517</v>
      </c>
      <c r="W1856"/>
      <c r="X1856"/>
      <c r="Y1856"/>
      <c r="Z1856"/>
      <c r="AA1856"/>
      <c r="AB1856"/>
      <c r="AC1856"/>
    </row>
    <row r="1857" spans="1:29" s="64" customFormat="1" ht="16.5" x14ac:dyDescent="0.25">
      <c r="A1857" s="63">
        <v>593</v>
      </c>
      <c r="C1857" s="63">
        <v>12</v>
      </c>
      <c r="D1857" s="64" t="s">
        <v>1277</v>
      </c>
      <c r="E1857" s="65" t="s">
        <v>1280</v>
      </c>
      <c r="F1857" s="65" t="s">
        <v>1280</v>
      </c>
      <c r="G1857" s="63" t="s">
        <v>3503</v>
      </c>
      <c r="H1857" s="64" t="s">
        <v>8650</v>
      </c>
      <c r="I1857" s="63">
        <f>ROWS($L$2:L1857)</f>
        <v>1856</v>
      </c>
      <c r="J1857" s="63" t="str">
        <f>IF(L1857=WORKSHEET!$B$1,I1857,"")</f>
        <v/>
      </c>
      <c r="K1857" s="63" t="str">
        <f t="shared" si="35"/>
        <v/>
      </c>
      <c r="L1857" s="93" t="s">
        <v>9367</v>
      </c>
      <c r="M1857" s="94" t="s">
        <v>10593</v>
      </c>
      <c r="N1857" s="64" t="s">
        <v>7469</v>
      </c>
      <c r="O1857" s="64" t="s">
        <v>7469</v>
      </c>
      <c r="P1857" s="64" t="s">
        <v>7469</v>
      </c>
      <c r="Q1857" s="64" t="s">
        <v>7470</v>
      </c>
      <c r="R1857" s="64">
        <v>19</v>
      </c>
      <c r="S1857" s="66">
        <v>1.8657129718217477E-2</v>
      </c>
      <c r="T1857" s="67">
        <v>0.2</v>
      </c>
      <c r="W1857"/>
      <c r="X1857"/>
      <c r="Y1857"/>
      <c r="Z1857"/>
      <c r="AA1857"/>
      <c r="AB1857"/>
      <c r="AC1857"/>
    </row>
    <row r="1858" spans="1:29" s="64" customFormat="1" ht="16.5" x14ac:dyDescent="0.25">
      <c r="A1858" s="63">
        <v>559</v>
      </c>
      <c r="C1858" s="63">
        <v>12</v>
      </c>
      <c r="D1858" s="64" t="s">
        <v>3181</v>
      </c>
      <c r="E1858" s="65" t="s">
        <v>3184</v>
      </c>
      <c r="F1858" s="65" t="s">
        <v>3184</v>
      </c>
      <c r="G1858" s="63" t="s">
        <v>3493</v>
      </c>
      <c r="I1858" s="63">
        <f>ROWS($L$2:L1858)</f>
        <v>1857</v>
      </c>
      <c r="J1858" s="63" t="str">
        <f>IF(L1858=WORKSHEET!$B$1,I1858,"")</f>
        <v/>
      </c>
      <c r="K1858" s="63" t="str">
        <f t="shared" si="35"/>
        <v/>
      </c>
      <c r="L1858" s="93" t="s">
        <v>9367</v>
      </c>
      <c r="M1858" s="94" t="s">
        <v>10594</v>
      </c>
      <c r="S1858" s="66">
        <v>1.8657129718217477E-2</v>
      </c>
      <c r="T1858" s="67">
        <v>9.0909090909090912E-2</v>
      </c>
      <c r="W1858"/>
      <c r="X1858"/>
      <c r="Y1858"/>
      <c r="Z1858"/>
      <c r="AA1858"/>
      <c r="AB1858"/>
      <c r="AC1858"/>
    </row>
    <row r="1859" spans="1:29" s="64" customFormat="1" ht="16.5" x14ac:dyDescent="0.25">
      <c r="A1859" s="63">
        <v>741</v>
      </c>
      <c r="C1859" s="63">
        <v>12</v>
      </c>
      <c r="D1859" s="64" t="s">
        <v>4533</v>
      </c>
      <c r="E1859" s="65" t="s">
        <v>4536</v>
      </c>
      <c r="F1859" s="65" t="s">
        <v>4536</v>
      </c>
      <c r="G1859" s="63" t="s">
        <v>5692</v>
      </c>
      <c r="H1859" s="64" t="s">
        <v>8651</v>
      </c>
      <c r="I1859" s="63">
        <f>ROWS($L$2:L1859)</f>
        <v>1858</v>
      </c>
      <c r="J1859" s="63" t="str">
        <f>IF(L1859=WORKSHEET!$B$1,I1859,"")</f>
        <v/>
      </c>
      <c r="K1859" s="63" t="str">
        <f t="shared" ref="K1859:K1922" si="36">IFERROR(SMALL($J$2:$J$3142,I1859),"")</f>
        <v/>
      </c>
      <c r="L1859" s="93" t="s">
        <v>9367</v>
      </c>
      <c r="M1859" s="94" t="s">
        <v>10595</v>
      </c>
      <c r="N1859" s="64" t="s">
        <v>7469</v>
      </c>
      <c r="O1859" s="64" t="s">
        <v>7470</v>
      </c>
      <c r="P1859" s="64" t="s">
        <v>7469</v>
      </c>
      <c r="Q1859" s="64" t="s">
        <v>7470</v>
      </c>
      <c r="R1859" s="64" t="s">
        <v>7469</v>
      </c>
      <c r="S1859" s="66">
        <v>1.8657129718217477E-2</v>
      </c>
      <c r="T1859" s="67">
        <v>8.1632653061224483E-2</v>
      </c>
      <c r="W1859"/>
      <c r="X1859"/>
      <c r="Y1859"/>
      <c r="Z1859"/>
      <c r="AA1859"/>
      <c r="AB1859"/>
      <c r="AC1859"/>
    </row>
    <row r="1860" spans="1:29" s="64" customFormat="1" ht="16.5" x14ac:dyDescent="0.25">
      <c r="A1860" s="63">
        <v>578</v>
      </c>
      <c r="C1860" s="63">
        <v>12</v>
      </c>
      <c r="D1860" s="64" t="s">
        <v>1211</v>
      </c>
      <c r="E1860" s="65" t="s">
        <v>1213</v>
      </c>
      <c r="F1860" s="65" t="s">
        <v>1213</v>
      </c>
      <c r="G1860" s="63" t="s">
        <v>3830</v>
      </c>
      <c r="H1860" s="64" t="s">
        <v>7973</v>
      </c>
      <c r="I1860" s="63">
        <f>ROWS($L$2:L1860)</f>
        <v>1859</v>
      </c>
      <c r="J1860" s="63" t="str">
        <f>IF(L1860=WORKSHEET!$B$1,I1860,"")</f>
        <v/>
      </c>
      <c r="K1860" s="63" t="str">
        <f t="shared" si="36"/>
        <v/>
      </c>
      <c r="L1860" s="93" t="s">
        <v>9367</v>
      </c>
      <c r="M1860" s="94" t="s">
        <v>9947</v>
      </c>
      <c r="N1860" s="64" t="s">
        <v>7469</v>
      </c>
      <c r="O1860" s="64" t="s">
        <v>7470</v>
      </c>
      <c r="P1860" s="64" t="s">
        <v>7469</v>
      </c>
      <c r="Q1860" s="64" t="s">
        <v>7470</v>
      </c>
      <c r="R1860" s="64">
        <v>20</v>
      </c>
      <c r="S1860" s="66">
        <v>1.8657129718217477E-2</v>
      </c>
      <c r="T1860" s="67">
        <v>9.0909090909090912E-2</v>
      </c>
      <c r="W1860"/>
      <c r="X1860"/>
      <c r="Y1860"/>
      <c r="Z1860"/>
      <c r="AA1860"/>
      <c r="AB1860"/>
      <c r="AC1860"/>
    </row>
    <row r="1861" spans="1:29" ht="16.5" x14ac:dyDescent="0.25">
      <c r="A1861" s="3">
        <v>561</v>
      </c>
      <c r="C1861" s="21">
        <v>12</v>
      </c>
      <c r="D1861" t="s">
        <v>3193</v>
      </c>
      <c r="E1861" s="4" t="s">
        <v>3197</v>
      </c>
      <c r="F1861" s="4" t="s">
        <v>3197</v>
      </c>
      <c r="G1861" s="3" t="s">
        <v>3498</v>
      </c>
      <c r="H1861" t="s">
        <v>8652</v>
      </c>
      <c r="I1861" s="63">
        <f>ROWS($L$2:L1861)</f>
        <v>1860</v>
      </c>
      <c r="J1861" s="63" t="str">
        <f>IF(L1861=WORKSHEET!$B$1,I1861,"")</f>
        <v/>
      </c>
      <c r="K1861" s="63" t="str">
        <f t="shared" si="36"/>
        <v/>
      </c>
      <c r="L1861" s="93" t="s">
        <v>9367</v>
      </c>
      <c r="M1861" s="94" t="s">
        <v>10596</v>
      </c>
      <c r="N1861">
        <v>205</v>
      </c>
      <c r="O1861">
        <v>26</v>
      </c>
      <c r="P1861">
        <v>185</v>
      </c>
      <c r="Q1861" t="s">
        <v>7470</v>
      </c>
      <c r="R1861">
        <v>416</v>
      </c>
      <c r="S1861" s="36">
        <v>1.8657129718217477E-2</v>
      </c>
      <c r="T1861" s="41">
        <v>0.12367491166077739</v>
      </c>
    </row>
    <row r="1862" spans="1:29" ht="16.5" x14ac:dyDescent="0.25">
      <c r="A1862" s="3">
        <v>593</v>
      </c>
      <c r="C1862" s="21">
        <v>12</v>
      </c>
      <c r="D1862" t="s">
        <v>1277</v>
      </c>
      <c r="E1862" s="4" t="s">
        <v>1281</v>
      </c>
      <c r="F1862" s="4" t="s">
        <v>1281</v>
      </c>
      <c r="G1862" s="3" t="s">
        <v>3504</v>
      </c>
      <c r="H1862" t="s">
        <v>7604</v>
      </c>
      <c r="I1862" s="63">
        <f>ROWS($L$2:L1862)</f>
        <v>1861</v>
      </c>
      <c r="J1862" s="63" t="str">
        <f>IF(L1862=WORKSHEET!$B$1,I1862,"")</f>
        <v/>
      </c>
      <c r="K1862" s="63" t="str">
        <f t="shared" si="36"/>
        <v/>
      </c>
      <c r="L1862" s="93" t="s">
        <v>9367</v>
      </c>
      <c r="M1862" s="94" t="s">
        <v>9513</v>
      </c>
      <c r="N1862">
        <v>24</v>
      </c>
      <c r="O1862">
        <f>+R1862-N1862-P1862</f>
        <v>4</v>
      </c>
      <c r="P1862">
        <v>25</v>
      </c>
      <c r="Q1862" t="s">
        <v>7470</v>
      </c>
      <c r="R1862">
        <v>53</v>
      </c>
      <c r="S1862" s="36">
        <v>1.8657129718217477E-2</v>
      </c>
      <c r="T1862" s="41">
        <v>0.2</v>
      </c>
    </row>
    <row r="1863" spans="1:29" s="64" customFormat="1" ht="16.5" x14ac:dyDescent="0.25">
      <c r="A1863" s="63">
        <v>594</v>
      </c>
      <c r="C1863" s="63">
        <v>12</v>
      </c>
      <c r="D1863" s="64" t="s">
        <v>1284</v>
      </c>
      <c r="E1863" s="65" t="s">
        <v>1288</v>
      </c>
      <c r="F1863" s="65" t="s">
        <v>1288</v>
      </c>
      <c r="G1863" s="63" t="s">
        <v>3470</v>
      </c>
      <c r="H1863" s="75"/>
      <c r="I1863" s="63">
        <f>ROWS($L$2:L1863)</f>
        <v>1862</v>
      </c>
      <c r="J1863" s="63" t="str">
        <f>IF(L1863=WORKSHEET!$B$1,I1863,"")</f>
        <v/>
      </c>
      <c r="K1863" s="63" t="str">
        <f t="shared" si="36"/>
        <v/>
      </c>
      <c r="L1863" s="93" t="s">
        <v>9367</v>
      </c>
      <c r="M1863" s="94" t="s">
        <v>9515</v>
      </c>
      <c r="N1863" s="75"/>
      <c r="O1863" s="75"/>
      <c r="P1863" s="75"/>
      <c r="Q1863" s="75"/>
      <c r="R1863" s="75"/>
      <c r="S1863" s="66">
        <v>1.8657129718217477E-2</v>
      </c>
      <c r="T1863" s="67">
        <v>0.2857142857142857</v>
      </c>
      <c r="W1863"/>
      <c r="X1863"/>
      <c r="Y1863"/>
      <c r="Z1863"/>
      <c r="AA1863"/>
      <c r="AB1863"/>
      <c r="AC1863"/>
    </row>
    <row r="1864" spans="1:29" s="64" customFormat="1" ht="16.5" x14ac:dyDescent="0.25">
      <c r="A1864" s="63">
        <v>594</v>
      </c>
      <c r="C1864" s="63">
        <v>12</v>
      </c>
      <c r="D1864" s="64" t="s">
        <v>1284</v>
      </c>
      <c r="E1864" s="65" t="s">
        <v>3647</v>
      </c>
      <c r="F1864" s="65" t="s">
        <v>3647</v>
      </c>
      <c r="G1864" s="63" t="s">
        <v>3471</v>
      </c>
      <c r="H1864" s="75"/>
      <c r="I1864" s="63">
        <f>ROWS($L$2:L1864)</f>
        <v>1863</v>
      </c>
      <c r="J1864" s="63" t="str">
        <f>IF(L1864=WORKSHEET!$B$1,I1864,"")</f>
        <v/>
      </c>
      <c r="K1864" s="63" t="str">
        <f t="shared" si="36"/>
        <v/>
      </c>
      <c r="L1864" s="93" t="s">
        <v>9367</v>
      </c>
      <c r="M1864" s="94" t="s">
        <v>10597</v>
      </c>
      <c r="N1864" s="75"/>
      <c r="O1864" s="75"/>
      <c r="P1864" s="75"/>
      <c r="Q1864" s="75"/>
      <c r="R1864" s="75"/>
      <c r="S1864" s="66">
        <v>1.8657129718217477E-2</v>
      </c>
      <c r="T1864" s="67">
        <v>0.2857142857142857</v>
      </c>
      <c r="W1864"/>
      <c r="X1864"/>
      <c r="Y1864"/>
      <c r="Z1864"/>
      <c r="AA1864"/>
      <c r="AB1864"/>
      <c r="AC1864"/>
    </row>
    <row r="1865" spans="1:29" ht="16.5" x14ac:dyDescent="0.25">
      <c r="A1865" s="3">
        <v>577</v>
      </c>
      <c r="C1865" s="21">
        <v>12</v>
      </c>
      <c r="D1865" t="s">
        <v>1205</v>
      </c>
      <c r="E1865" s="4" t="s">
        <v>1207</v>
      </c>
      <c r="F1865" s="4" t="s">
        <v>1207</v>
      </c>
      <c r="G1865" s="3" t="s">
        <v>3508</v>
      </c>
      <c r="H1865" t="s">
        <v>7514</v>
      </c>
      <c r="I1865" s="63">
        <f>ROWS($L$2:L1865)</f>
        <v>1864</v>
      </c>
      <c r="J1865" s="63" t="str">
        <f>IF(L1865=WORKSHEET!$B$1,I1865,"")</f>
        <v/>
      </c>
      <c r="K1865" s="63" t="str">
        <f t="shared" si="36"/>
        <v/>
      </c>
      <c r="L1865" s="93" t="s">
        <v>9367</v>
      </c>
      <c r="M1865" s="94" t="s">
        <v>9461</v>
      </c>
      <c r="N1865">
        <v>28</v>
      </c>
      <c r="O1865">
        <f>+R1865-N1865-P1865</f>
        <v>2</v>
      </c>
      <c r="P1865">
        <v>33</v>
      </c>
      <c r="Q1865" t="s">
        <v>7469</v>
      </c>
      <c r="R1865">
        <v>63</v>
      </c>
      <c r="S1865" s="36">
        <v>1.8657129718217477E-2</v>
      </c>
      <c r="T1865" s="41">
        <v>8.6956521739130432E-2</v>
      </c>
    </row>
    <row r="1866" spans="1:29" s="64" customFormat="1" ht="16.5" x14ac:dyDescent="0.25">
      <c r="A1866" s="63">
        <v>593</v>
      </c>
      <c r="C1866" s="63">
        <v>12</v>
      </c>
      <c r="D1866" s="64" t="s">
        <v>1277</v>
      </c>
      <c r="E1866" s="65" t="s">
        <v>1282</v>
      </c>
      <c r="F1866" s="65" t="s">
        <v>1282</v>
      </c>
      <c r="G1866" s="63" t="s">
        <v>3505</v>
      </c>
      <c r="H1866" s="75"/>
      <c r="I1866" s="63">
        <f>ROWS($L$2:L1866)</f>
        <v>1865</v>
      </c>
      <c r="J1866" s="63" t="str">
        <f>IF(L1866=WORKSHEET!$B$1,I1866,"")</f>
        <v/>
      </c>
      <c r="K1866" s="63" t="str">
        <f t="shared" si="36"/>
        <v/>
      </c>
      <c r="L1866" s="93" t="s">
        <v>9367</v>
      </c>
      <c r="M1866" s="94" t="s">
        <v>10046</v>
      </c>
      <c r="N1866" s="75"/>
      <c r="O1866" s="75"/>
      <c r="P1866" s="75"/>
      <c r="Q1866" s="75"/>
      <c r="R1866" s="75"/>
      <c r="S1866" s="66">
        <v>1.8657129718217477E-2</v>
      </c>
      <c r="T1866" s="67">
        <v>0.2</v>
      </c>
      <c r="W1866"/>
      <c r="X1866"/>
      <c r="Y1866"/>
      <c r="Z1866"/>
      <c r="AA1866"/>
      <c r="AB1866"/>
      <c r="AC1866"/>
    </row>
    <row r="1867" spans="1:29" s="64" customFormat="1" ht="16.5" x14ac:dyDescent="0.25">
      <c r="A1867" s="63">
        <v>555</v>
      </c>
      <c r="C1867" s="63">
        <v>12</v>
      </c>
      <c r="D1867" s="64" t="s">
        <v>3154</v>
      </c>
      <c r="E1867" s="65" t="s">
        <v>3159</v>
      </c>
      <c r="F1867" s="65" t="s">
        <v>3159</v>
      </c>
      <c r="G1867" s="63" t="s">
        <v>3490</v>
      </c>
      <c r="H1867" s="64" t="s">
        <v>8653</v>
      </c>
      <c r="I1867" s="63">
        <f>ROWS($L$2:L1867)</f>
        <v>1866</v>
      </c>
      <c r="J1867" s="63" t="str">
        <f>IF(L1867=WORKSHEET!$B$1,I1867,"")</f>
        <v/>
      </c>
      <c r="K1867" s="63" t="str">
        <f t="shared" si="36"/>
        <v/>
      </c>
      <c r="L1867" s="93" t="s">
        <v>9367</v>
      </c>
      <c r="M1867" s="94" t="s">
        <v>10598</v>
      </c>
      <c r="N1867" s="64" t="s">
        <v>7469</v>
      </c>
      <c r="O1867" s="64" t="s">
        <v>7470</v>
      </c>
      <c r="P1867" s="64" t="s">
        <v>7469</v>
      </c>
      <c r="Q1867" s="64" t="s">
        <v>7470</v>
      </c>
      <c r="R1867" s="64" t="s">
        <v>7469</v>
      </c>
      <c r="S1867" s="66">
        <v>1.8657129718217477E-2</v>
      </c>
      <c r="T1867" s="67">
        <v>4.0540540540540543E-2</v>
      </c>
      <c r="W1867"/>
      <c r="X1867"/>
      <c r="Y1867"/>
      <c r="Z1867"/>
      <c r="AA1867"/>
      <c r="AB1867"/>
      <c r="AC1867"/>
    </row>
    <row r="1868" spans="1:29" s="64" customFormat="1" ht="16.5" x14ac:dyDescent="0.25">
      <c r="A1868" s="63">
        <v>580</v>
      </c>
      <c r="C1868" s="63">
        <v>12</v>
      </c>
      <c r="D1868" s="64" t="s">
        <v>1218</v>
      </c>
      <c r="E1868" s="65" t="s">
        <v>1223</v>
      </c>
      <c r="F1868" s="65" t="s">
        <v>1223</v>
      </c>
      <c r="G1868" s="63" t="s">
        <v>3531</v>
      </c>
      <c r="H1868" s="64" t="s">
        <v>8654</v>
      </c>
      <c r="I1868" s="63">
        <f>ROWS($L$2:L1868)</f>
        <v>1867</v>
      </c>
      <c r="J1868" s="63" t="str">
        <f>IF(L1868=WORKSHEET!$B$1,I1868,"")</f>
        <v/>
      </c>
      <c r="K1868" s="63" t="str">
        <f t="shared" si="36"/>
        <v/>
      </c>
      <c r="L1868" s="93" t="s">
        <v>9367</v>
      </c>
      <c r="M1868" s="94" t="s">
        <v>10599</v>
      </c>
      <c r="N1868" s="64" t="s">
        <v>7469</v>
      </c>
      <c r="O1868" s="64" t="s">
        <v>7470</v>
      </c>
      <c r="P1868" s="64" t="s">
        <v>7469</v>
      </c>
      <c r="Q1868" s="64" t="s">
        <v>7470</v>
      </c>
      <c r="R1868" s="64" t="s">
        <v>7469</v>
      </c>
      <c r="S1868" s="66">
        <v>1.8657129718217477E-2</v>
      </c>
      <c r="T1868" s="67">
        <v>8.98876404494382E-2</v>
      </c>
      <c r="W1868"/>
      <c r="X1868"/>
      <c r="Y1868"/>
      <c r="Z1868"/>
      <c r="AA1868"/>
      <c r="AB1868"/>
      <c r="AC1868"/>
    </row>
    <row r="1869" spans="1:29" s="64" customFormat="1" ht="16.5" x14ac:dyDescent="0.25">
      <c r="A1869" s="63">
        <v>651</v>
      </c>
      <c r="C1869" s="63">
        <v>12</v>
      </c>
      <c r="D1869" s="64" t="s">
        <v>1509</v>
      </c>
      <c r="E1869" s="65" t="s">
        <v>1511</v>
      </c>
      <c r="F1869" s="65" t="s">
        <v>1511</v>
      </c>
      <c r="G1869" s="63" t="s">
        <v>3519</v>
      </c>
      <c r="H1869" s="64" t="s">
        <v>8655</v>
      </c>
      <c r="I1869" s="63">
        <f>ROWS($L$2:L1869)</f>
        <v>1868</v>
      </c>
      <c r="J1869" s="63" t="str">
        <f>IF(L1869=WORKSHEET!$B$1,I1869,"")</f>
        <v/>
      </c>
      <c r="K1869" s="63" t="str">
        <f t="shared" si="36"/>
        <v/>
      </c>
      <c r="L1869" s="93" t="s">
        <v>9367</v>
      </c>
      <c r="M1869" s="94" t="s">
        <v>10600</v>
      </c>
      <c r="N1869" s="64" t="s">
        <v>7469</v>
      </c>
      <c r="O1869" s="64" t="s">
        <v>7470</v>
      </c>
      <c r="P1869" s="64" t="s">
        <v>7469</v>
      </c>
      <c r="Q1869" s="64" t="s">
        <v>7470</v>
      </c>
      <c r="R1869" s="64" t="s">
        <v>7469</v>
      </c>
      <c r="S1869" s="66">
        <v>1.8657129718217477E-2</v>
      </c>
      <c r="T1869" s="67">
        <v>6.4516129032258063E-2</v>
      </c>
      <c r="W1869"/>
      <c r="X1869"/>
      <c r="Y1869"/>
      <c r="Z1869"/>
      <c r="AA1869"/>
      <c r="AB1869"/>
      <c r="AC1869"/>
    </row>
    <row r="1870" spans="1:29" s="64" customFormat="1" ht="16.5" x14ac:dyDescent="0.25">
      <c r="A1870" s="63">
        <v>687</v>
      </c>
      <c r="C1870" s="63">
        <v>12</v>
      </c>
      <c r="D1870" s="64" t="s">
        <v>4253</v>
      </c>
      <c r="E1870" s="65" t="s">
        <v>4254</v>
      </c>
      <c r="F1870" s="65" t="s">
        <v>4254</v>
      </c>
      <c r="G1870" s="63" t="s">
        <v>3512</v>
      </c>
      <c r="H1870" s="64" t="s">
        <v>8125</v>
      </c>
      <c r="I1870" s="63">
        <f>ROWS($L$2:L1870)</f>
        <v>1869</v>
      </c>
      <c r="J1870" s="63" t="str">
        <f>IF(L1870=WORKSHEET!$B$1,I1870,"")</f>
        <v/>
      </c>
      <c r="K1870" s="63" t="str">
        <f t="shared" si="36"/>
        <v/>
      </c>
      <c r="L1870" s="93" t="s">
        <v>9367</v>
      </c>
      <c r="M1870" s="94" t="s">
        <v>10050</v>
      </c>
      <c r="N1870" s="64" t="s">
        <v>7469</v>
      </c>
      <c r="O1870" s="64" t="s">
        <v>7469</v>
      </c>
      <c r="P1870" s="64" t="s">
        <v>7469</v>
      </c>
      <c r="Q1870" s="64" t="s">
        <v>7470</v>
      </c>
      <c r="R1870" s="64">
        <v>12</v>
      </c>
      <c r="S1870" s="66">
        <v>1.8657129718217477E-2</v>
      </c>
      <c r="T1870" s="67">
        <v>9.0909090909090912E-2</v>
      </c>
      <c r="W1870"/>
      <c r="X1870"/>
      <c r="Y1870"/>
      <c r="Z1870"/>
      <c r="AA1870"/>
      <c r="AB1870"/>
      <c r="AC1870"/>
    </row>
    <row r="1871" spans="1:29" s="64" customFormat="1" ht="16.5" x14ac:dyDescent="0.25">
      <c r="A1871" s="63">
        <v>564</v>
      </c>
      <c r="C1871" s="63">
        <v>12</v>
      </c>
      <c r="D1871" s="64" t="s">
        <v>3206</v>
      </c>
      <c r="E1871" s="65" t="s">
        <v>3209</v>
      </c>
      <c r="F1871" s="65" t="s">
        <v>3209</v>
      </c>
      <c r="G1871" s="63" t="s">
        <v>3454</v>
      </c>
      <c r="H1871" s="64" t="s">
        <v>8656</v>
      </c>
      <c r="I1871" s="63">
        <f>ROWS($L$2:L1871)</f>
        <v>1870</v>
      </c>
      <c r="J1871" s="63" t="str">
        <f>IF(L1871=WORKSHEET!$B$1,I1871,"")</f>
        <v/>
      </c>
      <c r="K1871" s="63" t="str">
        <f t="shared" si="36"/>
        <v/>
      </c>
      <c r="L1871" s="93" t="s">
        <v>9367</v>
      </c>
      <c r="M1871" s="94" t="s">
        <v>10601</v>
      </c>
      <c r="N1871" s="64" t="s">
        <v>7469</v>
      </c>
      <c r="O1871" s="64" t="s">
        <v>7469</v>
      </c>
      <c r="P1871" s="64" t="s">
        <v>7469</v>
      </c>
      <c r="Q1871" s="64" t="s">
        <v>7469</v>
      </c>
      <c r="R1871" s="64">
        <v>12</v>
      </c>
      <c r="S1871" s="66">
        <v>1.8657129718217477E-2</v>
      </c>
      <c r="T1871" s="67">
        <v>0.21212121212121213</v>
      </c>
      <c r="W1871"/>
      <c r="X1871"/>
      <c r="Y1871"/>
      <c r="Z1871"/>
      <c r="AA1871"/>
      <c r="AB1871"/>
      <c r="AC1871"/>
    </row>
    <row r="1872" spans="1:29" s="64" customFormat="1" ht="16.5" x14ac:dyDescent="0.25">
      <c r="A1872" s="63">
        <v>660</v>
      </c>
      <c r="C1872" s="63">
        <v>12</v>
      </c>
      <c r="D1872" s="64" t="s">
        <v>1539</v>
      </c>
      <c r="E1872" s="65" t="s">
        <v>1541</v>
      </c>
      <c r="F1872" s="65" t="s">
        <v>1541</v>
      </c>
      <c r="G1872" s="63" t="s">
        <v>3514</v>
      </c>
      <c r="H1872" s="64" t="s">
        <v>8657</v>
      </c>
      <c r="I1872" s="63">
        <f>ROWS($L$2:L1872)</f>
        <v>1871</v>
      </c>
      <c r="J1872" s="63" t="str">
        <f>IF(L1872=WORKSHEET!$B$1,I1872,"")</f>
        <v/>
      </c>
      <c r="K1872" s="63" t="str">
        <f t="shared" si="36"/>
        <v/>
      </c>
      <c r="L1872" s="93" t="s">
        <v>9367</v>
      </c>
      <c r="M1872" s="94" t="s">
        <v>10602</v>
      </c>
      <c r="N1872" s="64" t="s">
        <v>7469</v>
      </c>
      <c r="O1872" s="64" t="s">
        <v>7469</v>
      </c>
      <c r="P1872" s="64" t="s">
        <v>7469</v>
      </c>
      <c r="Q1872" s="64" t="s">
        <v>7470</v>
      </c>
      <c r="R1872" s="64">
        <v>17</v>
      </c>
      <c r="S1872" s="66">
        <v>1.8657129718217477E-2</v>
      </c>
      <c r="T1872" s="67">
        <v>0.16666666666666666</v>
      </c>
      <c r="W1872"/>
      <c r="X1872"/>
      <c r="Y1872"/>
      <c r="Z1872"/>
      <c r="AA1872"/>
      <c r="AB1872"/>
      <c r="AC1872"/>
    </row>
    <row r="1873" spans="1:29" s="64" customFormat="1" ht="16.5" x14ac:dyDescent="0.25">
      <c r="A1873" s="63">
        <v>628</v>
      </c>
      <c r="C1873" s="63">
        <v>12</v>
      </c>
      <c r="D1873" s="64" t="s">
        <v>1424</v>
      </c>
      <c r="E1873" s="65" t="s">
        <v>1425</v>
      </c>
      <c r="F1873" s="65" t="s">
        <v>1425</v>
      </c>
      <c r="G1873" s="63" t="s">
        <v>3525</v>
      </c>
      <c r="H1873" s="64" t="s">
        <v>8132</v>
      </c>
      <c r="I1873" s="63">
        <f>ROWS($L$2:L1873)</f>
        <v>1872</v>
      </c>
      <c r="J1873" s="63" t="str">
        <f>IF(L1873=WORKSHEET!$B$1,I1873,"")</f>
        <v/>
      </c>
      <c r="K1873" s="63" t="str">
        <f t="shared" si="36"/>
        <v/>
      </c>
      <c r="L1873" s="93" t="s">
        <v>9367</v>
      </c>
      <c r="M1873" s="94" t="s">
        <v>10057</v>
      </c>
      <c r="N1873" s="64" t="s">
        <v>7469</v>
      </c>
      <c r="O1873" s="64" t="s">
        <v>7470</v>
      </c>
      <c r="P1873" s="64" t="s">
        <v>7470</v>
      </c>
      <c r="Q1873" s="64" t="s">
        <v>7470</v>
      </c>
      <c r="R1873" s="64" t="s">
        <v>7469</v>
      </c>
      <c r="S1873" s="66">
        <v>1.8657129718217477E-2</v>
      </c>
      <c r="T1873" s="67">
        <v>9.0909090909090912E-2</v>
      </c>
      <c r="W1873"/>
      <c r="X1873"/>
      <c r="Y1873"/>
      <c r="Z1873"/>
      <c r="AA1873"/>
      <c r="AB1873"/>
      <c r="AC1873"/>
    </row>
    <row r="1874" spans="1:29" s="64" customFormat="1" ht="16.5" x14ac:dyDescent="0.25">
      <c r="A1874" s="63">
        <v>593</v>
      </c>
      <c r="C1874" s="63">
        <v>12</v>
      </c>
      <c r="D1874" s="64" t="s">
        <v>1277</v>
      </c>
      <c r="E1874" s="65" t="s">
        <v>1283</v>
      </c>
      <c r="F1874" s="65" t="s">
        <v>1283</v>
      </c>
      <c r="G1874" s="63" t="s">
        <v>3506</v>
      </c>
      <c r="H1874" s="64" t="s">
        <v>8658</v>
      </c>
      <c r="I1874" s="63">
        <f>ROWS($L$2:L1874)</f>
        <v>1873</v>
      </c>
      <c r="J1874" s="63" t="str">
        <f>IF(L1874=WORKSHEET!$B$1,I1874,"")</f>
        <v/>
      </c>
      <c r="K1874" s="63" t="str">
        <f t="shared" si="36"/>
        <v/>
      </c>
      <c r="L1874" s="93" t="s">
        <v>9367</v>
      </c>
      <c r="M1874" s="94" t="s">
        <v>10603</v>
      </c>
      <c r="N1874" s="64" t="s">
        <v>7469</v>
      </c>
      <c r="O1874" s="64" t="s">
        <v>7470</v>
      </c>
      <c r="P1874" s="64" t="s">
        <v>7469</v>
      </c>
      <c r="Q1874" s="64" t="s">
        <v>7470</v>
      </c>
      <c r="R1874" s="64" t="s">
        <v>7469</v>
      </c>
      <c r="S1874" s="66">
        <v>1.8657129718217477E-2</v>
      </c>
      <c r="T1874" s="67">
        <v>0.2</v>
      </c>
      <c r="W1874"/>
      <c r="X1874"/>
      <c r="Y1874"/>
      <c r="Z1874"/>
      <c r="AA1874"/>
      <c r="AB1874"/>
      <c r="AC1874"/>
    </row>
    <row r="1875" spans="1:29" s="64" customFormat="1" ht="16.5" x14ac:dyDescent="0.25">
      <c r="A1875" s="63">
        <v>616</v>
      </c>
      <c r="C1875" s="63">
        <v>12</v>
      </c>
      <c r="D1875" s="64" t="s">
        <v>3743</v>
      </c>
      <c r="E1875" s="65" t="s">
        <v>3746</v>
      </c>
      <c r="F1875" s="65" t="s">
        <v>3746</v>
      </c>
      <c r="G1875" s="63" t="s">
        <v>3517</v>
      </c>
      <c r="H1875" s="64" t="s">
        <v>8446</v>
      </c>
      <c r="I1875" s="63">
        <f>ROWS($L$2:L1875)</f>
        <v>1874</v>
      </c>
      <c r="J1875" s="63" t="str">
        <f>IF(L1875=WORKSHEET!$B$1,I1875,"")</f>
        <v/>
      </c>
      <c r="K1875" s="63" t="str">
        <f t="shared" si="36"/>
        <v/>
      </c>
      <c r="L1875" s="93" t="s">
        <v>9367</v>
      </c>
      <c r="M1875" s="94" t="s">
        <v>10387</v>
      </c>
      <c r="N1875" s="64" t="s">
        <v>7469</v>
      </c>
      <c r="O1875" s="64" t="s">
        <v>7469</v>
      </c>
      <c r="P1875" s="64" t="s">
        <v>7469</v>
      </c>
      <c r="Q1875" s="64" t="s">
        <v>7470</v>
      </c>
      <c r="R1875" s="64">
        <v>11</v>
      </c>
      <c r="S1875" s="66">
        <v>1.8657129718217477E-2</v>
      </c>
      <c r="T1875" s="67">
        <v>0.16666666666666666</v>
      </c>
      <c r="W1875"/>
      <c r="X1875"/>
      <c r="Y1875"/>
      <c r="Z1875"/>
      <c r="AA1875"/>
      <c r="AB1875"/>
      <c r="AC1875"/>
    </row>
    <row r="1876" spans="1:29" s="64" customFormat="1" ht="16.5" x14ac:dyDescent="0.25">
      <c r="A1876" s="63">
        <v>577</v>
      </c>
      <c r="C1876" s="63">
        <v>12</v>
      </c>
      <c r="D1876" s="64" t="s">
        <v>1205</v>
      </c>
      <c r="E1876" s="65" t="s">
        <v>1208</v>
      </c>
      <c r="F1876" s="65" t="s">
        <v>1208</v>
      </c>
      <c r="G1876" s="63" t="s">
        <v>3509</v>
      </c>
      <c r="H1876" s="64" t="s">
        <v>7876</v>
      </c>
      <c r="I1876" s="63">
        <f>ROWS($L$2:L1876)</f>
        <v>1875</v>
      </c>
      <c r="J1876" s="63" t="str">
        <f>IF(L1876=WORKSHEET!$B$1,I1876,"")</f>
        <v/>
      </c>
      <c r="K1876" s="63" t="str">
        <f t="shared" si="36"/>
        <v/>
      </c>
      <c r="L1876" s="93" t="s">
        <v>9367</v>
      </c>
      <c r="M1876" s="94" t="s">
        <v>9803</v>
      </c>
      <c r="N1876" s="64" t="s">
        <v>7469</v>
      </c>
      <c r="O1876" s="64" t="s">
        <v>7469</v>
      </c>
      <c r="P1876" s="64" t="s">
        <v>7469</v>
      </c>
      <c r="Q1876" s="64" t="s">
        <v>7470</v>
      </c>
      <c r="R1876" s="64" t="s">
        <v>7469</v>
      </c>
      <c r="S1876" s="66">
        <v>1.8657129718217477E-2</v>
      </c>
      <c r="T1876" s="67">
        <v>8.6956521739130432E-2</v>
      </c>
      <c r="W1876"/>
      <c r="X1876"/>
      <c r="Y1876"/>
      <c r="Z1876"/>
      <c r="AA1876"/>
      <c r="AB1876"/>
      <c r="AC1876"/>
    </row>
    <row r="1877" spans="1:29" ht="16.5" x14ac:dyDescent="0.25">
      <c r="A1877" s="3">
        <v>651</v>
      </c>
      <c r="C1877" s="21">
        <v>12</v>
      </c>
      <c r="D1877" t="s">
        <v>1509</v>
      </c>
      <c r="E1877" s="4" t="s">
        <v>1512</v>
      </c>
      <c r="F1877" s="4" t="s">
        <v>1512</v>
      </c>
      <c r="G1877" s="3" t="s">
        <v>3520</v>
      </c>
      <c r="H1877" t="s">
        <v>8447</v>
      </c>
      <c r="I1877" s="63">
        <f>ROWS($L$2:L1877)</f>
        <v>1876</v>
      </c>
      <c r="J1877" s="63" t="str">
        <f>IF(L1877=WORKSHEET!$B$1,I1877,"")</f>
        <v/>
      </c>
      <c r="K1877" s="63" t="str">
        <f t="shared" si="36"/>
        <v/>
      </c>
      <c r="L1877" s="93" t="s">
        <v>9367</v>
      </c>
      <c r="M1877" s="94" t="s">
        <v>10388</v>
      </c>
      <c r="N1877">
        <v>24</v>
      </c>
      <c r="O1877">
        <f>+R1877-N1877-P1877</f>
        <v>2</v>
      </c>
      <c r="P1877">
        <v>29</v>
      </c>
      <c r="Q1877" t="s">
        <v>7470</v>
      </c>
      <c r="R1877">
        <v>55</v>
      </c>
      <c r="S1877" s="36">
        <v>1.8657129718217477E-2</v>
      </c>
      <c r="T1877" s="41">
        <v>6.4516129032258063E-2</v>
      </c>
    </row>
    <row r="1878" spans="1:29" s="64" customFormat="1" ht="16.5" x14ac:dyDescent="0.25">
      <c r="A1878" s="63">
        <v>611</v>
      </c>
      <c r="C1878" s="63">
        <v>12</v>
      </c>
      <c r="D1878" s="64" t="s">
        <v>3719</v>
      </c>
      <c r="E1878" s="65" t="s">
        <v>3720</v>
      </c>
      <c r="F1878" s="65" t="s">
        <v>3720</v>
      </c>
      <c r="G1878" s="63" t="s">
        <v>3535</v>
      </c>
      <c r="H1878" s="64" t="s">
        <v>7615</v>
      </c>
      <c r="I1878" s="63">
        <f>ROWS($L$2:L1878)</f>
        <v>1877</v>
      </c>
      <c r="J1878" s="63" t="str">
        <f>IF(L1878=WORKSHEET!$B$1,I1878,"")</f>
        <v/>
      </c>
      <c r="K1878" s="63" t="str">
        <f t="shared" si="36"/>
        <v/>
      </c>
      <c r="L1878" s="93" t="s">
        <v>9367</v>
      </c>
      <c r="M1878" s="94" t="s">
        <v>9524</v>
      </c>
      <c r="N1878" s="64" t="s">
        <v>7469</v>
      </c>
      <c r="O1878" s="64" t="s">
        <v>7470</v>
      </c>
      <c r="P1878" s="64" t="s">
        <v>7469</v>
      </c>
      <c r="Q1878" s="64" t="s">
        <v>7470</v>
      </c>
      <c r="R1878" s="64" t="s">
        <v>7469</v>
      </c>
      <c r="S1878" s="66">
        <v>1.8657129718217477E-2</v>
      </c>
      <c r="T1878" s="67">
        <v>0.27272727272727271</v>
      </c>
      <c r="W1878"/>
      <c r="X1878"/>
      <c r="Y1878"/>
      <c r="Z1878"/>
      <c r="AA1878"/>
      <c r="AB1878"/>
      <c r="AC1878"/>
    </row>
    <row r="1879" spans="1:29" s="64" customFormat="1" ht="16.5" x14ac:dyDescent="0.25">
      <c r="A1879" s="63">
        <v>955</v>
      </c>
      <c r="B1879" s="64">
        <v>613</v>
      </c>
      <c r="C1879" s="63">
        <v>12</v>
      </c>
      <c r="D1879" s="64" t="s">
        <v>5764</v>
      </c>
      <c r="E1879" s="65" t="s">
        <v>5766</v>
      </c>
      <c r="F1879" s="65" t="s">
        <v>5766</v>
      </c>
      <c r="G1879" s="63" t="s">
        <v>3524</v>
      </c>
      <c r="H1879" s="64" t="s">
        <v>8659</v>
      </c>
      <c r="I1879" s="63">
        <f>ROWS($L$2:L1879)</f>
        <v>1878</v>
      </c>
      <c r="J1879" s="63" t="str">
        <f>IF(L1879=WORKSHEET!$B$1,I1879,"")</f>
        <v/>
      </c>
      <c r="K1879" s="63" t="str">
        <f t="shared" si="36"/>
        <v/>
      </c>
      <c r="L1879" s="93" t="s">
        <v>9367</v>
      </c>
      <c r="M1879" s="94" t="s">
        <v>10604</v>
      </c>
      <c r="N1879" s="64" t="s">
        <v>7469</v>
      </c>
      <c r="O1879" s="64" t="s">
        <v>7469</v>
      </c>
      <c r="P1879" s="64" t="s">
        <v>7469</v>
      </c>
      <c r="Q1879" s="64" t="s">
        <v>7470</v>
      </c>
      <c r="R1879" s="64">
        <v>23</v>
      </c>
      <c r="S1879" s="66">
        <v>1.8657129718217477E-2</v>
      </c>
      <c r="T1879" s="74">
        <v>0.27272727272727271</v>
      </c>
      <c r="W1879"/>
      <c r="X1879"/>
      <c r="Y1879"/>
      <c r="Z1879"/>
      <c r="AA1879"/>
      <c r="AB1879"/>
      <c r="AC1879"/>
    </row>
    <row r="1880" spans="1:29" s="64" customFormat="1" ht="16.5" x14ac:dyDescent="0.25">
      <c r="A1880" s="63">
        <v>628</v>
      </c>
      <c r="C1880" s="63">
        <v>12</v>
      </c>
      <c r="D1880" s="64" t="s">
        <v>1424</v>
      </c>
      <c r="E1880" s="65" t="s">
        <v>1426</v>
      </c>
      <c r="F1880" s="65" t="s">
        <v>1426</v>
      </c>
      <c r="G1880" s="63" t="s">
        <v>3526</v>
      </c>
      <c r="H1880" s="64" t="s">
        <v>8660</v>
      </c>
      <c r="I1880" s="63">
        <f>ROWS($L$2:L1880)</f>
        <v>1879</v>
      </c>
      <c r="J1880" s="63" t="str">
        <f>IF(L1880=WORKSHEET!$B$1,I1880,"")</f>
        <v/>
      </c>
      <c r="K1880" s="63" t="str">
        <f t="shared" si="36"/>
        <v/>
      </c>
      <c r="L1880" s="93" t="s">
        <v>9367</v>
      </c>
      <c r="M1880" s="94" t="s">
        <v>10605</v>
      </c>
      <c r="N1880" s="64" t="s">
        <v>7469</v>
      </c>
      <c r="O1880" s="64" t="s">
        <v>7469</v>
      </c>
      <c r="P1880" s="64" t="s">
        <v>7469</v>
      </c>
      <c r="Q1880" s="64" t="s">
        <v>7470</v>
      </c>
      <c r="R1880" s="64">
        <v>16</v>
      </c>
      <c r="S1880" s="66">
        <v>1.8657129718217477E-2</v>
      </c>
      <c r="T1880" s="67">
        <v>9.0909090909090912E-2</v>
      </c>
      <c r="W1880"/>
      <c r="X1880"/>
      <c r="Y1880"/>
      <c r="Z1880"/>
      <c r="AA1880"/>
      <c r="AB1880"/>
      <c r="AC1880"/>
    </row>
    <row r="1881" spans="1:29" s="64" customFormat="1" ht="16.5" x14ac:dyDescent="0.25">
      <c r="A1881" s="63">
        <v>559</v>
      </c>
      <c r="C1881" s="63">
        <v>12</v>
      </c>
      <c r="D1881" s="64" t="s">
        <v>3181</v>
      </c>
      <c r="E1881" s="65" t="s">
        <v>3185</v>
      </c>
      <c r="F1881" s="65" t="s">
        <v>3185</v>
      </c>
      <c r="G1881" s="63" t="s">
        <v>3494</v>
      </c>
      <c r="H1881" s="64" t="s">
        <v>8404</v>
      </c>
      <c r="I1881" s="63">
        <f>ROWS($L$2:L1881)</f>
        <v>1880</v>
      </c>
      <c r="J1881" s="63" t="str">
        <f>IF(L1881=WORKSHEET!$B$1,I1881,"")</f>
        <v/>
      </c>
      <c r="K1881" s="63" t="str">
        <f t="shared" si="36"/>
        <v/>
      </c>
      <c r="L1881" s="93" t="s">
        <v>9367</v>
      </c>
      <c r="M1881" s="94" t="s">
        <v>10345</v>
      </c>
      <c r="N1881" s="64" t="s">
        <v>7469</v>
      </c>
      <c r="O1881" s="64" t="s">
        <v>7470</v>
      </c>
      <c r="P1881" s="64" t="s">
        <v>7470</v>
      </c>
      <c r="Q1881" s="64" t="s">
        <v>7470</v>
      </c>
      <c r="R1881" s="64" t="s">
        <v>7469</v>
      </c>
      <c r="S1881" s="66">
        <v>1.8657129718217477E-2</v>
      </c>
      <c r="T1881" s="67">
        <v>9.0909090909090912E-2</v>
      </c>
      <c r="W1881"/>
      <c r="X1881"/>
      <c r="Y1881"/>
      <c r="Z1881"/>
      <c r="AA1881"/>
      <c r="AB1881"/>
      <c r="AC1881"/>
    </row>
    <row r="1882" spans="1:29" ht="16.5" x14ac:dyDescent="0.25">
      <c r="A1882" s="3">
        <v>561</v>
      </c>
      <c r="C1882" s="21">
        <v>12</v>
      </c>
      <c r="D1882" t="s">
        <v>3193</v>
      </c>
      <c r="E1882" s="4" t="s">
        <v>3198</v>
      </c>
      <c r="F1882" s="4" t="s">
        <v>3198</v>
      </c>
      <c r="G1882" s="3" t="s">
        <v>3499</v>
      </c>
      <c r="H1882" t="s">
        <v>7619</v>
      </c>
      <c r="I1882" s="63">
        <f>ROWS($L$2:L1882)</f>
        <v>1881</v>
      </c>
      <c r="J1882" s="63" t="str">
        <f>IF(L1882=WORKSHEET!$B$1,I1882,"")</f>
        <v/>
      </c>
      <c r="K1882" s="63" t="str">
        <f t="shared" si="36"/>
        <v/>
      </c>
      <c r="L1882" s="93" t="s">
        <v>9367</v>
      </c>
      <c r="M1882" s="94" t="s">
        <v>9528</v>
      </c>
      <c r="N1882">
        <v>11</v>
      </c>
      <c r="O1882" t="s">
        <v>7469</v>
      </c>
      <c r="P1882" t="s">
        <v>7469</v>
      </c>
      <c r="Q1882" t="s">
        <v>7470</v>
      </c>
      <c r="R1882">
        <v>21</v>
      </c>
      <c r="S1882" s="36">
        <v>1.8657129718217477E-2</v>
      </c>
      <c r="T1882" s="41">
        <v>0.12367491166077739</v>
      </c>
    </row>
    <row r="1883" spans="1:29" ht="16.5" x14ac:dyDescent="0.25">
      <c r="A1883" s="3">
        <v>542</v>
      </c>
      <c r="C1883" s="21">
        <v>12</v>
      </c>
      <c r="D1883" t="s">
        <v>3045</v>
      </c>
      <c r="E1883" s="4" t="s">
        <v>3052</v>
      </c>
      <c r="F1883" s="4" t="s">
        <v>3052</v>
      </c>
      <c r="G1883" s="3" t="s">
        <v>3481</v>
      </c>
      <c r="H1883" t="s">
        <v>8661</v>
      </c>
      <c r="I1883" s="63">
        <f>ROWS($L$2:L1883)</f>
        <v>1882</v>
      </c>
      <c r="J1883" s="63" t="str">
        <f>IF(L1883=WORKSHEET!$B$1,I1883,"")</f>
        <v/>
      </c>
      <c r="K1883" s="63" t="str">
        <f t="shared" si="36"/>
        <v/>
      </c>
      <c r="L1883" s="93" t="s">
        <v>9367</v>
      </c>
      <c r="M1883" s="94" t="s">
        <v>10606</v>
      </c>
      <c r="N1883">
        <v>86</v>
      </c>
      <c r="O1883">
        <f>+R1883-N1883-P1883</f>
        <v>9</v>
      </c>
      <c r="P1883">
        <v>104</v>
      </c>
      <c r="Q1883" t="s">
        <v>7469</v>
      </c>
      <c r="R1883">
        <v>199</v>
      </c>
      <c r="S1883" s="36">
        <v>1.8657129718217477E-2</v>
      </c>
      <c r="T1883" s="41">
        <v>9.1245376078914919E-2</v>
      </c>
    </row>
    <row r="1884" spans="1:29" ht="16.5" x14ac:dyDescent="0.25">
      <c r="A1884" s="3">
        <v>542</v>
      </c>
      <c r="C1884" s="21">
        <v>12</v>
      </c>
      <c r="D1884" t="s">
        <v>3045</v>
      </c>
      <c r="E1884" s="4" t="s">
        <v>3053</v>
      </c>
      <c r="F1884" s="4" t="s">
        <v>3053</v>
      </c>
      <c r="G1884" s="3" t="s">
        <v>3482</v>
      </c>
      <c r="H1884" t="s">
        <v>8662</v>
      </c>
      <c r="I1884" s="63">
        <f>ROWS($L$2:L1884)</f>
        <v>1883</v>
      </c>
      <c r="J1884" s="63" t="str">
        <f>IF(L1884=WORKSHEET!$B$1,I1884,"")</f>
        <v/>
      </c>
      <c r="K1884" s="63" t="str">
        <f t="shared" si="36"/>
        <v/>
      </c>
      <c r="L1884" s="93" t="s">
        <v>9367</v>
      </c>
      <c r="M1884" s="94" t="s">
        <v>10607</v>
      </c>
      <c r="N1884">
        <v>13</v>
      </c>
      <c r="O1884" t="s">
        <v>7469</v>
      </c>
      <c r="P1884" t="s">
        <v>7469</v>
      </c>
      <c r="Q1884" t="s">
        <v>7470</v>
      </c>
      <c r="R1884">
        <v>23</v>
      </c>
      <c r="S1884" s="36">
        <v>1.8657129718217477E-2</v>
      </c>
      <c r="T1884" s="41">
        <v>9.1245376078914919E-2</v>
      </c>
    </row>
    <row r="1885" spans="1:29" ht="16.5" x14ac:dyDescent="0.25">
      <c r="A1885" s="3">
        <v>580</v>
      </c>
      <c r="C1885" s="21">
        <v>12</v>
      </c>
      <c r="D1885" t="s">
        <v>1218</v>
      </c>
      <c r="E1885" s="4" t="s">
        <v>1224</v>
      </c>
      <c r="F1885" s="4" t="s">
        <v>1224</v>
      </c>
      <c r="G1885" s="3" t="s">
        <v>3532</v>
      </c>
      <c r="H1885" t="s">
        <v>8663</v>
      </c>
      <c r="I1885" s="63">
        <f>ROWS($L$2:L1885)</f>
        <v>1884</v>
      </c>
      <c r="J1885" s="63" t="str">
        <f>IF(L1885=WORKSHEET!$B$1,I1885,"")</f>
        <v/>
      </c>
      <c r="K1885" s="63" t="str">
        <f t="shared" si="36"/>
        <v/>
      </c>
      <c r="L1885" s="93" t="s">
        <v>9367</v>
      </c>
      <c r="M1885" s="94" t="s">
        <v>10608</v>
      </c>
      <c r="N1885">
        <v>53</v>
      </c>
      <c r="O1885">
        <f>+R1885-N1885-P1885</f>
        <v>3</v>
      </c>
      <c r="P1885">
        <v>33</v>
      </c>
      <c r="Q1885" t="s">
        <v>7470</v>
      </c>
      <c r="R1885">
        <v>89</v>
      </c>
      <c r="S1885" s="36">
        <v>1.8657129718217477E-2</v>
      </c>
      <c r="T1885" s="41">
        <v>8.98876404494382E-2</v>
      </c>
    </row>
    <row r="1886" spans="1:29" s="64" customFormat="1" ht="16.5" x14ac:dyDescent="0.25">
      <c r="A1886" s="63">
        <v>561</v>
      </c>
      <c r="C1886" s="63">
        <v>12</v>
      </c>
      <c r="D1886" s="64" t="s">
        <v>3193</v>
      </c>
      <c r="E1886" s="65" t="s">
        <v>3199</v>
      </c>
      <c r="F1886" s="65" t="s">
        <v>3199</v>
      </c>
      <c r="G1886" s="63" t="s">
        <v>3500</v>
      </c>
      <c r="H1886" s="64" t="s">
        <v>8141</v>
      </c>
      <c r="I1886" s="63">
        <f>ROWS($L$2:L1886)</f>
        <v>1885</v>
      </c>
      <c r="J1886" s="63" t="str">
        <f>IF(L1886=WORKSHEET!$B$1,I1886,"")</f>
        <v/>
      </c>
      <c r="K1886" s="63" t="str">
        <f t="shared" si="36"/>
        <v/>
      </c>
      <c r="L1886" s="93" t="s">
        <v>9367</v>
      </c>
      <c r="M1886" s="94" t="s">
        <v>10066</v>
      </c>
      <c r="N1886" s="64" t="s">
        <v>7469</v>
      </c>
      <c r="O1886" s="64" t="s">
        <v>7469</v>
      </c>
      <c r="P1886" s="64" t="s">
        <v>7469</v>
      </c>
      <c r="Q1886" s="64" t="s">
        <v>7470</v>
      </c>
      <c r="R1886" s="64" t="s">
        <v>7469</v>
      </c>
      <c r="S1886" s="66">
        <v>1.8657129718217477E-2</v>
      </c>
      <c r="T1886" s="67">
        <v>0.12367491166077739</v>
      </c>
      <c r="W1886"/>
      <c r="X1886"/>
      <c r="Y1886"/>
      <c r="Z1886"/>
      <c r="AA1886"/>
      <c r="AB1886"/>
      <c r="AC1886"/>
    </row>
    <row r="1887" spans="1:29" s="64" customFormat="1" ht="16.5" x14ac:dyDescent="0.25">
      <c r="A1887" s="63">
        <v>623</v>
      </c>
      <c r="C1887" s="63">
        <v>12</v>
      </c>
      <c r="D1887" s="64" t="s">
        <v>3766</v>
      </c>
      <c r="E1887" s="65" t="s">
        <v>3768</v>
      </c>
      <c r="F1887" s="65" t="s">
        <v>3768</v>
      </c>
      <c r="G1887" s="63" t="s">
        <v>3820</v>
      </c>
      <c r="H1887" s="64" t="s">
        <v>8143</v>
      </c>
      <c r="I1887" s="63">
        <f>ROWS($L$2:L1887)</f>
        <v>1886</v>
      </c>
      <c r="J1887" s="63" t="str">
        <f>IF(L1887=WORKSHEET!$B$1,I1887,"")</f>
        <v/>
      </c>
      <c r="K1887" s="63" t="str">
        <f t="shared" si="36"/>
        <v/>
      </c>
      <c r="L1887" s="93" t="s">
        <v>9367</v>
      </c>
      <c r="M1887" s="94" t="s">
        <v>10068</v>
      </c>
      <c r="N1887" s="64" t="s">
        <v>7469</v>
      </c>
      <c r="O1887" s="64" t="s">
        <v>7470</v>
      </c>
      <c r="P1887" s="64" t="s">
        <v>7469</v>
      </c>
      <c r="Q1887" s="64" t="s">
        <v>7470</v>
      </c>
      <c r="R1887" s="64" t="s">
        <v>7469</v>
      </c>
      <c r="S1887" s="66">
        <v>1.8657129718217477E-2</v>
      </c>
      <c r="T1887" s="67">
        <v>4.8543689320388349E-2</v>
      </c>
      <c r="W1887"/>
      <c r="X1887"/>
      <c r="Y1887"/>
      <c r="Z1887"/>
      <c r="AA1887"/>
      <c r="AB1887"/>
      <c r="AC1887"/>
    </row>
    <row r="1888" spans="1:29" s="64" customFormat="1" ht="16.5" x14ac:dyDescent="0.25">
      <c r="A1888" s="63">
        <v>570</v>
      </c>
      <c r="C1888" s="63">
        <v>12</v>
      </c>
      <c r="D1888" s="64" t="s">
        <v>1157</v>
      </c>
      <c r="E1888" s="65" t="s">
        <v>1164</v>
      </c>
      <c r="F1888" s="65" t="s">
        <v>1164</v>
      </c>
      <c r="G1888" s="63" t="s">
        <v>3462</v>
      </c>
      <c r="H1888" s="75"/>
      <c r="I1888" s="63">
        <f>ROWS($L$2:L1888)</f>
        <v>1887</v>
      </c>
      <c r="J1888" s="63" t="str">
        <f>IF(L1888=WORKSHEET!$B$1,I1888,"")</f>
        <v/>
      </c>
      <c r="K1888" s="63" t="str">
        <f t="shared" si="36"/>
        <v/>
      </c>
      <c r="L1888" s="93" t="s">
        <v>9367</v>
      </c>
      <c r="M1888" s="94" t="s">
        <v>10069</v>
      </c>
      <c r="N1888" s="75"/>
      <c r="O1888" s="75"/>
      <c r="P1888" s="75"/>
      <c r="Q1888" s="75"/>
      <c r="R1888" s="75"/>
      <c r="S1888" s="66">
        <v>1.8657129718217477E-2</v>
      </c>
      <c r="T1888" s="67">
        <v>0.18518518518518517</v>
      </c>
      <c r="W1888"/>
      <c r="X1888"/>
      <c r="Y1888"/>
      <c r="Z1888"/>
      <c r="AA1888"/>
      <c r="AB1888"/>
      <c r="AC1888"/>
    </row>
    <row r="1889" spans="1:29" s="64" customFormat="1" ht="16.5" x14ac:dyDescent="0.25">
      <c r="A1889" s="63">
        <v>623</v>
      </c>
      <c r="C1889" s="63">
        <v>12</v>
      </c>
      <c r="D1889" s="64" t="s">
        <v>3766</v>
      </c>
      <c r="E1889" s="65" t="s">
        <v>3769</v>
      </c>
      <c r="F1889" s="65" t="s">
        <v>3769</v>
      </c>
      <c r="G1889" s="63" t="s">
        <v>3821</v>
      </c>
      <c r="H1889" s="75"/>
      <c r="I1889" s="63">
        <f>ROWS($L$2:L1889)</f>
        <v>1888</v>
      </c>
      <c r="J1889" s="63" t="str">
        <f>IF(L1889=WORKSHEET!$B$1,I1889,"")</f>
        <v/>
      </c>
      <c r="K1889" s="63" t="str">
        <f t="shared" si="36"/>
        <v/>
      </c>
      <c r="L1889" s="93" t="s">
        <v>9367</v>
      </c>
      <c r="M1889" s="94" t="s">
        <v>9885</v>
      </c>
      <c r="N1889" s="75"/>
      <c r="O1889" s="75"/>
      <c r="P1889" s="75"/>
      <c r="Q1889" s="75"/>
      <c r="R1889" s="75"/>
      <c r="S1889" s="66">
        <v>1.8657129718217477E-2</v>
      </c>
      <c r="T1889" s="67">
        <v>4.8543689320388349E-2</v>
      </c>
      <c r="W1889"/>
      <c r="X1889"/>
      <c r="Y1889"/>
      <c r="Z1889"/>
      <c r="AA1889"/>
      <c r="AB1889"/>
      <c r="AC1889"/>
    </row>
    <row r="1890" spans="1:29" s="64" customFormat="1" ht="16.5" x14ac:dyDescent="0.25">
      <c r="A1890" s="63">
        <v>577</v>
      </c>
      <c r="C1890" s="63">
        <v>12</v>
      </c>
      <c r="D1890" s="64" t="s">
        <v>1205</v>
      </c>
      <c r="E1890" s="65" t="s">
        <v>1209</v>
      </c>
      <c r="F1890" s="65" t="s">
        <v>1209</v>
      </c>
      <c r="G1890" s="63" t="s">
        <v>3510</v>
      </c>
      <c r="H1890" s="64" t="s">
        <v>8147</v>
      </c>
      <c r="I1890" s="63">
        <f>ROWS($L$2:L1890)</f>
        <v>1889</v>
      </c>
      <c r="J1890" s="63" t="str">
        <f>IF(L1890=WORKSHEET!$B$1,I1890,"")</f>
        <v/>
      </c>
      <c r="K1890" s="63" t="str">
        <f t="shared" si="36"/>
        <v/>
      </c>
      <c r="L1890" s="93" t="s">
        <v>9367</v>
      </c>
      <c r="M1890" s="94" t="s">
        <v>10072</v>
      </c>
      <c r="N1890" s="64" t="s">
        <v>7470</v>
      </c>
      <c r="O1890" s="64" t="s">
        <v>7470</v>
      </c>
      <c r="P1890" s="64" t="s">
        <v>7469</v>
      </c>
      <c r="Q1890" s="64" t="s">
        <v>7470</v>
      </c>
      <c r="R1890" s="64" t="s">
        <v>7469</v>
      </c>
      <c r="S1890" s="66">
        <v>1.8657129718217477E-2</v>
      </c>
      <c r="T1890" s="67">
        <v>8.6956521739130432E-2</v>
      </c>
      <c r="W1890"/>
      <c r="X1890"/>
      <c r="Y1890"/>
      <c r="Z1890"/>
      <c r="AA1890"/>
      <c r="AB1890"/>
      <c r="AC1890"/>
    </row>
    <row r="1891" spans="1:29" s="64" customFormat="1" ht="16.5" x14ac:dyDescent="0.25">
      <c r="A1891" s="63">
        <v>658</v>
      </c>
      <c r="C1891" s="63">
        <v>12</v>
      </c>
      <c r="D1891" s="64" t="s">
        <v>1532</v>
      </c>
      <c r="E1891" s="65" t="s">
        <v>1534</v>
      </c>
      <c r="F1891" s="65" t="s">
        <v>1534</v>
      </c>
      <c r="G1891" s="63" t="s">
        <v>3485</v>
      </c>
      <c r="H1891" s="64" t="s">
        <v>8664</v>
      </c>
      <c r="I1891" s="63">
        <f>ROWS($L$2:L1891)</f>
        <v>1890</v>
      </c>
      <c r="J1891" s="63" t="str">
        <f>IF(L1891=WORKSHEET!$B$1,I1891,"")</f>
        <v/>
      </c>
      <c r="K1891" s="63" t="str">
        <f t="shared" si="36"/>
        <v/>
      </c>
      <c r="L1891" s="93" t="s">
        <v>9367</v>
      </c>
      <c r="M1891" s="94" t="s">
        <v>10609</v>
      </c>
      <c r="N1891" s="64" t="s">
        <v>7469</v>
      </c>
      <c r="O1891" s="64" t="s">
        <v>7469</v>
      </c>
      <c r="P1891" s="64" t="s">
        <v>7469</v>
      </c>
      <c r="Q1891" s="64" t="s">
        <v>7470</v>
      </c>
      <c r="R1891" s="64" t="s">
        <v>7469</v>
      </c>
      <c r="S1891" s="66">
        <v>1.8657129718217477E-2</v>
      </c>
      <c r="T1891" s="67">
        <v>0.125</v>
      </c>
      <c r="W1891"/>
      <c r="X1891"/>
      <c r="Y1891"/>
      <c r="Z1891"/>
      <c r="AA1891"/>
      <c r="AB1891"/>
      <c r="AC1891"/>
    </row>
    <row r="1892" spans="1:29" s="64" customFormat="1" ht="16.5" x14ac:dyDescent="0.25">
      <c r="A1892" s="63">
        <v>594</v>
      </c>
      <c r="C1892" s="63">
        <v>12</v>
      </c>
      <c r="D1892" s="64" t="s">
        <v>1284</v>
      </c>
      <c r="E1892" s="65" t="s">
        <v>3648</v>
      </c>
      <c r="F1892" s="65" t="s">
        <v>3648</v>
      </c>
      <c r="G1892" s="63" t="s">
        <v>3472</v>
      </c>
      <c r="H1892" s="64" t="s">
        <v>7891</v>
      </c>
      <c r="I1892" s="63">
        <f>ROWS($L$2:L1892)</f>
        <v>1891</v>
      </c>
      <c r="J1892" s="63" t="str">
        <f>IF(L1892=WORKSHEET!$B$1,I1892,"")</f>
        <v/>
      </c>
      <c r="K1892" s="63" t="str">
        <f t="shared" si="36"/>
        <v/>
      </c>
      <c r="L1892" s="93" t="s">
        <v>9367</v>
      </c>
      <c r="M1892" s="94" t="s">
        <v>9818</v>
      </c>
      <c r="N1892" s="64" t="s">
        <v>7470</v>
      </c>
      <c r="O1892" s="64" t="s">
        <v>7470</v>
      </c>
      <c r="P1892" s="64" t="s">
        <v>7469</v>
      </c>
      <c r="Q1892" s="64" t="s">
        <v>7470</v>
      </c>
      <c r="R1892" s="64" t="s">
        <v>7469</v>
      </c>
      <c r="S1892" s="66">
        <v>1.8657129718217477E-2</v>
      </c>
      <c r="T1892" s="67">
        <v>0.2857142857142857</v>
      </c>
      <c r="W1892"/>
      <c r="X1892"/>
      <c r="Y1892"/>
      <c r="Z1892"/>
      <c r="AA1892"/>
      <c r="AB1892"/>
      <c r="AC1892"/>
    </row>
    <row r="1893" spans="1:29" ht="16.5" x14ac:dyDescent="0.25">
      <c r="A1893" s="3">
        <v>942</v>
      </c>
      <c r="B1893">
        <v>560</v>
      </c>
      <c r="C1893" s="21">
        <v>12</v>
      </c>
      <c r="D1893" t="s">
        <v>2528</v>
      </c>
      <c r="E1893" s="4" t="s">
        <v>2531</v>
      </c>
      <c r="F1893" s="4" t="s">
        <v>2531</v>
      </c>
      <c r="G1893" s="3" t="s">
        <v>6541</v>
      </c>
      <c r="H1893" t="s">
        <v>8665</v>
      </c>
      <c r="I1893" s="63">
        <f>ROWS($L$2:L1893)</f>
        <v>1892</v>
      </c>
      <c r="J1893" s="63" t="str">
        <f>IF(L1893=WORKSHEET!$B$1,I1893,"")</f>
        <v/>
      </c>
      <c r="K1893" s="63" t="str">
        <f t="shared" si="36"/>
        <v/>
      </c>
      <c r="L1893" s="93" t="s">
        <v>9367</v>
      </c>
      <c r="M1893" s="94" t="s">
        <v>10610</v>
      </c>
      <c r="N1893">
        <v>44</v>
      </c>
      <c r="O1893" t="s">
        <v>7470</v>
      </c>
      <c r="P1893" t="s">
        <v>7469</v>
      </c>
      <c r="Q1893" t="s">
        <v>7470</v>
      </c>
      <c r="R1893">
        <v>49</v>
      </c>
      <c r="S1893" s="36">
        <v>1.8657129718217477E-2</v>
      </c>
      <c r="T1893" s="55">
        <v>6.0836501901140684E-2</v>
      </c>
    </row>
    <row r="1894" spans="1:29" s="64" customFormat="1" ht="16.5" x14ac:dyDescent="0.25">
      <c r="A1894" s="63">
        <v>594</v>
      </c>
      <c r="C1894" s="63">
        <v>12</v>
      </c>
      <c r="D1894" s="64" t="s">
        <v>1284</v>
      </c>
      <c r="E1894" s="65" t="s">
        <v>3649</v>
      </c>
      <c r="F1894" s="65" t="s">
        <v>3649</v>
      </c>
      <c r="G1894" s="63" t="s">
        <v>3473</v>
      </c>
      <c r="H1894" s="64" t="s">
        <v>7947</v>
      </c>
      <c r="I1894" s="63">
        <f>ROWS($L$2:L1894)</f>
        <v>1893</v>
      </c>
      <c r="J1894" s="63" t="str">
        <f>IF(L1894=WORKSHEET!$B$1,I1894,"")</f>
        <v/>
      </c>
      <c r="K1894" s="63" t="str">
        <f t="shared" si="36"/>
        <v/>
      </c>
      <c r="L1894" s="93" t="s">
        <v>9367</v>
      </c>
      <c r="M1894" s="94" t="s">
        <v>9925</v>
      </c>
      <c r="N1894" s="64" t="s">
        <v>7469</v>
      </c>
      <c r="O1894" s="64" t="s">
        <v>7469</v>
      </c>
      <c r="P1894" s="64" t="s">
        <v>7469</v>
      </c>
      <c r="Q1894" s="64" t="s">
        <v>7470</v>
      </c>
      <c r="R1894" s="64" t="s">
        <v>7469</v>
      </c>
      <c r="S1894" s="66">
        <v>1.8657129718217477E-2</v>
      </c>
      <c r="T1894" s="67">
        <v>0.2857142857142857</v>
      </c>
      <c r="W1894"/>
      <c r="X1894"/>
      <c r="Y1894"/>
      <c r="Z1894"/>
      <c r="AA1894"/>
      <c r="AB1894"/>
      <c r="AC1894"/>
    </row>
    <row r="1895" spans="1:29" s="64" customFormat="1" ht="16.5" x14ac:dyDescent="0.25">
      <c r="A1895" s="63">
        <v>542</v>
      </c>
      <c r="C1895" s="63">
        <v>12</v>
      </c>
      <c r="D1895" s="64" t="s">
        <v>3045</v>
      </c>
      <c r="E1895" s="65" t="s">
        <v>3054</v>
      </c>
      <c r="F1895" s="65" t="s">
        <v>3054</v>
      </c>
      <c r="G1895" s="63" t="s">
        <v>3483</v>
      </c>
      <c r="H1895" s="64" t="s">
        <v>7534</v>
      </c>
      <c r="I1895" s="63">
        <f>ROWS($L$2:L1895)</f>
        <v>1894</v>
      </c>
      <c r="J1895" s="63" t="str">
        <f>IF(L1895=WORKSHEET!$B$1,I1895,"")</f>
        <v/>
      </c>
      <c r="K1895" s="63" t="str">
        <f t="shared" si="36"/>
        <v/>
      </c>
      <c r="L1895" s="93" t="s">
        <v>9367</v>
      </c>
      <c r="M1895" s="94" t="s">
        <v>9481</v>
      </c>
      <c r="N1895" s="64" t="s">
        <v>7469</v>
      </c>
      <c r="O1895" s="64" t="s">
        <v>7469</v>
      </c>
      <c r="P1895" s="64">
        <v>17</v>
      </c>
      <c r="Q1895" s="64" t="s">
        <v>7470</v>
      </c>
      <c r="R1895" s="64">
        <v>27</v>
      </c>
      <c r="S1895" s="66">
        <v>1.8657129718217477E-2</v>
      </c>
      <c r="T1895" s="67">
        <v>9.1245376078914919E-2</v>
      </c>
      <c r="W1895"/>
      <c r="X1895"/>
      <c r="Y1895"/>
      <c r="Z1895"/>
      <c r="AA1895"/>
      <c r="AB1895"/>
      <c r="AC1895"/>
    </row>
    <row r="1896" spans="1:29" s="64" customFormat="1" ht="16.5" x14ac:dyDescent="0.25">
      <c r="A1896" s="63">
        <v>577</v>
      </c>
      <c r="C1896" s="63">
        <v>12</v>
      </c>
      <c r="D1896" s="64" t="s">
        <v>1205</v>
      </c>
      <c r="E1896" s="65" t="s">
        <v>1210</v>
      </c>
      <c r="F1896" s="65" t="s">
        <v>1210</v>
      </c>
      <c r="G1896" s="63" t="s">
        <v>3511</v>
      </c>
      <c r="H1896" s="64" t="s">
        <v>7902</v>
      </c>
      <c r="I1896" s="63">
        <f>ROWS($L$2:L1896)</f>
        <v>1895</v>
      </c>
      <c r="J1896" s="63" t="str">
        <f>IF(L1896=WORKSHEET!$B$1,I1896,"")</f>
        <v/>
      </c>
      <c r="K1896" s="63" t="str">
        <f t="shared" si="36"/>
        <v/>
      </c>
      <c r="L1896" s="93" t="s">
        <v>9367</v>
      </c>
      <c r="M1896" s="94" t="s">
        <v>9829</v>
      </c>
      <c r="N1896" s="64" t="s">
        <v>7469</v>
      </c>
      <c r="O1896" s="64" t="s">
        <v>7469</v>
      </c>
      <c r="P1896" s="64" t="s">
        <v>7469</v>
      </c>
      <c r="Q1896" s="64" t="s">
        <v>7470</v>
      </c>
      <c r="R1896" s="64" t="s">
        <v>7469</v>
      </c>
      <c r="S1896" s="66">
        <v>1.8657129718217477E-2</v>
      </c>
      <c r="T1896" s="67">
        <v>8.6956521739130432E-2</v>
      </c>
      <c r="W1896"/>
      <c r="X1896"/>
      <c r="Y1896"/>
      <c r="Z1896"/>
      <c r="AA1896"/>
      <c r="AB1896"/>
      <c r="AC1896"/>
    </row>
    <row r="1897" spans="1:29" s="64" customFormat="1" ht="16.5" x14ac:dyDescent="0.25">
      <c r="A1897" s="63">
        <v>564</v>
      </c>
      <c r="C1897" s="63">
        <v>12</v>
      </c>
      <c r="D1897" s="64" t="s">
        <v>3206</v>
      </c>
      <c r="E1897" s="65" t="s">
        <v>3210</v>
      </c>
      <c r="F1897" s="65" t="s">
        <v>3210</v>
      </c>
      <c r="G1897" s="63" t="s">
        <v>3455</v>
      </c>
      <c r="H1897" s="64" t="s">
        <v>7903</v>
      </c>
      <c r="I1897" s="63">
        <f>ROWS($L$2:L1897)</f>
        <v>1896</v>
      </c>
      <c r="J1897" s="63" t="str">
        <f>IF(L1897=WORKSHEET!$B$1,I1897,"")</f>
        <v/>
      </c>
      <c r="K1897" s="63" t="str">
        <f t="shared" si="36"/>
        <v/>
      </c>
      <c r="L1897" s="93" t="s">
        <v>9367</v>
      </c>
      <c r="M1897" s="94" t="s">
        <v>9830</v>
      </c>
      <c r="N1897" s="64" t="s">
        <v>7470</v>
      </c>
      <c r="O1897" s="64" t="s">
        <v>7470</v>
      </c>
      <c r="P1897" s="64" t="s">
        <v>7469</v>
      </c>
      <c r="Q1897" s="64" t="s">
        <v>7470</v>
      </c>
      <c r="R1897" s="64" t="s">
        <v>7469</v>
      </c>
      <c r="S1897" s="66">
        <v>1.8657129718217477E-2</v>
      </c>
      <c r="T1897" s="67">
        <v>0.21212121212121213</v>
      </c>
      <c r="W1897"/>
      <c r="X1897"/>
      <c r="Y1897"/>
      <c r="Z1897"/>
      <c r="AA1897"/>
      <c r="AB1897"/>
      <c r="AC1897"/>
    </row>
    <row r="1898" spans="1:29" s="64" customFormat="1" ht="16.5" x14ac:dyDescent="0.25">
      <c r="A1898" s="63">
        <v>594</v>
      </c>
      <c r="C1898" s="63">
        <v>12</v>
      </c>
      <c r="D1898" s="64" t="s">
        <v>1284</v>
      </c>
      <c r="E1898" s="65" t="s">
        <v>3650</v>
      </c>
      <c r="F1898" s="65" t="s">
        <v>3650</v>
      </c>
      <c r="G1898" s="63" t="s">
        <v>3474</v>
      </c>
      <c r="H1898" s="75"/>
      <c r="I1898" s="63">
        <f>ROWS($L$2:L1898)</f>
        <v>1897</v>
      </c>
      <c r="J1898" s="63" t="str">
        <f>IF(L1898=WORKSHEET!$B$1,I1898,"")</f>
        <v/>
      </c>
      <c r="K1898" s="63" t="str">
        <f t="shared" si="36"/>
        <v/>
      </c>
      <c r="L1898" s="93" t="s">
        <v>9367</v>
      </c>
      <c r="M1898" s="94" t="s">
        <v>9831</v>
      </c>
      <c r="N1898" s="75"/>
      <c r="O1898" s="75"/>
      <c r="P1898" s="75"/>
      <c r="Q1898" s="75"/>
      <c r="R1898" s="75"/>
      <c r="S1898" s="66">
        <v>1.8657129718217477E-2</v>
      </c>
      <c r="T1898" s="67">
        <v>0.2857142857142857</v>
      </c>
      <c r="W1898"/>
      <c r="X1898"/>
      <c r="Y1898"/>
      <c r="Z1898"/>
      <c r="AA1898"/>
      <c r="AB1898"/>
      <c r="AC1898"/>
    </row>
    <row r="1899" spans="1:29" ht="16.5" x14ac:dyDescent="0.25">
      <c r="A1899" s="3">
        <v>611</v>
      </c>
      <c r="C1899" s="21">
        <v>12</v>
      </c>
      <c r="D1899" t="s">
        <v>3719</v>
      </c>
      <c r="E1899" s="4" t="s">
        <v>3721</v>
      </c>
      <c r="F1899" s="4" t="s">
        <v>3721</v>
      </c>
      <c r="G1899" s="3" t="s">
        <v>3536</v>
      </c>
      <c r="H1899" t="s">
        <v>8296</v>
      </c>
      <c r="I1899" s="63">
        <f>ROWS($L$2:L1899)</f>
        <v>1898</v>
      </c>
      <c r="J1899" s="63" t="str">
        <f>IF(L1899=WORKSHEET!$B$1,I1899,"")</f>
        <v/>
      </c>
      <c r="K1899" s="63" t="str">
        <f t="shared" si="36"/>
        <v/>
      </c>
      <c r="L1899" s="93" t="s">
        <v>9367</v>
      </c>
      <c r="M1899" s="94" t="s">
        <v>10237</v>
      </c>
      <c r="N1899">
        <v>11</v>
      </c>
      <c r="O1899" t="s">
        <v>7469</v>
      </c>
      <c r="P1899" t="s">
        <v>7469</v>
      </c>
      <c r="Q1899" t="s">
        <v>7470</v>
      </c>
      <c r="R1899">
        <v>25</v>
      </c>
      <c r="S1899" s="27">
        <v>1.8657129718217477E-2</v>
      </c>
      <c r="T1899" s="41">
        <v>0.27272727272727271</v>
      </c>
    </row>
    <row r="1900" spans="1:29" ht="16.5" x14ac:dyDescent="0.25">
      <c r="A1900" s="3">
        <v>91</v>
      </c>
      <c r="C1900" s="21">
        <v>1</v>
      </c>
      <c r="D1900" t="s">
        <v>1085</v>
      </c>
      <c r="E1900" s="4" t="s">
        <v>1086</v>
      </c>
      <c r="F1900" s="4" t="s">
        <v>1086</v>
      </c>
      <c r="G1900" s="3" t="s">
        <v>3546</v>
      </c>
      <c r="H1900" t="s">
        <v>8666</v>
      </c>
      <c r="I1900" s="63">
        <f>ROWS($L$2:L1900)</f>
        <v>1899</v>
      </c>
      <c r="J1900" s="63" t="str">
        <f>IF(L1900=WORKSHEET!$B$1,I1900,"")</f>
        <v/>
      </c>
      <c r="K1900" s="63" t="str">
        <f t="shared" si="36"/>
        <v/>
      </c>
      <c r="L1900" s="93" t="s">
        <v>9368</v>
      </c>
      <c r="M1900" s="94" t="s">
        <v>10611</v>
      </c>
      <c r="N1900">
        <v>37</v>
      </c>
      <c r="O1900">
        <f>+R1900-N1900-P1900</f>
        <v>5</v>
      </c>
      <c r="P1900">
        <v>42</v>
      </c>
      <c r="Q1900" t="s">
        <v>7469</v>
      </c>
      <c r="R1900">
        <v>84</v>
      </c>
      <c r="S1900" s="27">
        <v>2.1156934020173799E-2</v>
      </c>
      <c r="T1900" s="41">
        <v>0.11555555555555555</v>
      </c>
    </row>
    <row r="1901" spans="1:29" ht="16.5" x14ac:dyDescent="0.25">
      <c r="A1901" s="3">
        <v>91</v>
      </c>
      <c r="C1901" s="21">
        <v>1</v>
      </c>
      <c r="D1901" t="s">
        <v>1085</v>
      </c>
      <c r="E1901" s="4" t="s">
        <v>1087</v>
      </c>
      <c r="F1901" s="4" t="s">
        <v>1087</v>
      </c>
      <c r="G1901" s="3" t="s">
        <v>3547</v>
      </c>
      <c r="H1901" t="s">
        <v>7581</v>
      </c>
      <c r="I1901" s="63">
        <f>ROWS($L$2:L1901)</f>
        <v>1900</v>
      </c>
      <c r="J1901" s="63" t="str">
        <f>IF(L1901=WORKSHEET!$B$1,I1901,"")</f>
        <v/>
      </c>
      <c r="K1901" s="63" t="str">
        <f t="shared" si="36"/>
        <v/>
      </c>
      <c r="L1901" s="93" t="s">
        <v>9368</v>
      </c>
      <c r="M1901" s="94" t="s">
        <v>9490</v>
      </c>
      <c r="N1901">
        <v>37</v>
      </c>
      <c r="O1901">
        <f>+R1901-N1901-P1901</f>
        <v>6</v>
      </c>
      <c r="P1901">
        <v>31</v>
      </c>
      <c r="Q1901" t="s">
        <v>7469</v>
      </c>
      <c r="R1901">
        <v>74</v>
      </c>
      <c r="S1901" s="27">
        <v>2.1156934020173799E-2</v>
      </c>
      <c r="T1901" s="41">
        <v>0.11555555555555555</v>
      </c>
    </row>
    <row r="1902" spans="1:29" ht="16.5" x14ac:dyDescent="0.25">
      <c r="A1902" s="3">
        <v>90</v>
      </c>
      <c r="C1902" s="21">
        <v>1</v>
      </c>
      <c r="D1902" t="s">
        <v>1083</v>
      </c>
      <c r="E1902" s="4" t="s">
        <v>1084</v>
      </c>
      <c r="F1902" s="4" t="s">
        <v>1084</v>
      </c>
      <c r="G1902" s="3" t="s">
        <v>3537</v>
      </c>
      <c r="H1902" t="s">
        <v>8667</v>
      </c>
      <c r="I1902" s="63">
        <f>ROWS($L$2:L1902)</f>
        <v>1901</v>
      </c>
      <c r="J1902" s="63" t="str">
        <f>IF(L1902=WORKSHEET!$B$1,I1902,"")</f>
        <v/>
      </c>
      <c r="K1902" s="63" t="str">
        <f t="shared" si="36"/>
        <v/>
      </c>
      <c r="L1902" s="93" t="s">
        <v>9368</v>
      </c>
      <c r="M1902" s="94" t="s">
        <v>10612</v>
      </c>
      <c r="N1902">
        <v>45</v>
      </c>
      <c r="O1902">
        <f>+R1902-N1902-P1902</f>
        <v>7</v>
      </c>
      <c r="P1902">
        <v>51</v>
      </c>
      <c r="Q1902" t="s">
        <v>7470</v>
      </c>
      <c r="R1902">
        <v>103</v>
      </c>
      <c r="S1902" s="27">
        <v>2.1156934020173799E-2</v>
      </c>
      <c r="T1902" s="41">
        <v>0.11428571428571428</v>
      </c>
    </row>
    <row r="1903" spans="1:29" ht="16.5" x14ac:dyDescent="0.25">
      <c r="A1903" s="3">
        <v>138</v>
      </c>
      <c r="C1903" s="21">
        <v>1</v>
      </c>
      <c r="D1903" t="s">
        <v>75</v>
      </c>
      <c r="E1903" s="4" t="s">
        <v>76</v>
      </c>
      <c r="F1903" s="4" t="s">
        <v>76</v>
      </c>
      <c r="G1903" s="3" t="s">
        <v>3539</v>
      </c>
      <c r="H1903" t="s">
        <v>8668</v>
      </c>
      <c r="I1903" s="63">
        <f>ROWS($L$2:L1903)</f>
        <v>1902</v>
      </c>
      <c r="J1903" s="63" t="str">
        <f>IF(L1903=WORKSHEET!$B$1,I1903,"")</f>
        <v/>
      </c>
      <c r="K1903" s="63" t="str">
        <f t="shared" si="36"/>
        <v/>
      </c>
      <c r="L1903" s="93" t="s">
        <v>9368</v>
      </c>
      <c r="M1903" s="94" t="s">
        <v>10613</v>
      </c>
      <c r="N1903">
        <v>22</v>
      </c>
      <c r="O1903">
        <f>+R1903-N1903-P1903</f>
        <v>2</v>
      </c>
      <c r="P1903">
        <v>35</v>
      </c>
      <c r="Q1903" t="s">
        <v>7470</v>
      </c>
      <c r="R1903">
        <v>59</v>
      </c>
      <c r="S1903" s="27">
        <v>2.1156934020173799E-2</v>
      </c>
      <c r="T1903" s="41">
        <v>0.10344827586206896</v>
      </c>
    </row>
    <row r="1904" spans="1:29" ht="16.5" x14ac:dyDescent="0.25">
      <c r="A1904" s="3">
        <v>15</v>
      </c>
      <c r="C1904" s="21">
        <v>1</v>
      </c>
      <c r="D1904" t="s">
        <v>721</v>
      </c>
      <c r="E1904" s="4" t="s">
        <v>722</v>
      </c>
      <c r="F1904" s="4" t="s">
        <v>722</v>
      </c>
      <c r="G1904" s="3" t="s">
        <v>3541</v>
      </c>
      <c r="H1904" t="s">
        <v>8669</v>
      </c>
      <c r="I1904" s="63">
        <f>ROWS($L$2:L1904)</f>
        <v>1903</v>
      </c>
      <c r="J1904" s="63" t="str">
        <f>IF(L1904=WORKSHEET!$B$1,I1904,"")</f>
        <v/>
      </c>
      <c r="K1904" s="63" t="str">
        <f t="shared" si="36"/>
        <v/>
      </c>
      <c r="L1904" s="93" t="s">
        <v>9368</v>
      </c>
      <c r="M1904" s="94" t="s">
        <v>10614</v>
      </c>
      <c r="N1904">
        <v>50</v>
      </c>
      <c r="O1904">
        <f>+R1904-N1904-P1904</f>
        <v>1</v>
      </c>
      <c r="P1904">
        <v>51</v>
      </c>
      <c r="Q1904" t="s">
        <v>7470</v>
      </c>
      <c r="R1904">
        <v>102</v>
      </c>
      <c r="S1904" s="27">
        <v>2.1156934020173799E-2</v>
      </c>
      <c r="T1904" s="41">
        <v>6.3953488372093026E-2</v>
      </c>
    </row>
    <row r="1905" spans="1:20" ht="16.5" x14ac:dyDescent="0.25">
      <c r="A1905" s="3">
        <v>91</v>
      </c>
      <c r="C1905" s="21">
        <v>1</v>
      </c>
      <c r="D1905" t="s">
        <v>1085</v>
      </c>
      <c r="E1905" s="4" t="s">
        <v>1088</v>
      </c>
      <c r="F1905" s="4" t="s">
        <v>1088</v>
      </c>
      <c r="G1905" s="3" t="s">
        <v>3548</v>
      </c>
      <c r="H1905" t="s">
        <v>7774</v>
      </c>
      <c r="I1905" s="63">
        <f>ROWS($L$2:L1905)</f>
        <v>1904</v>
      </c>
      <c r="J1905" s="63" t="str">
        <f>IF(L1905=WORKSHEET!$B$1,I1905,"")</f>
        <v/>
      </c>
      <c r="K1905" s="63" t="str">
        <f t="shared" si="36"/>
        <v/>
      </c>
      <c r="L1905" s="93" t="s">
        <v>9368</v>
      </c>
      <c r="M1905" s="94" t="s">
        <v>9701</v>
      </c>
      <c r="N1905">
        <v>251</v>
      </c>
      <c r="O1905">
        <v>37</v>
      </c>
      <c r="P1905">
        <v>238</v>
      </c>
      <c r="Q1905" t="s">
        <v>7470</v>
      </c>
      <c r="R1905">
        <v>526</v>
      </c>
      <c r="S1905" s="27">
        <v>2.1156934020173799E-2</v>
      </c>
      <c r="T1905" s="41">
        <v>0.11555555555555555</v>
      </c>
    </row>
    <row r="1906" spans="1:20" ht="16.5" x14ac:dyDescent="0.25">
      <c r="A1906" s="3">
        <v>91</v>
      </c>
      <c r="C1906" s="21">
        <v>1</v>
      </c>
      <c r="D1906" t="s">
        <v>1085</v>
      </c>
      <c r="E1906" s="4" t="s">
        <v>1089</v>
      </c>
      <c r="F1906" s="4" t="s">
        <v>1089</v>
      </c>
      <c r="G1906" s="3" t="s">
        <v>3549</v>
      </c>
      <c r="H1906" t="s">
        <v>8670</v>
      </c>
      <c r="I1906" s="63">
        <f>ROWS($L$2:L1906)</f>
        <v>1905</v>
      </c>
      <c r="J1906" s="63" t="str">
        <f>IF(L1906=WORKSHEET!$B$1,I1906,"")</f>
        <v/>
      </c>
      <c r="K1906" s="63" t="str">
        <f t="shared" si="36"/>
        <v/>
      </c>
      <c r="L1906" s="93" t="s">
        <v>9368</v>
      </c>
      <c r="M1906" s="94" t="s">
        <v>10615</v>
      </c>
      <c r="N1906">
        <v>73</v>
      </c>
      <c r="O1906">
        <f>+R1906-N1906-P1906</f>
        <v>7</v>
      </c>
      <c r="P1906">
        <v>78</v>
      </c>
      <c r="Q1906" t="s">
        <v>7470</v>
      </c>
      <c r="R1906">
        <v>158</v>
      </c>
      <c r="S1906" s="27">
        <v>2.1156934020173799E-2</v>
      </c>
      <c r="T1906" s="41">
        <v>0.11555555555555555</v>
      </c>
    </row>
    <row r="1907" spans="1:20" ht="16.5" x14ac:dyDescent="0.25">
      <c r="A1907" s="3">
        <v>874</v>
      </c>
      <c r="B1907">
        <v>74</v>
      </c>
      <c r="C1907" s="21">
        <v>1</v>
      </c>
      <c r="D1907" t="s">
        <v>2276</v>
      </c>
      <c r="E1907" s="4" t="s">
        <v>2277</v>
      </c>
      <c r="F1907" s="4" t="s">
        <v>2277</v>
      </c>
      <c r="G1907" s="3" t="s">
        <v>7061</v>
      </c>
      <c r="H1907" t="s">
        <v>8580</v>
      </c>
      <c r="I1907" s="63">
        <f>ROWS($L$2:L1907)</f>
        <v>1906</v>
      </c>
      <c r="J1907" s="63" t="str">
        <f>IF(L1907=WORKSHEET!$B$1,I1907,"")</f>
        <v/>
      </c>
      <c r="K1907" s="63" t="str">
        <f t="shared" si="36"/>
        <v/>
      </c>
      <c r="L1907" s="93" t="s">
        <v>9368</v>
      </c>
      <c r="M1907" s="94" t="s">
        <v>10525</v>
      </c>
      <c r="N1907">
        <v>173</v>
      </c>
      <c r="O1907">
        <v>19</v>
      </c>
      <c r="P1907">
        <v>176</v>
      </c>
      <c r="Q1907" t="s">
        <v>7469</v>
      </c>
      <c r="R1907">
        <v>369</v>
      </c>
      <c r="S1907" s="39">
        <v>2.1156934020173799E-2</v>
      </c>
      <c r="T1907" s="55">
        <v>7.7526987242394499E-2</v>
      </c>
    </row>
    <row r="1908" spans="1:20" ht="16.5" x14ac:dyDescent="0.25">
      <c r="A1908" s="3">
        <v>879</v>
      </c>
      <c r="B1908">
        <v>98</v>
      </c>
      <c r="C1908" s="21">
        <v>1</v>
      </c>
      <c r="D1908" t="s">
        <v>2287</v>
      </c>
      <c r="E1908" s="4" t="s">
        <v>2288</v>
      </c>
      <c r="F1908" s="4" t="s">
        <v>2288</v>
      </c>
      <c r="G1908" s="3" t="s">
        <v>7113</v>
      </c>
      <c r="H1908" t="s">
        <v>8671</v>
      </c>
      <c r="I1908" s="63">
        <f>ROWS($L$2:L1908)</f>
        <v>1907</v>
      </c>
      <c r="J1908" s="63" t="str">
        <f>IF(L1908=WORKSHEET!$B$1,I1908,"")</f>
        <v/>
      </c>
      <c r="K1908" s="63" t="str">
        <f t="shared" si="36"/>
        <v/>
      </c>
      <c r="L1908" s="93" t="s">
        <v>9368</v>
      </c>
      <c r="M1908" s="94" t="s">
        <v>10616</v>
      </c>
      <c r="N1908">
        <v>99</v>
      </c>
      <c r="O1908">
        <v>11</v>
      </c>
      <c r="P1908">
        <v>70</v>
      </c>
      <c r="Q1908" t="s">
        <v>7470</v>
      </c>
      <c r="R1908">
        <v>180</v>
      </c>
      <c r="S1908" s="39">
        <v>2.1156934020173799E-2</v>
      </c>
      <c r="T1908" s="55">
        <v>0.12941176470588237</v>
      </c>
    </row>
    <row r="1909" spans="1:20" ht="16.5" x14ac:dyDescent="0.25">
      <c r="A1909" s="3">
        <v>15</v>
      </c>
      <c r="C1909" s="21">
        <v>1</v>
      </c>
      <c r="D1909" t="s">
        <v>721</v>
      </c>
      <c r="E1909" s="4" t="s">
        <v>723</v>
      </c>
      <c r="F1909" s="4" t="s">
        <v>723</v>
      </c>
      <c r="G1909" s="3" t="s">
        <v>3542</v>
      </c>
      <c r="H1909" t="s">
        <v>8033</v>
      </c>
      <c r="I1909" s="63">
        <f>ROWS($L$2:L1909)</f>
        <v>1908</v>
      </c>
      <c r="J1909" s="63" t="str">
        <f>IF(L1909=WORKSHEET!$B$1,I1909,"")</f>
        <v/>
      </c>
      <c r="K1909" s="63" t="str">
        <f t="shared" si="36"/>
        <v/>
      </c>
      <c r="L1909" s="93" t="s">
        <v>9368</v>
      </c>
      <c r="M1909" s="94" t="s">
        <v>10005</v>
      </c>
      <c r="N1909">
        <v>24</v>
      </c>
      <c r="O1909">
        <f>+R1909-N1909-P1909</f>
        <v>1</v>
      </c>
      <c r="P1909">
        <v>23</v>
      </c>
      <c r="Q1909" t="s">
        <v>7470</v>
      </c>
      <c r="R1909">
        <v>48</v>
      </c>
      <c r="S1909" s="39">
        <v>2.1156934020173799E-2</v>
      </c>
      <c r="T1909" s="41">
        <v>6.3953488372093026E-2</v>
      </c>
    </row>
    <row r="1910" spans="1:20" ht="16.5" x14ac:dyDescent="0.25">
      <c r="A1910" s="3">
        <v>64</v>
      </c>
      <c r="C1910" s="21">
        <v>3</v>
      </c>
      <c r="D1910" t="s">
        <v>976</v>
      </c>
      <c r="E1910" s="4" t="s">
        <v>977</v>
      </c>
      <c r="F1910" s="4" t="s">
        <v>977</v>
      </c>
      <c r="G1910" s="3" t="s">
        <v>3550</v>
      </c>
      <c r="H1910" t="s">
        <v>8672</v>
      </c>
      <c r="I1910" s="63">
        <f>ROWS($L$2:L1910)</f>
        <v>1909</v>
      </c>
      <c r="J1910" s="63" t="str">
        <f>IF(L1910=WORKSHEET!$B$1,I1910,"")</f>
        <v/>
      </c>
      <c r="K1910" s="63" t="str">
        <f t="shared" si="36"/>
        <v/>
      </c>
      <c r="L1910" s="93" t="s">
        <v>9369</v>
      </c>
      <c r="M1910" s="94" t="s">
        <v>10617</v>
      </c>
      <c r="N1910">
        <v>543</v>
      </c>
      <c r="O1910">
        <v>31</v>
      </c>
      <c r="P1910">
        <v>181</v>
      </c>
      <c r="Q1910" t="s">
        <v>7469</v>
      </c>
      <c r="R1910">
        <v>757</v>
      </c>
      <c r="S1910" s="39">
        <v>2.8497947146101158E-2</v>
      </c>
      <c r="T1910" s="41">
        <v>6.043956043956044E-2</v>
      </c>
    </row>
    <row r="1911" spans="1:20" ht="16.5" x14ac:dyDescent="0.25">
      <c r="A1911" s="3">
        <v>36</v>
      </c>
      <c r="C1911" s="21">
        <v>3</v>
      </c>
      <c r="D1911" t="s">
        <v>846</v>
      </c>
      <c r="E1911" s="4" t="s">
        <v>847</v>
      </c>
      <c r="F1911" s="4" t="s">
        <v>847</v>
      </c>
      <c r="G1911" s="3" t="s">
        <v>3552</v>
      </c>
      <c r="H1911" t="s">
        <v>8673</v>
      </c>
      <c r="I1911" s="63">
        <f>ROWS($L$2:L1911)</f>
        <v>1910</v>
      </c>
      <c r="J1911" s="63" t="str">
        <f>IF(L1911=WORKSHEET!$B$1,I1911,"")</f>
        <v/>
      </c>
      <c r="K1911" s="63" t="str">
        <f t="shared" si="36"/>
        <v/>
      </c>
      <c r="L1911" s="93" t="s">
        <v>9369</v>
      </c>
      <c r="M1911" s="94" t="s">
        <v>10618</v>
      </c>
      <c r="N1911" s="9">
        <v>1035</v>
      </c>
      <c r="O1911">
        <v>75</v>
      </c>
      <c r="P1911">
        <v>664</v>
      </c>
      <c r="Q1911" t="s">
        <v>7469</v>
      </c>
      <c r="R1911" s="9">
        <v>1775</v>
      </c>
      <c r="S1911" s="39">
        <v>2.8497947146101158E-2</v>
      </c>
      <c r="T1911" s="41">
        <v>5.5093256814921089E-2</v>
      </c>
    </row>
    <row r="1912" spans="1:20" ht="16.5" x14ac:dyDescent="0.25">
      <c r="A1912" s="3">
        <v>23</v>
      </c>
      <c r="C1912" s="21">
        <v>3</v>
      </c>
      <c r="D1912" t="s">
        <v>768</v>
      </c>
      <c r="E1912" s="4" t="s">
        <v>769</v>
      </c>
      <c r="F1912" s="4" t="s">
        <v>769</v>
      </c>
      <c r="G1912" s="3" t="s">
        <v>3556</v>
      </c>
      <c r="H1912" t="s">
        <v>8674</v>
      </c>
      <c r="I1912" s="63">
        <f>ROWS($L$2:L1912)</f>
        <v>1911</v>
      </c>
      <c r="J1912" s="63" t="str">
        <f>IF(L1912=WORKSHEET!$B$1,I1912,"")</f>
        <v/>
      </c>
      <c r="K1912" s="63" t="str">
        <f t="shared" si="36"/>
        <v/>
      </c>
      <c r="L1912" s="93" t="s">
        <v>9369</v>
      </c>
      <c r="M1912" s="94" t="s">
        <v>10619</v>
      </c>
      <c r="N1912">
        <v>610</v>
      </c>
      <c r="O1912">
        <v>69</v>
      </c>
      <c r="P1912">
        <v>315</v>
      </c>
      <c r="Q1912" t="s">
        <v>7470</v>
      </c>
      <c r="R1912">
        <v>994</v>
      </c>
      <c r="S1912" s="39">
        <v>2.8497947146101158E-2</v>
      </c>
      <c r="T1912" s="41">
        <v>7.7868852459016397E-2</v>
      </c>
    </row>
    <row r="1913" spans="1:20" ht="16.5" x14ac:dyDescent="0.25">
      <c r="A1913" s="3">
        <v>23</v>
      </c>
      <c r="C1913" s="21">
        <v>3</v>
      </c>
      <c r="D1913" t="s">
        <v>768</v>
      </c>
      <c r="E1913" s="4" t="s">
        <v>770</v>
      </c>
      <c r="F1913" s="4" t="s">
        <v>770</v>
      </c>
      <c r="G1913" s="3" t="s">
        <v>3557</v>
      </c>
      <c r="H1913" t="s">
        <v>7816</v>
      </c>
      <c r="I1913" s="63">
        <f>ROWS($L$2:L1913)</f>
        <v>1912</v>
      </c>
      <c r="J1913" s="63" t="str">
        <f>IF(L1913=WORKSHEET!$B$1,I1913,"")</f>
        <v/>
      </c>
      <c r="K1913" s="63" t="str">
        <f t="shared" si="36"/>
        <v/>
      </c>
      <c r="L1913" s="93" t="s">
        <v>9369</v>
      </c>
      <c r="M1913" s="94" t="s">
        <v>9743</v>
      </c>
      <c r="N1913">
        <v>969</v>
      </c>
      <c r="O1913">
        <v>73</v>
      </c>
      <c r="P1913">
        <v>422</v>
      </c>
      <c r="Q1913" t="s">
        <v>7469</v>
      </c>
      <c r="R1913" s="9">
        <v>1468</v>
      </c>
      <c r="S1913" s="39">
        <v>2.8497947146101158E-2</v>
      </c>
      <c r="T1913" s="41">
        <v>7.7868852459016397E-2</v>
      </c>
    </row>
    <row r="1914" spans="1:20" ht="16.5" x14ac:dyDescent="0.25">
      <c r="A1914" s="3">
        <v>64</v>
      </c>
      <c r="C1914" s="21">
        <v>3</v>
      </c>
      <c r="D1914" t="s">
        <v>976</v>
      </c>
      <c r="E1914" s="4" t="s">
        <v>978</v>
      </c>
      <c r="F1914" s="4" t="s">
        <v>978</v>
      </c>
      <c r="G1914" s="3" t="s">
        <v>3551</v>
      </c>
      <c r="H1914" t="s">
        <v>8675</v>
      </c>
      <c r="I1914" s="63">
        <f>ROWS($L$2:L1914)</f>
        <v>1913</v>
      </c>
      <c r="J1914" s="63" t="str">
        <f>IF(L1914=WORKSHEET!$B$1,I1914,"")</f>
        <v/>
      </c>
      <c r="K1914" s="63" t="str">
        <f t="shared" si="36"/>
        <v/>
      </c>
      <c r="L1914" s="93" t="s">
        <v>9369</v>
      </c>
      <c r="M1914" s="94" t="s">
        <v>10620</v>
      </c>
      <c r="N1914">
        <v>141</v>
      </c>
      <c r="O1914">
        <v>13</v>
      </c>
      <c r="P1914">
        <v>54</v>
      </c>
      <c r="Q1914" t="s">
        <v>7469</v>
      </c>
      <c r="R1914">
        <v>210</v>
      </c>
      <c r="S1914" s="39">
        <v>2.8497947146101158E-2</v>
      </c>
      <c r="T1914" s="41">
        <v>6.043956043956044E-2</v>
      </c>
    </row>
    <row r="1915" spans="1:20" ht="16.5" x14ac:dyDescent="0.25">
      <c r="A1915" s="3">
        <v>127</v>
      </c>
      <c r="B1915">
        <v>127</v>
      </c>
      <c r="C1915" s="21">
        <v>3</v>
      </c>
      <c r="D1915" t="s">
        <v>48</v>
      </c>
      <c r="E1915" s="4" t="s">
        <v>49</v>
      </c>
      <c r="F1915" s="4" t="s">
        <v>49</v>
      </c>
      <c r="G1915" s="3" t="s">
        <v>3560</v>
      </c>
      <c r="H1915" t="s">
        <v>7957</v>
      </c>
      <c r="I1915" s="63">
        <f>ROWS($L$2:L1915)</f>
        <v>1914</v>
      </c>
      <c r="J1915" s="63" t="str">
        <f>IF(L1915=WORKSHEET!$B$1,I1915,"")</f>
        <v/>
      </c>
      <c r="K1915" s="63" t="str">
        <f t="shared" si="36"/>
        <v/>
      </c>
      <c r="L1915" s="93" t="s">
        <v>9369</v>
      </c>
      <c r="M1915" s="94" t="s">
        <v>9933</v>
      </c>
      <c r="N1915">
        <v>309</v>
      </c>
      <c r="O1915">
        <v>34</v>
      </c>
      <c r="P1915">
        <v>114</v>
      </c>
      <c r="Q1915" t="s">
        <v>7469</v>
      </c>
      <c r="R1915">
        <v>459</v>
      </c>
      <c r="S1915" s="39">
        <v>2.8497947146101158E-2</v>
      </c>
      <c r="T1915" s="55">
        <v>9.9125364431486881E-2</v>
      </c>
    </row>
    <row r="1916" spans="1:20" ht="16.5" x14ac:dyDescent="0.25">
      <c r="A1916" s="3">
        <v>66</v>
      </c>
      <c r="C1916" s="21">
        <v>3</v>
      </c>
      <c r="D1916" t="s">
        <v>983</v>
      </c>
      <c r="E1916" s="4" t="s">
        <v>984</v>
      </c>
      <c r="F1916" s="4" t="s">
        <v>984</v>
      </c>
      <c r="G1916" s="3" t="s">
        <v>3561</v>
      </c>
      <c r="H1916" t="s">
        <v>8263</v>
      </c>
      <c r="I1916" s="63">
        <f>ROWS($L$2:L1916)</f>
        <v>1915</v>
      </c>
      <c r="J1916" s="63" t="str">
        <f>IF(L1916=WORKSHEET!$B$1,I1916,"")</f>
        <v/>
      </c>
      <c r="K1916" s="63" t="str">
        <f t="shared" si="36"/>
        <v/>
      </c>
      <c r="L1916" s="93" t="s">
        <v>9369</v>
      </c>
      <c r="M1916" s="94" t="s">
        <v>10205</v>
      </c>
      <c r="N1916" s="9">
        <v>2022</v>
      </c>
      <c r="O1916">
        <v>69</v>
      </c>
      <c r="P1916">
        <v>638</v>
      </c>
      <c r="Q1916" t="s">
        <v>7469</v>
      </c>
      <c r="R1916" s="9">
        <v>2735</v>
      </c>
      <c r="S1916" s="39">
        <v>2.8497947146101158E-2</v>
      </c>
      <c r="T1916" s="41">
        <v>5.9381898454746139E-2</v>
      </c>
    </row>
    <row r="1917" spans="1:20" ht="16.5" x14ac:dyDescent="0.25">
      <c r="A1917" s="3">
        <v>23</v>
      </c>
      <c r="C1917" s="21">
        <v>3</v>
      </c>
      <c r="D1917" t="s">
        <v>768</v>
      </c>
      <c r="E1917" s="4" t="s">
        <v>771</v>
      </c>
      <c r="F1917" s="4" t="s">
        <v>771</v>
      </c>
      <c r="G1917" s="3" t="s">
        <v>3558</v>
      </c>
      <c r="H1917" t="s">
        <v>8676</v>
      </c>
      <c r="I1917" s="63">
        <f>ROWS($L$2:L1917)</f>
        <v>1916</v>
      </c>
      <c r="J1917" s="63" t="str">
        <f>IF(L1917=WORKSHEET!$B$1,I1917,"")</f>
        <v/>
      </c>
      <c r="K1917" s="63" t="str">
        <f t="shared" si="36"/>
        <v/>
      </c>
      <c r="L1917" s="93" t="s">
        <v>9369</v>
      </c>
      <c r="M1917" s="94" t="s">
        <v>10621</v>
      </c>
      <c r="N1917">
        <v>329</v>
      </c>
      <c r="O1917">
        <v>22</v>
      </c>
      <c r="P1917">
        <v>207</v>
      </c>
      <c r="Q1917" t="s">
        <v>7469</v>
      </c>
      <c r="R1917">
        <v>559</v>
      </c>
      <c r="S1917" s="39">
        <v>2.8497947146101158E-2</v>
      </c>
      <c r="T1917" s="41">
        <v>7.7868852459016397E-2</v>
      </c>
    </row>
    <row r="1918" spans="1:20" ht="16.5" x14ac:dyDescent="0.25">
      <c r="A1918" s="3">
        <v>36</v>
      </c>
      <c r="C1918" s="21">
        <v>3</v>
      </c>
      <c r="D1918" t="s">
        <v>846</v>
      </c>
      <c r="E1918" s="4" t="s">
        <v>848</v>
      </c>
      <c r="F1918" s="4" t="s">
        <v>848</v>
      </c>
      <c r="G1918" s="3" t="s">
        <v>3553</v>
      </c>
      <c r="H1918" t="s">
        <v>8677</v>
      </c>
      <c r="I1918" s="63">
        <f>ROWS($L$2:L1918)</f>
        <v>1917</v>
      </c>
      <c r="J1918" s="63" t="str">
        <f>IF(L1918=WORKSHEET!$B$1,I1918,"")</f>
        <v/>
      </c>
      <c r="K1918" s="63" t="str">
        <f t="shared" si="36"/>
        <v/>
      </c>
      <c r="L1918" s="93" t="s">
        <v>9369</v>
      </c>
      <c r="M1918" s="94" t="s">
        <v>10622</v>
      </c>
      <c r="N1918" s="9">
        <v>1015</v>
      </c>
      <c r="O1918">
        <v>48</v>
      </c>
      <c r="P1918">
        <v>441</v>
      </c>
      <c r="Q1918" t="s">
        <v>7469</v>
      </c>
      <c r="R1918" s="9">
        <v>1510</v>
      </c>
      <c r="S1918" s="39">
        <v>2.8497947146101158E-2</v>
      </c>
      <c r="T1918" s="41">
        <v>5.5093256814921089E-2</v>
      </c>
    </row>
    <row r="1919" spans="1:20" ht="16.5" x14ac:dyDescent="0.25">
      <c r="A1919" s="3">
        <v>93</v>
      </c>
      <c r="C1919" s="21">
        <v>3</v>
      </c>
      <c r="D1919" t="s">
        <v>1097</v>
      </c>
      <c r="E1919" s="4" t="s">
        <v>1098</v>
      </c>
      <c r="F1919" s="4" t="s">
        <v>1098</v>
      </c>
      <c r="G1919" s="3" t="s">
        <v>3565</v>
      </c>
      <c r="H1919" t="s">
        <v>8678</v>
      </c>
      <c r="I1919" s="63">
        <f>ROWS($L$2:L1919)</f>
        <v>1918</v>
      </c>
      <c r="J1919" s="63" t="str">
        <f>IF(L1919=WORKSHEET!$B$1,I1919,"")</f>
        <v/>
      </c>
      <c r="K1919" s="63" t="str">
        <f t="shared" si="36"/>
        <v/>
      </c>
      <c r="L1919" s="93" t="s">
        <v>9369</v>
      </c>
      <c r="M1919" s="94" t="s">
        <v>10623</v>
      </c>
      <c r="N1919">
        <v>53</v>
      </c>
      <c r="O1919">
        <v>12</v>
      </c>
      <c r="P1919">
        <v>69</v>
      </c>
      <c r="Q1919" t="s">
        <v>7470</v>
      </c>
      <c r="R1919">
        <v>134</v>
      </c>
      <c r="S1919" s="39">
        <v>2.8497947146101158E-2</v>
      </c>
      <c r="T1919" s="41">
        <v>0.1317365269461078</v>
      </c>
    </row>
    <row r="1920" spans="1:20" ht="16.5" x14ac:dyDescent="0.25">
      <c r="A1920" s="3">
        <v>126</v>
      </c>
      <c r="C1920" s="21">
        <v>3</v>
      </c>
      <c r="D1920" t="s">
        <v>46</v>
      </c>
      <c r="E1920" s="4" t="s">
        <v>47</v>
      </c>
      <c r="F1920" s="4" t="s">
        <v>47</v>
      </c>
      <c r="G1920" s="3" t="s">
        <v>3567</v>
      </c>
      <c r="H1920" t="s">
        <v>7983</v>
      </c>
      <c r="I1920" s="63">
        <f>ROWS($L$2:L1920)</f>
        <v>1919</v>
      </c>
      <c r="J1920" s="63" t="str">
        <f>IF(L1920=WORKSHEET!$B$1,I1920,"")</f>
        <v/>
      </c>
      <c r="K1920" s="63" t="str">
        <f t="shared" si="36"/>
        <v/>
      </c>
      <c r="L1920" s="93" t="s">
        <v>9369</v>
      </c>
      <c r="M1920" s="94" t="s">
        <v>9957</v>
      </c>
      <c r="N1920">
        <v>614</v>
      </c>
      <c r="O1920">
        <v>48</v>
      </c>
      <c r="P1920">
        <v>242</v>
      </c>
      <c r="Q1920" t="s">
        <v>7469</v>
      </c>
      <c r="R1920">
        <v>906</v>
      </c>
      <c r="S1920" s="39">
        <v>2.8497947146101158E-2</v>
      </c>
      <c r="T1920" s="41">
        <v>7.2507552870090641E-2</v>
      </c>
    </row>
    <row r="1921" spans="1:29" ht="16.5" x14ac:dyDescent="0.25">
      <c r="A1921" s="3">
        <v>66</v>
      </c>
      <c r="C1921" s="21">
        <v>3</v>
      </c>
      <c r="D1921" t="s">
        <v>983</v>
      </c>
      <c r="E1921" s="4" t="s">
        <v>985</v>
      </c>
      <c r="F1921" s="4" t="s">
        <v>985</v>
      </c>
      <c r="G1921" s="3" t="s">
        <v>3562</v>
      </c>
      <c r="H1921" t="s">
        <v>7743</v>
      </c>
      <c r="I1921" s="63">
        <f>ROWS($L$2:L1921)</f>
        <v>1920</v>
      </c>
      <c r="J1921" s="63" t="str">
        <f>IF(L1921=WORKSHEET!$B$1,I1921,"")</f>
        <v/>
      </c>
      <c r="K1921" s="63" t="str">
        <f t="shared" si="36"/>
        <v/>
      </c>
      <c r="L1921" s="93" t="s">
        <v>9369</v>
      </c>
      <c r="M1921" s="94" t="s">
        <v>9670</v>
      </c>
      <c r="N1921">
        <v>991</v>
      </c>
      <c r="O1921">
        <v>120</v>
      </c>
      <c r="P1921">
        <v>607</v>
      </c>
      <c r="Q1921" t="s">
        <v>7469</v>
      </c>
      <c r="R1921" s="9">
        <v>1721</v>
      </c>
      <c r="S1921" s="39">
        <v>2.8497947146101158E-2</v>
      </c>
      <c r="T1921" s="41">
        <v>5.9381898454746139E-2</v>
      </c>
    </row>
    <row r="1922" spans="1:29" ht="16.5" x14ac:dyDescent="0.25">
      <c r="A1922" s="3">
        <v>108</v>
      </c>
      <c r="C1922" s="21">
        <v>3</v>
      </c>
      <c r="D1922" t="s">
        <v>6</v>
      </c>
      <c r="E1922" s="4" t="s">
        <v>7</v>
      </c>
      <c r="F1922" s="4" t="s">
        <v>7</v>
      </c>
      <c r="G1922" s="3" t="s">
        <v>3568</v>
      </c>
      <c r="H1922" t="s">
        <v>8679</v>
      </c>
      <c r="I1922" s="63">
        <f>ROWS($L$2:L1922)</f>
        <v>1921</v>
      </c>
      <c r="J1922" s="63" t="str">
        <f>IF(L1922=WORKSHEET!$B$1,I1922,"")</f>
        <v/>
      </c>
      <c r="K1922" s="63" t="str">
        <f t="shared" si="36"/>
        <v/>
      </c>
      <c r="L1922" s="93" t="s">
        <v>9369</v>
      </c>
      <c r="M1922" s="94" t="s">
        <v>10624</v>
      </c>
      <c r="N1922">
        <v>823</v>
      </c>
      <c r="O1922">
        <v>85</v>
      </c>
      <c r="P1922">
        <v>460</v>
      </c>
      <c r="Q1922" t="s">
        <v>7469</v>
      </c>
      <c r="R1922" s="9">
        <v>1369</v>
      </c>
      <c r="S1922" s="39">
        <v>2.8497947146101158E-2</v>
      </c>
      <c r="T1922" s="41">
        <v>9.3553907586993723E-2</v>
      </c>
    </row>
    <row r="1923" spans="1:29" ht="16.5" x14ac:dyDescent="0.25">
      <c r="A1923" s="3">
        <v>87</v>
      </c>
      <c r="C1923" s="21">
        <v>3</v>
      </c>
      <c r="D1923" t="s">
        <v>1068</v>
      </c>
      <c r="E1923" s="4" t="s">
        <v>1069</v>
      </c>
      <c r="F1923" s="4" t="s">
        <v>1069</v>
      </c>
      <c r="G1923" s="3" t="s">
        <v>3570</v>
      </c>
      <c r="H1923" t="s">
        <v>8123</v>
      </c>
      <c r="I1923" s="63">
        <f>ROWS($L$2:L1923)</f>
        <v>1922</v>
      </c>
      <c r="J1923" s="63" t="str">
        <f>IF(L1923=WORKSHEET!$B$1,I1923,"")</f>
        <v/>
      </c>
      <c r="K1923" s="63" t="str">
        <f t="shared" ref="K1923:K1986" si="37">IFERROR(SMALL($J$2:$J$3142,I1923),"")</f>
        <v/>
      </c>
      <c r="L1923" s="93" t="s">
        <v>9369</v>
      </c>
      <c r="M1923" s="94" t="s">
        <v>10048</v>
      </c>
      <c r="N1923">
        <v>448</v>
      </c>
      <c r="O1923">
        <v>26</v>
      </c>
      <c r="P1923">
        <v>298</v>
      </c>
      <c r="Q1923" t="s">
        <v>7469</v>
      </c>
      <c r="R1923">
        <v>774</v>
      </c>
      <c r="S1923" s="39">
        <v>2.8497947146101158E-2</v>
      </c>
      <c r="T1923" s="41">
        <v>7.0261437908496732E-2</v>
      </c>
    </row>
    <row r="1924" spans="1:29" ht="16.5" x14ac:dyDescent="0.25">
      <c r="A1924" s="3">
        <v>108</v>
      </c>
      <c r="C1924" s="21">
        <v>3</v>
      </c>
      <c r="D1924" t="s">
        <v>6</v>
      </c>
      <c r="E1924" s="4" t="s">
        <v>8</v>
      </c>
      <c r="F1924" s="4" t="s">
        <v>8</v>
      </c>
      <c r="G1924" s="3" t="s">
        <v>3569</v>
      </c>
      <c r="H1924" t="s">
        <v>8680</v>
      </c>
      <c r="I1924" s="63">
        <f>ROWS($L$2:L1924)</f>
        <v>1923</v>
      </c>
      <c r="J1924" s="63" t="str">
        <f>IF(L1924=WORKSHEET!$B$1,I1924,"")</f>
        <v/>
      </c>
      <c r="K1924" s="63" t="str">
        <f t="shared" si="37"/>
        <v/>
      </c>
      <c r="L1924" s="93" t="s">
        <v>9369</v>
      </c>
      <c r="M1924" s="94" t="s">
        <v>10625</v>
      </c>
      <c r="N1924">
        <v>766</v>
      </c>
      <c r="O1924">
        <v>79</v>
      </c>
      <c r="P1924">
        <v>417</v>
      </c>
      <c r="Q1924" t="s">
        <v>7469</v>
      </c>
      <c r="R1924" s="9">
        <v>1263</v>
      </c>
      <c r="S1924" s="39">
        <v>2.8497947146101158E-2</v>
      </c>
      <c r="T1924" s="41">
        <v>9.3553907586993723E-2</v>
      </c>
    </row>
    <row r="1925" spans="1:29" ht="16.5" x14ac:dyDescent="0.25">
      <c r="A1925" s="3">
        <v>36</v>
      </c>
      <c r="C1925" s="21">
        <v>3</v>
      </c>
      <c r="D1925" t="s">
        <v>846</v>
      </c>
      <c r="E1925" s="4" t="s">
        <v>849</v>
      </c>
      <c r="F1925" s="4" t="s">
        <v>849</v>
      </c>
      <c r="G1925" s="3" t="s">
        <v>3554</v>
      </c>
      <c r="H1925" t="s">
        <v>8681</v>
      </c>
      <c r="I1925" s="63">
        <f>ROWS($L$2:L1925)</f>
        <v>1924</v>
      </c>
      <c r="J1925" s="63" t="str">
        <f>IF(L1925=WORKSHEET!$B$1,I1925,"")</f>
        <v/>
      </c>
      <c r="K1925" s="63" t="str">
        <f t="shared" si="37"/>
        <v/>
      </c>
      <c r="L1925" s="93" t="s">
        <v>9369</v>
      </c>
      <c r="M1925" s="94" t="s">
        <v>10626</v>
      </c>
      <c r="N1925">
        <v>876</v>
      </c>
      <c r="O1925">
        <v>51</v>
      </c>
      <c r="P1925">
        <v>382</v>
      </c>
      <c r="Q1925" t="s">
        <v>7470</v>
      </c>
      <c r="R1925" s="9">
        <v>1309</v>
      </c>
      <c r="S1925" s="39">
        <v>2.8497947146101158E-2</v>
      </c>
      <c r="T1925" s="41">
        <v>5.5093256814921089E-2</v>
      </c>
    </row>
    <row r="1926" spans="1:29" ht="16.5" x14ac:dyDescent="0.25">
      <c r="A1926" s="3">
        <v>23</v>
      </c>
      <c r="C1926" s="21">
        <v>3</v>
      </c>
      <c r="D1926" t="s">
        <v>768</v>
      </c>
      <c r="E1926" s="4" t="s">
        <v>772</v>
      </c>
      <c r="F1926" s="4" t="s">
        <v>772</v>
      </c>
      <c r="G1926" s="3" t="s">
        <v>3559</v>
      </c>
      <c r="H1926" t="s">
        <v>8682</v>
      </c>
      <c r="I1926" s="63">
        <f>ROWS($L$2:L1926)</f>
        <v>1925</v>
      </c>
      <c r="J1926" s="63" t="str">
        <f>IF(L1926=WORKSHEET!$B$1,I1926,"")</f>
        <v/>
      </c>
      <c r="K1926" s="63" t="str">
        <f t="shared" si="37"/>
        <v/>
      </c>
      <c r="L1926" s="93" t="s">
        <v>9369</v>
      </c>
      <c r="M1926" s="94" t="s">
        <v>10627</v>
      </c>
      <c r="N1926">
        <v>117</v>
      </c>
      <c r="O1926">
        <f>+R1926-N1926-P1926</f>
        <v>7</v>
      </c>
      <c r="P1926">
        <v>43</v>
      </c>
      <c r="Q1926" t="s">
        <v>7470</v>
      </c>
      <c r="R1926">
        <v>167</v>
      </c>
      <c r="S1926" s="39">
        <v>2.8497947146101158E-2</v>
      </c>
      <c r="T1926" s="41">
        <v>7.7868852459016397E-2</v>
      </c>
    </row>
    <row r="1927" spans="1:29" ht="16.5" x14ac:dyDescent="0.25">
      <c r="A1927" s="3">
        <v>66</v>
      </c>
      <c r="C1927" s="21">
        <v>3</v>
      </c>
      <c r="D1927" t="s">
        <v>983</v>
      </c>
      <c r="E1927" s="4" t="s">
        <v>986</v>
      </c>
      <c r="F1927" s="4" t="s">
        <v>986</v>
      </c>
      <c r="G1927" s="3" t="s">
        <v>3563</v>
      </c>
      <c r="H1927" t="s">
        <v>8285</v>
      </c>
      <c r="I1927" s="63">
        <f>ROWS($L$2:L1927)</f>
        <v>1926</v>
      </c>
      <c r="J1927" s="63" t="str">
        <f>IF(L1927=WORKSHEET!$B$1,I1927,"")</f>
        <v/>
      </c>
      <c r="K1927" s="63" t="str">
        <f t="shared" si="37"/>
        <v/>
      </c>
      <c r="L1927" s="93" t="s">
        <v>9369</v>
      </c>
      <c r="M1927" s="94" t="s">
        <v>10226</v>
      </c>
      <c r="N1927">
        <v>285</v>
      </c>
      <c r="O1927">
        <v>47</v>
      </c>
      <c r="P1927">
        <v>213</v>
      </c>
      <c r="Q1927" t="s">
        <v>7470</v>
      </c>
      <c r="R1927">
        <v>545</v>
      </c>
      <c r="S1927" s="39">
        <v>2.8497947146101158E-2</v>
      </c>
      <c r="T1927" s="41">
        <v>5.9381898454746139E-2</v>
      </c>
    </row>
    <row r="1928" spans="1:29" ht="16.5" x14ac:dyDescent="0.25">
      <c r="A1928" s="3">
        <v>87</v>
      </c>
      <c r="C1928" s="21">
        <v>3</v>
      </c>
      <c r="D1928" t="s">
        <v>1068</v>
      </c>
      <c r="E1928" s="4" t="s">
        <v>1070</v>
      </c>
      <c r="F1928" s="4" t="s">
        <v>1070</v>
      </c>
      <c r="G1928" s="3" t="s">
        <v>3571</v>
      </c>
      <c r="H1928" t="s">
        <v>7751</v>
      </c>
      <c r="I1928" s="63">
        <f>ROWS($L$2:L1928)</f>
        <v>1927</v>
      </c>
      <c r="J1928" s="63" t="str">
        <f>IF(L1928=WORKSHEET!$B$1,I1928,"")</f>
        <v/>
      </c>
      <c r="K1928" s="63" t="str">
        <f t="shared" si="37"/>
        <v/>
      </c>
      <c r="L1928" s="93" t="s">
        <v>9369</v>
      </c>
      <c r="M1928" s="94" t="s">
        <v>9678</v>
      </c>
      <c r="N1928">
        <v>121</v>
      </c>
      <c r="O1928">
        <v>17</v>
      </c>
      <c r="P1928">
        <v>92</v>
      </c>
      <c r="Q1928" t="s">
        <v>7469</v>
      </c>
      <c r="R1928">
        <v>231</v>
      </c>
      <c r="S1928" s="26">
        <v>2.8497947146101158E-2</v>
      </c>
      <c r="T1928" s="41">
        <v>7.0261437908496732E-2</v>
      </c>
    </row>
    <row r="1929" spans="1:29" ht="16.5" x14ac:dyDescent="0.25">
      <c r="A1929" s="3">
        <v>66</v>
      </c>
      <c r="C1929" s="21">
        <v>3</v>
      </c>
      <c r="D1929" t="s">
        <v>983</v>
      </c>
      <c r="E1929" s="4" t="s">
        <v>987</v>
      </c>
      <c r="F1929" s="4" t="s">
        <v>987</v>
      </c>
      <c r="G1929" s="3" t="s">
        <v>3564</v>
      </c>
      <c r="H1929" t="s">
        <v>7627</v>
      </c>
      <c r="I1929" s="63">
        <f>ROWS($L$2:L1929)</f>
        <v>1928</v>
      </c>
      <c r="J1929" s="63" t="str">
        <f>IF(L1929=WORKSHEET!$B$1,I1929,"")</f>
        <v/>
      </c>
      <c r="K1929" s="63" t="str">
        <f t="shared" si="37"/>
        <v/>
      </c>
      <c r="L1929" s="93" t="s">
        <v>9369</v>
      </c>
      <c r="M1929" s="94" t="s">
        <v>9536</v>
      </c>
      <c r="N1929">
        <v>963</v>
      </c>
      <c r="O1929">
        <v>33</v>
      </c>
      <c r="P1929">
        <v>382</v>
      </c>
      <c r="Q1929" t="s">
        <v>7469</v>
      </c>
      <c r="R1929" s="9">
        <v>1380</v>
      </c>
      <c r="S1929" s="26">
        <v>2.8497947146101158E-2</v>
      </c>
      <c r="T1929" s="41">
        <v>5.9381898454746139E-2</v>
      </c>
    </row>
    <row r="1930" spans="1:29" ht="16.5" x14ac:dyDescent="0.25">
      <c r="A1930" s="3">
        <v>93</v>
      </c>
      <c r="C1930" s="21">
        <v>3</v>
      </c>
      <c r="D1930" t="s">
        <v>1097</v>
      </c>
      <c r="E1930" s="4" t="s">
        <v>1099</v>
      </c>
      <c r="F1930" s="4" t="s">
        <v>1099</v>
      </c>
      <c r="G1930" s="3" t="s">
        <v>3566</v>
      </c>
      <c r="H1930" t="s">
        <v>7901</v>
      </c>
      <c r="I1930" s="63">
        <f>ROWS($L$2:L1930)</f>
        <v>1929</v>
      </c>
      <c r="J1930" s="63" t="str">
        <f>IF(L1930=WORKSHEET!$B$1,I1930,"")</f>
        <v/>
      </c>
      <c r="K1930" s="63" t="str">
        <f t="shared" si="37"/>
        <v/>
      </c>
      <c r="L1930" s="93" t="s">
        <v>9369</v>
      </c>
      <c r="M1930" s="94" t="s">
        <v>9828</v>
      </c>
      <c r="N1930">
        <v>92</v>
      </c>
      <c r="O1930">
        <f>+R1930-N1930-P1930</f>
        <v>10</v>
      </c>
      <c r="P1930">
        <v>71</v>
      </c>
      <c r="Q1930" t="s">
        <v>7470</v>
      </c>
      <c r="R1930">
        <v>173</v>
      </c>
      <c r="S1930" s="26">
        <v>2.8497947146101158E-2</v>
      </c>
      <c r="T1930" s="41">
        <v>0.1317365269461078</v>
      </c>
    </row>
    <row r="1931" spans="1:29" ht="16.5" x14ac:dyDescent="0.25">
      <c r="A1931" s="3">
        <v>693</v>
      </c>
      <c r="C1931" s="21">
        <v>15</v>
      </c>
      <c r="D1931" t="s">
        <v>1639</v>
      </c>
      <c r="E1931" s="4" t="s">
        <v>1640</v>
      </c>
      <c r="F1931" s="4" t="s">
        <v>1640</v>
      </c>
      <c r="G1931" s="3" t="s">
        <v>3572</v>
      </c>
      <c r="H1931" t="s">
        <v>8683</v>
      </c>
      <c r="I1931" s="63">
        <f>ROWS($L$2:L1931)</f>
        <v>1930</v>
      </c>
      <c r="J1931" s="63" t="str">
        <f>IF(L1931=WORKSHEET!$B$1,I1931,"")</f>
        <v/>
      </c>
      <c r="K1931" s="63" t="str">
        <f t="shared" si="37"/>
        <v/>
      </c>
      <c r="L1931" s="93" t="s">
        <v>9370</v>
      </c>
      <c r="M1931" s="94" t="s">
        <v>10628</v>
      </c>
      <c r="N1931">
        <v>715</v>
      </c>
      <c r="O1931">
        <v>87</v>
      </c>
      <c r="P1931">
        <v>445</v>
      </c>
      <c r="Q1931" t="s">
        <v>7469</v>
      </c>
      <c r="R1931" s="9">
        <v>1250</v>
      </c>
      <c r="S1931" s="26">
        <v>3.5873498773931679E-2</v>
      </c>
      <c r="T1931" s="41">
        <v>0.10820895522388059</v>
      </c>
    </row>
    <row r="1932" spans="1:29" s="64" customFormat="1" ht="16.5" x14ac:dyDescent="0.25">
      <c r="A1932" s="63">
        <v>793</v>
      </c>
      <c r="C1932" s="63">
        <v>15</v>
      </c>
      <c r="D1932" s="64" t="s">
        <v>4704</v>
      </c>
      <c r="E1932" s="65" t="s">
        <v>4705</v>
      </c>
      <c r="F1932" s="65" t="s">
        <v>4705</v>
      </c>
      <c r="G1932" s="63" t="s">
        <v>3588</v>
      </c>
      <c r="H1932" s="64" t="s">
        <v>8684</v>
      </c>
      <c r="I1932" s="63">
        <f>ROWS($L$2:L1932)</f>
        <v>1931</v>
      </c>
      <c r="J1932" s="63" t="str">
        <f>IF(L1932=WORKSHEET!$B$1,I1932,"")</f>
        <v/>
      </c>
      <c r="K1932" s="63" t="str">
        <f t="shared" si="37"/>
        <v/>
      </c>
      <c r="L1932" s="93" t="s">
        <v>9370</v>
      </c>
      <c r="M1932" s="94" t="s">
        <v>10629</v>
      </c>
      <c r="N1932" s="64" t="s">
        <v>7469</v>
      </c>
      <c r="O1932" s="64" t="s">
        <v>7469</v>
      </c>
      <c r="P1932" s="64" t="s">
        <v>7469</v>
      </c>
      <c r="Q1932" s="64" t="s">
        <v>7470</v>
      </c>
      <c r="R1932" s="64" t="s">
        <v>7469</v>
      </c>
      <c r="S1932" s="66">
        <v>3.5873498773931679E-2</v>
      </c>
      <c r="T1932" s="67">
        <v>0.28000000000000003</v>
      </c>
      <c r="W1932"/>
      <c r="X1932"/>
      <c r="Y1932"/>
      <c r="Z1932"/>
      <c r="AA1932"/>
      <c r="AB1932"/>
      <c r="AC1932"/>
    </row>
    <row r="1933" spans="1:29" ht="16.5" x14ac:dyDescent="0.25">
      <c r="A1933" s="3">
        <v>772</v>
      </c>
      <c r="C1933" s="21">
        <v>15</v>
      </c>
      <c r="D1933" t="s">
        <v>4649</v>
      </c>
      <c r="E1933" s="4" t="s">
        <v>4650</v>
      </c>
      <c r="F1933" s="4" t="s">
        <v>4650</v>
      </c>
      <c r="G1933" s="3" t="s">
        <v>3579</v>
      </c>
      <c r="H1933" t="s">
        <v>8685</v>
      </c>
      <c r="I1933" s="63">
        <f>ROWS($L$2:L1933)</f>
        <v>1932</v>
      </c>
      <c r="J1933" s="63" t="str">
        <f>IF(L1933=WORKSHEET!$B$1,I1933,"")</f>
        <v/>
      </c>
      <c r="K1933" s="63" t="str">
        <f t="shared" si="37"/>
        <v/>
      </c>
      <c r="L1933" s="93" t="s">
        <v>9370</v>
      </c>
      <c r="M1933" s="94" t="s">
        <v>10630</v>
      </c>
      <c r="N1933">
        <v>103</v>
      </c>
      <c r="O1933">
        <v>17</v>
      </c>
      <c r="P1933">
        <v>40</v>
      </c>
      <c r="Q1933" t="s">
        <v>7469</v>
      </c>
      <c r="R1933">
        <v>161</v>
      </c>
      <c r="S1933" s="26">
        <v>3.5873498773931679E-2</v>
      </c>
      <c r="T1933" s="41">
        <v>0.14356435643564355</v>
      </c>
    </row>
    <row r="1934" spans="1:29" ht="16.5" x14ac:dyDescent="0.25">
      <c r="A1934" s="3">
        <v>693</v>
      </c>
      <c r="C1934" s="21">
        <v>15</v>
      </c>
      <c r="D1934" t="s">
        <v>1639</v>
      </c>
      <c r="E1934" s="4" t="s">
        <v>1641</v>
      </c>
      <c r="F1934" s="4" t="s">
        <v>1641</v>
      </c>
      <c r="G1934" s="3" t="s">
        <v>3573</v>
      </c>
      <c r="H1934" t="s">
        <v>8686</v>
      </c>
      <c r="I1934" s="63">
        <f>ROWS($L$2:L1934)</f>
        <v>1933</v>
      </c>
      <c r="J1934" s="63" t="str">
        <f>IF(L1934=WORKSHEET!$B$1,I1934,"")</f>
        <v/>
      </c>
      <c r="K1934" s="63" t="str">
        <f t="shared" si="37"/>
        <v/>
      </c>
      <c r="L1934" s="93" t="s">
        <v>9370</v>
      </c>
      <c r="M1934" s="94" t="s">
        <v>10631</v>
      </c>
      <c r="N1934">
        <v>105</v>
      </c>
      <c r="O1934">
        <f>+R1934-N1934-P1934</f>
        <v>9</v>
      </c>
      <c r="P1934">
        <v>31</v>
      </c>
      <c r="Q1934" t="s">
        <v>7470</v>
      </c>
      <c r="R1934">
        <v>145</v>
      </c>
      <c r="S1934" s="26">
        <v>3.5873498773931679E-2</v>
      </c>
      <c r="T1934" s="41">
        <v>0.10820895522388059</v>
      </c>
    </row>
    <row r="1935" spans="1:29" ht="16.5" x14ac:dyDescent="0.25">
      <c r="A1935" s="3">
        <v>963</v>
      </c>
      <c r="B1935">
        <v>704</v>
      </c>
      <c r="C1935" s="21">
        <v>15</v>
      </c>
      <c r="D1935" t="s">
        <v>5794</v>
      </c>
      <c r="E1935" s="4" t="s">
        <v>5795</v>
      </c>
      <c r="F1935" s="4" t="s">
        <v>5795</v>
      </c>
      <c r="G1935" s="3" t="s">
        <v>6177</v>
      </c>
      <c r="H1935" t="s">
        <v>8636</v>
      </c>
      <c r="I1935" s="63">
        <f>ROWS($L$2:L1935)</f>
        <v>1934</v>
      </c>
      <c r="J1935" s="63" t="str">
        <f>IF(L1935=WORKSHEET!$B$1,I1935,"")</f>
        <v/>
      </c>
      <c r="K1935" s="63" t="str">
        <f t="shared" si="37"/>
        <v/>
      </c>
      <c r="L1935" s="93" t="s">
        <v>9370</v>
      </c>
      <c r="M1935" s="94" t="s">
        <v>10578</v>
      </c>
      <c r="N1935">
        <v>16</v>
      </c>
      <c r="O1935" t="s">
        <v>7470</v>
      </c>
      <c r="P1935" t="s">
        <v>7469</v>
      </c>
      <c r="Q1935" t="s">
        <v>7470</v>
      </c>
      <c r="R1935">
        <v>25</v>
      </c>
      <c r="S1935" s="26">
        <v>3.5873498773931679E-2</v>
      </c>
      <c r="T1935" s="55">
        <v>9.7826086956521743E-2</v>
      </c>
    </row>
    <row r="1936" spans="1:29" ht="16.5" x14ac:dyDescent="0.25">
      <c r="A1936" s="3">
        <v>725</v>
      </c>
      <c r="C1936" s="21">
        <v>15</v>
      </c>
      <c r="D1936" t="s">
        <v>4470</v>
      </c>
      <c r="E1936" s="4" t="s">
        <v>4471</v>
      </c>
      <c r="F1936" s="4" t="s">
        <v>4471</v>
      </c>
      <c r="G1936" s="3" t="s">
        <v>3581</v>
      </c>
      <c r="H1936" t="s">
        <v>8687</v>
      </c>
      <c r="I1936" s="63">
        <f>ROWS($L$2:L1936)</f>
        <v>1935</v>
      </c>
      <c r="J1936" s="63" t="str">
        <f>IF(L1936=WORKSHEET!$B$1,I1936,"")</f>
        <v/>
      </c>
      <c r="K1936" s="63" t="str">
        <f t="shared" si="37"/>
        <v/>
      </c>
      <c r="L1936" s="93" t="s">
        <v>9370</v>
      </c>
      <c r="M1936" s="94" t="s">
        <v>10632</v>
      </c>
      <c r="N1936">
        <v>57</v>
      </c>
      <c r="O1936">
        <v>13</v>
      </c>
      <c r="P1936">
        <v>23</v>
      </c>
      <c r="Q1936" t="s">
        <v>7470</v>
      </c>
      <c r="R1936">
        <v>93</v>
      </c>
      <c r="S1936" s="26">
        <v>3.5873498773931679E-2</v>
      </c>
      <c r="T1936" s="41">
        <v>0.24271844660194175</v>
      </c>
    </row>
    <row r="1937" spans="1:29" s="64" customFormat="1" ht="16.5" x14ac:dyDescent="0.25">
      <c r="A1937" s="63">
        <v>725</v>
      </c>
      <c r="C1937" s="63">
        <v>15</v>
      </c>
      <c r="D1937" s="64" t="s">
        <v>4470</v>
      </c>
      <c r="E1937" s="65" t="s">
        <v>4472</v>
      </c>
      <c r="F1937" s="65" t="s">
        <v>4472</v>
      </c>
      <c r="G1937" s="63" t="s">
        <v>3582</v>
      </c>
      <c r="H1937" s="64" t="s">
        <v>8688</v>
      </c>
      <c r="I1937" s="63">
        <f>ROWS($L$2:L1937)</f>
        <v>1936</v>
      </c>
      <c r="J1937" s="63" t="str">
        <f>IF(L1937=WORKSHEET!$B$1,I1937,"")</f>
        <v/>
      </c>
      <c r="K1937" s="63" t="str">
        <f t="shared" si="37"/>
        <v/>
      </c>
      <c r="L1937" s="93" t="s">
        <v>9370</v>
      </c>
      <c r="M1937" s="94" t="s">
        <v>10633</v>
      </c>
      <c r="N1937" s="64" t="s">
        <v>7469</v>
      </c>
      <c r="O1937" s="64" t="s">
        <v>7469</v>
      </c>
      <c r="P1937" s="64" t="s">
        <v>7470</v>
      </c>
      <c r="Q1937" s="64" t="s">
        <v>7470</v>
      </c>
      <c r="R1937" s="64" t="s">
        <v>7469</v>
      </c>
      <c r="S1937" s="66">
        <v>3.5873498773931679E-2</v>
      </c>
      <c r="T1937" s="67">
        <v>0.24271844660194175</v>
      </c>
      <c r="W1937"/>
      <c r="X1937"/>
      <c r="Y1937"/>
      <c r="Z1937"/>
      <c r="AA1937"/>
      <c r="AB1937"/>
      <c r="AC1937"/>
    </row>
    <row r="1938" spans="1:29" ht="16.5" x14ac:dyDescent="0.25">
      <c r="A1938" s="3">
        <v>732</v>
      </c>
      <c r="C1938" s="21">
        <v>15</v>
      </c>
      <c r="D1938" t="s">
        <v>4498</v>
      </c>
      <c r="E1938" s="4" t="s">
        <v>4499</v>
      </c>
      <c r="F1938" s="4" t="s">
        <v>4499</v>
      </c>
      <c r="G1938" s="3" t="s">
        <v>3585</v>
      </c>
      <c r="H1938" t="s">
        <v>8689</v>
      </c>
      <c r="I1938" s="63">
        <f>ROWS($L$2:L1938)</f>
        <v>1937</v>
      </c>
      <c r="J1938" s="63" t="str">
        <f>IF(L1938=WORKSHEET!$B$1,I1938,"")</f>
        <v/>
      </c>
      <c r="K1938" s="63" t="str">
        <f t="shared" si="37"/>
        <v/>
      </c>
      <c r="L1938" s="93" t="s">
        <v>9370</v>
      </c>
      <c r="M1938" s="94" t="s">
        <v>10634</v>
      </c>
      <c r="N1938">
        <v>335</v>
      </c>
      <c r="O1938">
        <v>35</v>
      </c>
      <c r="P1938">
        <v>111</v>
      </c>
      <c r="Q1938" t="s">
        <v>7469</v>
      </c>
      <c r="R1938">
        <v>483</v>
      </c>
      <c r="S1938" s="26">
        <v>3.5873498773931679E-2</v>
      </c>
      <c r="T1938" s="41">
        <v>9.6774193548387094E-2</v>
      </c>
    </row>
    <row r="1939" spans="1:29" ht="16.5" x14ac:dyDescent="0.25">
      <c r="A1939" s="3">
        <v>772</v>
      </c>
      <c r="C1939" s="21">
        <v>15</v>
      </c>
      <c r="D1939" t="s">
        <v>4649</v>
      </c>
      <c r="E1939" s="4" t="s">
        <v>4651</v>
      </c>
      <c r="F1939" s="4" t="s">
        <v>4651</v>
      </c>
      <c r="G1939" s="3" t="s">
        <v>3580</v>
      </c>
      <c r="H1939" t="s">
        <v>8604</v>
      </c>
      <c r="I1939" s="63">
        <f>ROWS($L$2:L1939)</f>
        <v>1938</v>
      </c>
      <c r="J1939" s="63" t="str">
        <f>IF(L1939=WORKSHEET!$B$1,I1939,"")</f>
        <v/>
      </c>
      <c r="K1939" s="63" t="str">
        <f t="shared" si="37"/>
        <v/>
      </c>
      <c r="L1939" s="93" t="s">
        <v>9370</v>
      </c>
      <c r="M1939" s="94" t="s">
        <v>10549</v>
      </c>
      <c r="N1939">
        <v>70</v>
      </c>
      <c r="O1939">
        <v>12</v>
      </c>
      <c r="P1939">
        <v>24</v>
      </c>
      <c r="Q1939" t="s">
        <v>7469</v>
      </c>
      <c r="R1939">
        <v>107</v>
      </c>
      <c r="S1939" s="26">
        <v>3.5873498773931679E-2</v>
      </c>
      <c r="T1939" s="41">
        <v>0.14356435643564355</v>
      </c>
    </row>
    <row r="1940" spans="1:29" ht="16.5" x14ac:dyDescent="0.25">
      <c r="A1940" s="3">
        <v>793</v>
      </c>
      <c r="C1940" s="21">
        <v>15</v>
      </c>
      <c r="D1940" t="s">
        <v>4704</v>
      </c>
      <c r="E1940" s="4" t="s">
        <v>4706</v>
      </c>
      <c r="F1940" s="4" t="s">
        <v>4706</v>
      </c>
      <c r="G1940" s="3" t="s">
        <v>3589</v>
      </c>
      <c r="H1940" t="s">
        <v>7596</v>
      </c>
      <c r="I1940" s="63">
        <f>ROWS($L$2:L1940)</f>
        <v>1939</v>
      </c>
      <c r="J1940" s="63" t="str">
        <f>IF(L1940=WORKSHEET!$B$1,I1940,"")</f>
        <v/>
      </c>
      <c r="K1940" s="63" t="str">
        <f t="shared" si="37"/>
        <v/>
      </c>
      <c r="L1940" s="93" t="s">
        <v>9370</v>
      </c>
      <c r="M1940" s="94" t="s">
        <v>9505</v>
      </c>
      <c r="N1940">
        <v>28</v>
      </c>
      <c r="O1940">
        <v>12</v>
      </c>
      <c r="P1940">
        <v>19</v>
      </c>
      <c r="Q1940" t="s">
        <v>7470</v>
      </c>
      <c r="R1940">
        <v>59</v>
      </c>
      <c r="S1940" s="26">
        <v>3.5873498773931679E-2</v>
      </c>
      <c r="T1940" s="41">
        <v>0.28000000000000003</v>
      </c>
    </row>
    <row r="1941" spans="1:29" s="64" customFormat="1" ht="16.5" x14ac:dyDescent="0.25">
      <c r="A1941" s="63">
        <v>801</v>
      </c>
      <c r="C1941" s="63">
        <v>15</v>
      </c>
      <c r="D1941" s="64" t="s">
        <v>4722</v>
      </c>
      <c r="E1941" s="65" t="s">
        <v>4723</v>
      </c>
      <c r="F1941" s="65" t="s">
        <v>4723</v>
      </c>
      <c r="G1941" s="63" t="s">
        <v>3606</v>
      </c>
      <c r="H1941" s="64" t="s">
        <v>8690</v>
      </c>
      <c r="I1941" s="63">
        <f>ROWS($L$2:L1941)</f>
        <v>1940</v>
      </c>
      <c r="J1941" s="63" t="str">
        <f>IF(L1941=WORKSHEET!$B$1,I1941,"")</f>
        <v/>
      </c>
      <c r="K1941" s="63" t="str">
        <f t="shared" si="37"/>
        <v/>
      </c>
      <c r="L1941" s="93" t="s">
        <v>9370</v>
      </c>
      <c r="M1941" s="94" t="s">
        <v>10635</v>
      </c>
      <c r="N1941" s="64" t="s">
        <v>7469</v>
      </c>
      <c r="O1941" s="64" t="s">
        <v>7469</v>
      </c>
      <c r="P1941" s="64" t="s">
        <v>7469</v>
      </c>
      <c r="Q1941" s="64" t="s">
        <v>7470</v>
      </c>
      <c r="R1941" s="64">
        <v>11</v>
      </c>
      <c r="S1941" s="66">
        <v>3.5873498773931679E-2</v>
      </c>
      <c r="T1941" s="67">
        <v>0.17647058823529413</v>
      </c>
      <c r="W1941"/>
      <c r="X1941"/>
      <c r="Y1941"/>
      <c r="Z1941"/>
      <c r="AA1941"/>
      <c r="AB1941"/>
      <c r="AC1941"/>
    </row>
    <row r="1942" spans="1:29" s="64" customFormat="1" ht="16.5" x14ac:dyDescent="0.25">
      <c r="A1942" s="63">
        <v>801</v>
      </c>
      <c r="C1942" s="63">
        <v>15</v>
      </c>
      <c r="D1942" s="64" t="s">
        <v>4722</v>
      </c>
      <c r="E1942" s="65" t="s">
        <v>4724</v>
      </c>
      <c r="F1942" s="65" t="s">
        <v>4724</v>
      </c>
      <c r="G1942" s="63" t="s">
        <v>3607</v>
      </c>
      <c r="H1942" s="64" t="s">
        <v>8691</v>
      </c>
      <c r="I1942" s="63">
        <f>ROWS($L$2:L1942)</f>
        <v>1941</v>
      </c>
      <c r="J1942" s="63" t="str">
        <f>IF(L1942=WORKSHEET!$B$1,I1942,"")</f>
        <v/>
      </c>
      <c r="K1942" s="63" t="str">
        <f t="shared" si="37"/>
        <v/>
      </c>
      <c r="L1942" s="93" t="s">
        <v>9370</v>
      </c>
      <c r="M1942" s="94" t="s">
        <v>10636</v>
      </c>
      <c r="N1942" s="64" t="s">
        <v>7470</v>
      </c>
      <c r="O1942" s="64" t="s">
        <v>7470</v>
      </c>
      <c r="P1942" s="64" t="s">
        <v>7469</v>
      </c>
      <c r="Q1942" s="64" t="s">
        <v>7470</v>
      </c>
      <c r="R1942" s="64" t="s">
        <v>7469</v>
      </c>
      <c r="S1942" s="66">
        <v>3.5873498773931679E-2</v>
      </c>
      <c r="T1942" s="67">
        <v>0.17647058823529413</v>
      </c>
      <c r="W1942"/>
      <c r="X1942"/>
      <c r="Y1942"/>
      <c r="Z1942"/>
      <c r="AA1942"/>
      <c r="AB1942"/>
      <c r="AC1942"/>
    </row>
    <row r="1943" spans="1:29" s="64" customFormat="1" ht="16.5" x14ac:dyDescent="0.25">
      <c r="A1943" s="63">
        <v>793</v>
      </c>
      <c r="C1943" s="63">
        <v>15</v>
      </c>
      <c r="D1943" s="64" t="s">
        <v>4704</v>
      </c>
      <c r="E1943" s="65" t="s">
        <v>4707</v>
      </c>
      <c r="F1943" s="65" t="s">
        <v>4707</v>
      </c>
      <c r="G1943" s="63" t="s">
        <v>3590</v>
      </c>
      <c r="H1943" s="64" t="s">
        <v>8692</v>
      </c>
      <c r="I1943" s="63">
        <f>ROWS($L$2:L1943)</f>
        <v>1942</v>
      </c>
      <c r="J1943" s="63" t="str">
        <f>IF(L1943=WORKSHEET!$B$1,I1943,"")</f>
        <v/>
      </c>
      <c r="K1943" s="63" t="str">
        <f t="shared" si="37"/>
        <v/>
      </c>
      <c r="L1943" s="93" t="s">
        <v>9370</v>
      </c>
      <c r="M1943" s="94" t="s">
        <v>10637</v>
      </c>
      <c r="N1943" s="64" t="s">
        <v>7469</v>
      </c>
      <c r="O1943" s="64" t="s">
        <v>7470</v>
      </c>
      <c r="P1943" s="64" t="s">
        <v>7469</v>
      </c>
      <c r="Q1943" s="64" t="s">
        <v>7470</v>
      </c>
      <c r="R1943" s="64" t="s">
        <v>7469</v>
      </c>
      <c r="S1943" s="66">
        <v>3.5873498773931679E-2</v>
      </c>
      <c r="T1943" s="67">
        <v>0.28000000000000003</v>
      </c>
      <c r="W1943"/>
      <c r="X1943"/>
      <c r="Y1943"/>
      <c r="Z1943"/>
      <c r="AA1943"/>
      <c r="AB1943"/>
      <c r="AC1943"/>
    </row>
    <row r="1944" spans="1:29" ht="16.5" x14ac:dyDescent="0.25">
      <c r="A1944" s="3">
        <v>508</v>
      </c>
      <c r="C1944" s="21">
        <v>15</v>
      </c>
      <c r="D1944" t="s">
        <v>2943</v>
      </c>
      <c r="E1944" s="4" t="s">
        <v>2944</v>
      </c>
      <c r="F1944" s="4" t="s">
        <v>2944</v>
      </c>
      <c r="G1944" s="3" t="s">
        <v>3591</v>
      </c>
      <c r="H1944" t="s">
        <v>8693</v>
      </c>
      <c r="I1944" s="63">
        <f>ROWS($L$2:L1944)</f>
        <v>1943</v>
      </c>
      <c r="J1944" s="63" t="str">
        <f>IF(L1944=WORKSHEET!$B$1,I1944,"")</f>
        <v/>
      </c>
      <c r="K1944" s="63" t="str">
        <f t="shared" si="37"/>
        <v/>
      </c>
      <c r="L1944" s="93" t="s">
        <v>9370</v>
      </c>
      <c r="M1944" s="94" t="s">
        <v>10638</v>
      </c>
      <c r="N1944">
        <v>103</v>
      </c>
      <c r="O1944">
        <v>22</v>
      </c>
      <c r="P1944">
        <v>43</v>
      </c>
      <c r="Q1944" t="s">
        <v>7470</v>
      </c>
      <c r="R1944">
        <v>168</v>
      </c>
      <c r="S1944" s="26">
        <v>3.5873498773931679E-2</v>
      </c>
      <c r="T1944" s="41">
        <v>0.19653179190751446</v>
      </c>
    </row>
    <row r="1945" spans="1:29" s="64" customFormat="1" ht="16.5" x14ac:dyDescent="0.25">
      <c r="A1945" s="63">
        <v>769</v>
      </c>
      <c r="C1945" s="63">
        <v>15</v>
      </c>
      <c r="D1945" s="64" t="s">
        <v>4641</v>
      </c>
      <c r="E1945" s="65" t="s">
        <v>4642</v>
      </c>
      <c r="F1945" s="65" t="s">
        <v>4642</v>
      </c>
      <c r="G1945" s="63" t="s">
        <v>3596</v>
      </c>
      <c r="H1945" s="64" t="s">
        <v>7604</v>
      </c>
      <c r="I1945" s="63">
        <f>ROWS($L$2:L1945)</f>
        <v>1944</v>
      </c>
      <c r="J1945" s="63" t="str">
        <f>IF(L1945=WORKSHEET!$B$1,I1945,"")</f>
        <v/>
      </c>
      <c r="K1945" s="63" t="str">
        <f t="shared" si="37"/>
        <v/>
      </c>
      <c r="L1945" s="93" t="s">
        <v>9370</v>
      </c>
      <c r="M1945" s="94" t="s">
        <v>9513</v>
      </c>
      <c r="N1945" s="64" t="s">
        <v>7469</v>
      </c>
      <c r="O1945" s="64" t="s">
        <v>7469</v>
      </c>
      <c r="P1945" s="64" t="s">
        <v>7469</v>
      </c>
      <c r="Q1945" s="64" t="s">
        <v>7470</v>
      </c>
      <c r="R1945" s="64">
        <v>22</v>
      </c>
      <c r="S1945" s="66">
        <v>3.5873498773931679E-2</v>
      </c>
      <c r="T1945" s="67">
        <v>0.18666666666666668</v>
      </c>
      <c r="W1945"/>
      <c r="X1945"/>
      <c r="Y1945"/>
      <c r="Z1945"/>
      <c r="AA1945"/>
      <c r="AB1945"/>
      <c r="AC1945"/>
    </row>
    <row r="1946" spans="1:29" s="64" customFormat="1" ht="16.5" x14ac:dyDescent="0.25">
      <c r="A1946" s="63">
        <v>724</v>
      </c>
      <c r="C1946" s="63">
        <v>15</v>
      </c>
      <c r="D1946" s="64" t="s">
        <v>4465</v>
      </c>
      <c r="E1946" s="65" t="s">
        <v>4466</v>
      </c>
      <c r="F1946" s="65" t="s">
        <v>4466</v>
      </c>
      <c r="G1946" s="63" t="s">
        <v>3610</v>
      </c>
      <c r="H1946" s="64" t="s">
        <v>8694</v>
      </c>
      <c r="I1946" s="63">
        <f>ROWS($L$2:L1946)</f>
        <v>1945</v>
      </c>
      <c r="J1946" s="63" t="str">
        <f>IF(L1946=WORKSHEET!$B$1,I1946,"")</f>
        <v/>
      </c>
      <c r="K1946" s="63" t="str">
        <f t="shared" si="37"/>
        <v/>
      </c>
      <c r="L1946" s="93" t="s">
        <v>9370</v>
      </c>
      <c r="M1946" s="94" t="s">
        <v>10639</v>
      </c>
      <c r="N1946" s="64" t="s">
        <v>7469</v>
      </c>
      <c r="O1946" s="64" t="s">
        <v>7470</v>
      </c>
      <c r="P1946" s="64" t="s">
        <v>7469</v>
      </c>
      <c r="Q1946" s="64" t="s">
        <v>7470</v>
      </c>
      <c r="R1946" s="64">
        <v>12</v>
      </c>
      <c r="S1946" s="66">
        <v>3.5873498773931679E-2</v>
      </c>
      <c r="T1946" s="67">
        <v>0.16412213740458015</v>
      </c>
      <c r="W1946"/>
      <c r="X1946"/>
      <c r="Y1946"/>
      <c r="Z1946"/>
      <c r="AA1946"/>
      <c r="AB1946"/>
      <c r="AC1946"/>
    </row>
    <row r="1947" spans="1:29" ht="16.5" x14ac:dyDescent="0.25">
      <c r="A1947" s="3">
        <v>732</v>
      </c>
      <c r="C1947" s="21">
        <v>15</v>
      </c>
      <c r="D1947" t="s">
        <v>4498</v>
      </c>
      <c r="E1947" s="4" t="s">
        <v>4500</v>
      </c>
      <c r="F1947" s="4" t="s">
        <v>4500</v>
      </c>
      <c r="G1947" s="3" t="s">
        <v>3586</v>
      </c>
      <c r="H1947" s="60" t="s">
        <v>9331</v>
      </c>
      <c r="I1947" s="63">
        <f>ROWS($L$2:L1947)</f>
        <v>1946</v>
      </c>
      <c r="J1947" s="63" t="str">
        <f>IF(L1947=WORKSHEET!$B$1,I1947,"")</f>
        <v/>
      </c>
      <c r="K1947" s="63" t="str">
        <f t="shared" si="37"/>
        <v/>
      </c>
      <c r="L1947" s="93" t="s">
        <v>9370</v>
      </c>
      <c r="M1947" s="94" t="s">
        <v>10640</v>
      </c>
      <c r="N1947" s="61">
        <v>48</v>
      </c>
      <c r="O1947" s="61" t="s">
        <v>7469</v>
      </c>
      <c r="P1947" s="61">
        <v>13</v>
      </c>
      <c r="Q1947" s="61" t="s">
        <v>7470</v>
      </c>
      <c r="R1947" s="61">
        <v>66</v>
      </c>
      <c r="S1947" s="26">
        <v>3.5873498773931679E-2</v>
      </c>
      <c r="T1947" s="41">
        <v>9.6774193548387094E-2</v>
      </c>
    </row>
    <row r="1948" spans="1:29" ht="16.5" x14ac:dyDescent="0.25">
      <c r="A1948" s="3">
        <v>974</v>
      </c>
      <c r="B1948">
        <v>765</v>
      </c>
      <c r="C1948" s="21">
        <v>15</v>
      </c>
      <c r="D1948" t="s">
        <v>2644</v>
      </c>
      <c r="E1948" s="4" t="s">
        <v>2645</v>
      </c>
      <c r="F1948" s="4" t="s">
        <v>2645</v>
      </c>
      <c r="G1948" s="3" t="s">
        <v>3595</v>
      </c>
      <c r="H1948" t="s">
        <v>8695</v>
      </c>
      <c r="I1948" s="63">
        <f>ROWS($L$2:L1948)</f>
        <v>1947</v>
      </c>
      <c r="J1948" s="63" t="str">
        <f>IF(L1948=WORKSHEET!$B$1,I1948,"")</f>
        <v/>
      </c>
      <c r="K1948" s="63" t="str">
        <f t="shared" si="37"/>
        <v/>
      </c>
      <c r="L1948" s="93" t="s">
        <v>9370</v>
      </c>
      <c r="M1948" s="94" t="s">
        <v>10641</v>
      </c>
      <c r="N1948">
        <v>334</v>
      </c>
      <c r="O1948">
        <v>32</v>
      </c>
      <c r="P1948">
        <v>71</v>
      </c>
      <c r="Q1948" t="s">
        <v>7469</v>
      </c>
      <c r="R1948">
        <v>438</v>
      </c>
      <c r="S1948" s="26">
        <v>3.5873498773931679E-2</v>
      </c>
      <c r="T1948" s="55">
        <v>9.0443686006825938E-2</v>
      </c>
    </row>
    <row r="1949" spans="1:29" s="64" customFormat="1" ht="16.5" x14ac:dyDescent="0.25">
      <c r="A1949" s="63">
        <v>801</v>
      </c>
      <c r="C1949" s="63">
        <v>15</v>
      </c>
      <c r="D1949" s="64" t="s">
        <v>4722</v>
      </c>
      <c r="E1949" s="65" t="s">
        <v>4725</v>
      </c>
      <c r="F1949" s="65" t="s">
        <v>4725</v>
      </c>
      <c r="G1949" s="63" t="s">
        <v>3608</v>
      </c>
      <c r="H1949" s="64" t="s">
        <v>8696</v>
      </c>
      <c r="I1949" s="63">
        <f>ROWS($L$2:L1949)</f>
        <v>1948</v>
      </c>
      <c r="J1949" s="63" t="str">
        <f>IF(L1949=WORKSHEET!$B$1,I1949,"")</f>
        <v/>
      </c>
      <c r="K1949" s="63" t="str">
        <f t="shared" si="37"/>
        <v/>
      </c>
      <c r="L1949" s="93" t="s">
        <v>9370</v>
      </c>
      <c r="M1949" s="94" t="s">
        <v>10642</v>
      </c>
      <c r="N1949" s="64" t="s">
        <v>7469</v>
      </c>
      <c r="O1949" s="64" t="s">
        <v>7470</v>
      </c>
      <c r="P1949" s="64" t="s">
        <v>7469</v>
      </c>
      <c r="Q1949" s="64" t="s">
        <v>7470</v>
      </c>
      <c r="R1949" s="64" t="s">
        <v>7469</v>
      </c>
      <c r="S1949" s="66">
        <v>3.5873498773931679E-2</v>
      </c>
      <c r="T1949" s="67">
        <v>0.17647058823529413</v>
      </c>
      <c r="W1949"/>
      <c r="X1949"/>
      <c r="Y1949"/>
      <c r="Z1949"/>
      <c r="AA1949"/>
      <c r="AB1949"/>
      <c r="AC1949"/>
    </row>
    <row r="1950" spans="1:29" ht="16.5" x14ac:dyDescent="0.25">
      <c r="A1950" s="3">
        <v>769</v>
      </c>
      <c r="C1950" s="21">
        <v>15</v>
      </c>
      <c r="D1950" t="s">
        <v>4641</v>
      </c>
      <c r="E1950" s="4" t="s">
        <v>4643</v>
      </c>
      <c r="F1950" s="4" t="s">
        <v>4643</v>
      </c>
      <c r="G1950" s="3" t="s">
        <v>3597</v>
      </c>
      <c r="H1950" t="s">
        <v>7725</v>
      </c>
      <c r="I1950" s="63">
        <f>ROWS($L$2:L1950)</f>
        <v>1949</v>
      </c>
      <c r="J1950" s="63" t="str">
        <f>IF(L1950=WORKSHEET!$B$1,I1950,"")</f>
        <v/>
      </c>
      <c r="K1950" s="63" t="str">
        <f t="shared" si="37"/>
        <v/>
      </c>
      <c r="L1950" s="93" t="s">
        <v>9370</v>
      </c>
      <c r="M1950" s="94" t="s">
        <v>9651</v>
      </c>
      <c r="N1950">
        <v>52</v>
      </c>
      <c r="O1950">
        <f>+R1950-N1950-P1950</f>
        <v>8</v>
      </c>
      <c r="P1950">
        <v>20</v>
      </c>
      <c r="Q1950" t="s">
        <v>7470</v>
      </c>
      <c r="R1950">
        <v>80</v>
      </c>
      <c r="S1950" s="26">
        <v>3.5873498773931679E-2</v>
      </c>
      <c r="T1950" s="41">
        <v>0.18666666666666668</v>
      </c>
    </row>
    <row r="1951" spans="1:29" s="64" customFormat="1" ht="16.5" x14ac:dyDescent="0.25">
      <c r="A1951" s="63">
        <v>725</v>
      </c>
      <c r="C1951" s="63">
        <v>15</v>
      </c>
      <c r="D1951" s="64" t="s">
        <v>4470</v>
      </c>
      <c r="E1951" s="65" t="s">
        <v>4473</v>
      </c>
      <c r="F1951" s="65" t="s">
        <v>4473</v>
      </c>
      <c r="G1951" s="63" t="s">
        <v>3583</v>
      </c>
      <c r="H1951" s="64" t="s">
        <v>8697</v>
      </c>
      <c r="I1951" s="63">
        <f>ROWS($L$2:L1951)</f>
        <v>1950</v>
      </c>
      <c r="J1951" s="63" t="str">
        <f>IF(L1951=WORKSHEET!$B$1,I1951,"")</f>
        <v/>
      </c>
      <c r="K1951" s="63" t="str">
        <f t="shared" si="37"/>
        <v/>
      </c>
      <c r="L1951" s="93" t="s">
        <v>9370</v>
      </c>
      <c r="M1951" s="94" t="s">
        <v>10643</v>
      </c>
      <c r="N1951" s="64" t="s">
        <v>7469</v>
      </c>
      <c r="O1951" s="64" t="s">
        <v>7469</v>
      </c>
      <c r="P1951" s="64" t="s">
        <v>7469</v>
      </c>
      <c r="Q1951" s="64" t="s">
        <v>7470</v>
      </c>
      <c r="R1951" s="64" t="s">
        <v>7469</v>
      </c>
      <c r="S1951" s="66">
        <v>3.5873498773931679E-2</v>
      </c>
      <c r="T1951" s="67">
        <v>0.24271844660194175</v>
      </c>
      <c r="W1951"/>
      <c r="X1951"/>
      <c r="Y1951"/>
      <c r="Z1951"/>
      <c r="AA1951"/>
      <c r="AB1951"/>
      <c r="AC1951"/>
    </row>
    <row r="1952" spans="1:29" ht="16.5" x14ac:dyDescent="0.25">
      <c r="A1952" s="3">
        <v>724</v>
      </c>
      <c r="C1952" s="21">
        <v>15</v>
      </c>
      <c r="D1952" t="s">
        <v>4465</v>
      </c>
      <c r="E1952" s="4" t="s">
        <v>4467</v>
      </c>
      <c r="F1952" s="4" t="s">
        <v>4467</v>
      </c>
      <c r="G1952" s="3" t="s">
        <v>3611</v>
      </c>
      <c r="H1952" t="s">
        <v>8698</v>
      </c>
      <c r="I1952" s="63">
        <f>ROWS($L$2:L1952)</f>
        <v>1951</v>
      </c>
      <c r="J1952" s="63" t="str">
        <f>IF(L1952=WORKSHEET!$B$1,I1952,"")</f>
        <v/>
      </c>
      <c r="K1952" s="63" t="str">
        <f t="shared" si="37"/>
        <v/>
      </c>
      <c r="L1952" s="93" t="s">
        <v>9370</v>
      </c>
      <c r="M1952" s="94" t="s">
        <v>10644</v>
      </c>
      <c r="N1952">
        <v>74</v>
      </c>
      <c r="O1952">
        <f>+R1952-N1952-P1952</f>
        <v>8</v>
      </c>
      <c r="P1952">
        <v>27</v>
      </c>
      <c r="Q1952" t="s">
        <v>7469</v>
      </c>
      <c r="R1952">
        <v>109</v>
      </c>
      <c r="S1952" s="26">
        <v>3.5873498773931679E-2</v>
      </c>
      <c r="T1952" s="41">
        <v>0.16412213740458015</v>
      </c>
    </row>
    <row r="1953" spans="1:29" ht="16.5" x14ac:dyDescent="0.25">
      <c r="A1953" s="3">
        <v>725</v>
      </c>
      <c r="C1953" s="21">
        <v>15</v>
      </c>
      <c r="D1953" t="s">
        <v>4470</v>
      </c>
      <c r="E1953" s="4" t="s">
        <v>4474</v>
      </c>
      <c r="F1953" s="4" t="s">
        <v>4474</v>
      </c>
      <c r="G1953" s="3" t="s">
        <v>3584</v>
      </c>
      <c r="H1953" t="s">
        <v>8518</v>
      </c>
      <c r="I1953" s="63">
        <f>ROWS($L$2:L1953)</f>
        <v>1952</v>
      </c>
      <c r="J1953" s="63" t="str">
        <f>IF(L1953=WORKSHEET!$B$1,I1953,"")</f>
        <v/>
      </c>
      <c r="K1953" s="63" t="str">
        <f t="shared" si="37"/>
        <v/>
      </c>
      <c r="L1953" s="93" t="s">
        <v>9370</v>
      </c>
      <c r="M1953" s="94" t="s">
        <v>10463</v>
      </c>
      <c r="N1953">
        <v>13</v>
      </c>
      <c r="O1953">
        <f>+R1953-N1953-P1953</f>
        <v>10</v>
      </c>
      <c r="P1953">
        <v>11</v>
      </c>
      <c r="Q1953" t="s">
        <v>7470</v>
      </c>
      <c r="R1953">
        <v>34</v>
      </c>
      <c r="S1953" s="26">
        <v>3.5873498773931679E-2</v>
      </c>
      <c r="T1953" s="41">
        <v>0.24271844660194175</v>
      </c>
    </row>
    <row r="1954" spans="1:29" ht="16.5" x14ac:dyDescent="0.25">
      <c r="A1954" s="3">
        <v>986</v>
      </c>
      <c r="B1954">
        <v>740</v>
      </c>
      <c r="C1954" s="21">
        <v>15</v>
      </c>
      <c r="D1954" t="s">
        <v>2670</v>
      </c>
      <c r="E1954" s="4" t="s">
        <v>2671</v>
      </c>
      <c r="F1954" s="4" t="s">
        <v>2671</v>
      </c>
      <c r="G1954" s="3" t="s">
        <v>3604</v>
      </c>
      <c r="H1954" t="s">
        <v>8699</v>
      </c>
      <c r="I1954" s="63">
        <f>ROWS($L$2:L1954)</f>
        <v>1953</v>
      </c>
      <c r="J1954" s="63" t="str">
        <f>IF(L1954=WORKSHEET!$B$1,I1954,"")</f>
        <v/>
      </c>
      <c r="K1954" s="63" t="str">
        <f t="shared" si="37"/>
        <v/>
      </c>
      <c r="L1954" s="93" t="s">
        <v>9370</v>
      </c>
      <c r="M1954" s="94" t="s">
        <v>9661</v>
      </c>
      <c r="N1954">
        <v>282</v>
      </c>
      <c r="O1954">
        <v>26</v>
      </c>
      <c r="P1954">
        <v>95</v>
      </c>
      <c r="Q1954" t="s">
        <v>7470</v>
      </c>
      <c r="R1954">
        <v>403</v>
      </c>
      <c r="S1954" s="26">
        <v>3.5873498773931679E-2</v>
      </c>
      <c r="T1954" s="55">
        <v>0.11010362694300518</v>
      </c>
    </row>
    <row r="1955" spans="1:29" ht="16.5" x14ac:dyDescent="0.25">
      <c r="A1955" s="3">
        <v>801</v>
      </c>
      <c r="C1955" s="21">
        <v>15</v>
      </c>
      <c r="D1955" t="s">
        <v>4722</v>
      </c>
      <c r="E1955" s="4" t="s">
        <v>4726</v>
      </c>
      <c r="F1955" s="4" t="s">
        <v>4726</v>
      </c>
      <c r="G1955" s="3" t="s">
        <v>3609</v>
      </c>
      <c r="H1955" t="s">
        <v>7735</v>
      </c>
      <c r="I1955" s="63">
        <f>ROWS($L$2:L1955)</f>
        <v>1954</v>
      </c>
      <c r="J1955" s="63" t="str">
        <f>IF(L1955=WORKSHEET!$B$1,I1955,"")</f>
        <v/>
      </c>
      <c r="K1955" s="63" t="str">
        <f t="shared" si="37"/>
        <v/>
      </c>
      <c r="L1955" s="93" t="s">
        <v>9370</v>
      </c>
      <c r="M1955" s="94" t="s">
        <v>9662</v>
      </c>
      <c r="N1955">
        <v>35</v>
      </c>
      <c r="O1955">
        <f>+R1955-N1955-P1955</f>
        <v>5</v>
      </c>
      <c r="P1955">
        <v>20</v>
      </c>
      <c r="Q1955" t="s">
        <v>7470</v>
      </c>
      <c r="R1955">
        <v>60</v>
      </c>
      <c r="S1955" s="26">
        <v>3.5873498773931679E-2</v>
      </c>
      <c r="T1955" s="41">
        <v>0.17647058823529413</v>
      </c>
    </row>
    <row r="1956" spans="1:29" ht="16.5" x14ac:dyDescent="0.25">
      <c r="A1956" s="3">
        <v>693</v>
      </c>
      <c r="C1956" s="21">
        <v>15</v>
      </c>
      <c r="D1956" t="s">
        <v>1639</v>
      </c>
      <c r="E1956" s="4" t="s">
        <v>1642</v>
      </c>
      <c r="F1956" s="4" t="s">
        <v>1642</v>
      </c>
      <c r="G1956" s="3" t="s">
        <v>3575</v>
      </c>
      <c r="H1956" t="s">
        <v>8700</v>
      </c>
      <c r="I1956" s="63">
        <f>ROWS($L$2:L1956)</f>
        <v>1955</v>
      </c>
      <c r="J1956" s="63" t="str">
        <f>IF(L1956=WORKSHEET!$B$1,I1956,"")</f>
        <v/>
      </c>
      <c r="K1956" s="63" t="str">
        <f t="shared" si="37"/>
        <v/>
      </c>
      <c r="L1956" s="93" t="s">
        <v>9370</v>
      </c>
      <c r="M1956" s="94" t="s">
        <v>10645</v>
      </c>
      <c r="N1956">
        <v>227</v>
      </c>
      <c r="O1956">
        <v>25</v>
      </c>
      <c r="P1956">
        <v>77</v>
      </c>
      <c r="Q1956" t="s">
        <v>7469</v>
      </c>
      <c r="R1956">
        <v>330</v>
      </c>
      <c r="S1956" s="26">
        <v>3.5873498773931679E-2</v>
      </c>
      <c r="T1956" s="41">
        <v>0.10820895522388059</v>
      </c>
    </row>
    <row r="1957" spans="1:29" ht="16.5" x14ac:dyDescent="0.25">
      <c r="A1957" s="3">
        <v>724</v>
      </c>
      <c r="C1957" s="21">
        <v>15</v>
      </c>
      <c r="D1957" t="s">
        <v>4465</v>
      </c>
      <c r="E1957" s="4" t="s">
        <v>4468</v>
      </c>
      <c r="F1957" s="4" t="s">
        <v>4468</v>
      </c>
      <c r="G1957" s="3" t="s">
        <v>3612</v>
      </c>
      <c r="H1957" t="s">
        <v>8701</v>
      </c>
      <c r="I1957" s="63">
        <f>ROWS($L$2:L1957)</f>
        <v>1956</v>
      </c>
      <c r="J1957" s="63" t="str">
        <f>IF(L1957=WORKSHEET!$B$1,I1957,"")</f>
        <v/>
      </c>
      <c r="K1957" s="63" t="str">
        <f t="shared" si="37"/>
        <v/>
      </c>
      <c r="L1957" s="93" t="s">
        <v>9370</v>
      </c>
      <c r="M1957" s="94" t="s">
        <v>10646</v>
      </c>
      <c r="N1957">
        <v>108</v>
      </c>
      <c r="O1957">
        <v>34</v>
      </c>
      <c r="P1957">
        <v>93</v>
      </c>
      <c r="Q1957" t="s">
        <v>7469</v>
      </c>
      <c r="R1957">
        <v>237</v>
      </c>
      <c r="S1957" s="26">
        <v>3.5873498773931679E-2</v>
      </c>
      <c r="T1957" s="41">
        <v>0.16412213740458015</v>
      </c>
    </row>
    <row r="1958" spans="1:29" s="64" customFormat="1" ht="16.5" x14ac:dyDescent="0.25">
      <c r="A1958" s="63">
        <v>732</v>
      </c>
      <c r="C1958" s="63">
        <v>15</v>
      </c>
      <c r="D1958" s="64" t="s">
        <v>4498</v>
      </c>
      <c r="E1958" s="65" t="s">
        <v>4501</v>
      </c>
      <c r="F1958" s="65" t="s">
        <v>4501</v>
      </c>
      <c r="G1958" s="63" t="s">
        <v>3587</v>
      </c>
      <c r="H1958" s="64" t="s">
        <v>7675</v>
      </c>
      <c r="I1958" s="63">
        <f>ROWS($L$2:L1958)</f>
        <v>1957</v>
      </c>
      <c r="J1958" s="63" t="str">
        <f>IF(L1958=WORKSHEET!$B$1,I1958,"")</f>
        <v/>
      </c>
      <c r="K1958" s="63" t="str">
        <f t="shared" si="37"/>
        <v/>
      </c>
      <c r="L1958" s="93" t="s">
        <v>9370</v>
      </c>
      <c r="M1958" s="94" t="s">
        <v>9599</v>
      </c>
      <c r="N1958" s="64" t="s">
        <v>7469</v>
      </c>
      <c r="O1958" s="64" t="s">
        <v>7469</v>
      </c>
      <c r="P1958" s="64" t="s">
        <v>7469</v>
      </c>
      <c r="Q1958" s="64" t="s">
        <v>7470</v>
      </c>
      <c r="R1958" s="64">
        <v>17</v>
      </c>
      <c r="S1958" s="66">
        <v>3.5873498773931679E-2</v>
      </c>
      <c r="T1958" s="67">
        <v>9.6774193548387094E-2</v>
      </c>
      <c r="W1958"/>
      <c r="X1958"/>
      <c r="Y1958"/>
      <c r="Z1958"/>
      <c r="AA1958"/>
      <c r="AB1958"/>
      <c r="AC1958"/>
    </row>
    <row r="1959" spans="1:29" ht="16.5" x14ac:dyDescent="0.25">
      <c r="A1959" s="3">
        <v>693</v>
      </c>
      <c r="C1959" s="21">
        <v>15</v>
      </c>
      <c r="D1959" t="s">
        <v>1639</v>
      </c>
      <c r="E1959" s="4" t="s">
        <v>1643</v>
      </c>
      <c r="F1959" s="4" t="s">
        <v>1643</v>
      </c>
      <c r="G1959" s="3" t="s">
        <v>3576</v>
      </c>
      <c r="H1959" t="s">
        <v>8702</v>
      </c>
      <c r="I1959" s="63">
        <f>ROWS($L$2:L1959)</f>
        <v>1958</v>
      </c>
      <c r="J1959" s="63" t="str">
        <f>IF(L1959=WORKSHEET!$B$1,I1959,"")</f>
        <v/>
      </c>
      <c r="K1959" s="63" t="str">
        <f t="shared" si="37"/>
        <v/>
      </c>
      <c r="L1959" s="93" t="s">
        <v>9370</v>
      </c>
      <c r="M1959" s="94" t="s">
        <v>10647</v>
      </c>
      <c r="N1959">
        <v>31</v>
      </c>
      <c r="O1959">
        <f>+R1959-N1959-P1959</f>
        <v>5</v>
      </c>
      <c r="P1959">
        <v>11</v>
      </c>
      <c r="Q1959" t="s">
        <v>7469</v>
      </c>
      <c r="R1959">
        <v>47</v>
      </c>
      <c r="S1959" s="26">
        <v>3.5873498773931679E-2</v>
      </c>
      <c r="T1959" s="41">
        <v>0.10820895522388059</v>
      </c>
    </row>
    <row r="1960" spans="1:29" ht="16.5" x14ac:dyDescent="0.25">
      <c r="A1960" s="3">
        <v>724</v>
      </c>
      <c r="C1960" s="21">
        <v>15</v>
      </c>
      <c r="D1960" t="s">
        <v>4465</v>
      </c>
      <c r="E1960" s="4" t="s">
        <v>4469</v>
      </c>
      <c r="F1960" s="4" t="s">
        <v>4469</v>
      </c>
      <c r="G1960" s="3" t="s">
        <v>3613</v>
      </c>
      <c r="H1960" t="s">
        <v>8703</v>
      </c>
      <c r="I1960" s="63">
        <f>ROWS($L$2:L1960)</f>
        <v>1959</v>
      </c>
      <c r="J1960" s="63" t="str">
        <f>IF(L1960=WORKSHEET!$B$1,I1960,"")</f>
        <v/>
      </c>
      <c r="K1960" s="63" t="str">
        <f t="shared" si="37"/>
        <v/>
      </c>
      <c r="L1960" s="93" t="s">
        <v>9370</v>
      </c>
      <c r="M1960" s="94" t="s">
        <v>10648</v>
      </c>
      <c r="N1960">
        <v>34</v>
      </c>
      <c r="O1960">
        <f>+R1960-N1960-P1960</f>
        <v>3</v>
      </c>
      <c r="P1960">
        <v>23</v>
      </c>
      <c r="Q1960" t="s">
        <v>7469</v>
      </c>
      <c r="R1960">
        <v>60</v>
      </c>
      <c r="S1960" s="26">
        <v>3.5873498773931679E-2</v>
      </c>
      <c r="T1960" s="41">
        <v>0.16412213740458015</v>
      </c>
    </row>
    <row r="1961" spans="1:29" ht="16.5" x14ac:dyDescent="0.25">
      <c r="A1961" s="3">
        <v>693</v>
      </c>
      <c r="C1961" s="21">
        <v>15</v>
      </c>
      <c r="D1961" t="s">
        <v>1639</v>
      </c>
      <c r="E1961" s="4" t="s">
        <v>1644</v>
      </c>
      <c r="F1961" s="4" t="s">
        <v>1644</v>
      </c>
      <c r="G1961" s="3" t="s">
        <v>3577</v>
      </c>
      <c r="H1961" t="s">
        <v>8704</v>
      </c>
      <c r="I1961" s="63">
        <f>ROWS($L$2:L1961)</f>
        <v>1960</v>
      </c>
      <c r="J1961" s="63" t="str">
        <f>IF(L1961=WORKSHEET!$B$1,I1961,"")</f>
        <v/>
      </c>
      <c r="K1961" s="63" t="str">
        <f t="shared" si="37"/>
        <v/>
      </c>
      <c r="L1961" s="93" t="s">
        <v>9370</v>
      </c>
      <c r="M1961" s="94" t="s">
        <v>10649</v>
      </c>
      <c r="N1961">
        <v>11</v>
      </c>
      <c r="O1961" t="s">
        <v>7469</v>
      </c>
      <c r="P1961" t="s">
        <v>7469</v>
      </c>
      <c r="Q1961" t="s">
        <v>7470</v>
      </c>
      <c r="R1961">
        <v>20</v>
      </c>
      <c r="S1961" s="26">
        <v>3.5873498773931679E-2</v>
      </c>
      <c r="T1961" s="41">
        <v>0.10820895522388059</v>
      </c>
    </row>
    <row r="1962" spans="1:29" s="64" customFormat="1" ht="16.5" x14ac:dyDescent="0.25">
      <c r="A1962" s="63">
        <v>814</v>
      </c>
      <c r="C1962" s="63">
        <v>15</v>
      </c>
      <c r="D1962" s="64" t="s">
        <v>4755</v>
      </c>
      <c r="E1962" s="65" t="s">
        <v>4756</v>
      </c>
      <c r="F1962" s="65" t="s">
        <v>4756</v>
      </c>
      <c r="G1962" s="63" t="s">
        <v>3614</v>
      </c>
      <c r="H1962" s="64" t="s">
        <v>7627</v>
      </c>
      <c r="I1962" s="63">
        <f>ROWS($L$2:L1962)</f>
        <v>1961</v>
      </c>
      <c r="J1962" s="63" t="str">
        <f>IF(L1962=WORKSHEET!$B$1,I1962,"")</f>
        <v/>
      </c>
      <c r="K1962" s="63" t="str">
        <f t="shared" si="37"/>
        <v/>
      </c>
      <c r="L1962" s="93" t="s">
        <v>9370</v>
      </c>
      <c r="M1962" s="94" t="s">
        <v>9536</v>
      </c>
      <c r="N1962" s="64" t="s">
        <v>7469</v>
      </c>
      <c r="O1962" s="64" t="s">
        <v>7469</v>
      </c>
      <c r="P1962" s="64" t="s">
        <v>7469</v>
      </c>
      <c r="Q1962" s="64" t="s">
        <v>7470</v>
      </c>
      <c r="R1962" s="64" t="s">
        <v>7469</v>
      </c>
      <c r="S1962" s="66">
        <v>3.5873498773931679E-2</v>
      </c>
      <c r="T1962" s="67">
        <v>0.1111111111111111</v>
      </c>
      <c r="W1962"/>
      <c r="X1962"/>
      <c r="Y1962"/>
      <c r="Z1962"/>
      <c r="AA1962"/>
      <c r="AB1962"/>
      <c r="AC1962"/>
    </row>
    <row r="1963" spans="1:29" ht="16.5" x14ac:dyDescent="0.25">
      <c r="A1963" s="3">
        <v>693</v>
      </c>
      <c r="C1963" s="21">
        <v>15</v>
      </c>
      <c r="D1963" t="s">
        <v>1639</v>
      </c>
      <c r="E1963" s="4" t="s">
        <v>1645</v>
      </c>
      <c r="F1963" s="4" t="s">
        <v>1645</v>
      </c>
      <c r="G1963" s="3" t="s">
        <v>3578</v>
      </c>
      <c r="H1963" t="s">
        <v>8705</v>
      </c>
      <c r="I1963" s="63">
        <f>ROWS($L$2:L1963)</f>
        <v>1962</v>
      </c>
      <c r="J1963" s="63" t="str">
        <f>IF(L1963=WORKSHEET!$B$1,I1963,"")</f>
        <v/>
      </c>
      <c r="K1963" s="63" t="str">
        <f t="shared" si="37"/>
        <v/>
      </c>
      <c r="L1963" s="93" t="s">
        <v>9370</v>
      </c>
      <c r="M1963" s="94" t="s">
        <v>10650</v>
      </c>
      <c r="N1963">
        <v>106</v>
      </c>
      <c r="O1963">
        <v>18</v>
      </c>
      <c r="P1963">
        <v>47</v>
      </c>
      <c r="Q1963" t="s">
        <v>7469</v>
      </c>
      <c r="R1963">
        <v>172</v>
      </c>
      <c r="S1963" s="26">
        <v>3.5873498773931679E-2</v>
      </c>
      <c r="T1963" s="41">
        <v>0.10820895522388059</v>
      </c>
    </row>
    <row r="1964" spans="1:29" ht="16.5" x14ac:dyDescent="0.25">
      <c r="A1964" s="3">
        <v>962</v>
      </c>
      <c r="B1964">
        <v>701</v>
      </c>
      <c r="C1964" s="21">
        <v>15</v>
      </c>
      <c r="D1964" t="s">
        <v>5784</v>
      </c>
      <c r="E1964" s="4" t="s">
        <v>5793</v>
      </c>
      <c r="F1964" s="4" t="s">
        <v>5793</v>
      </c>
      <c r="G1964" s="3" t="s">
        <v>3627</v>
      </c>
      <c r="H1964" t="s">
        <v>8706</v>
      </c>
      <c r="I1964" s="63">
        <f>ROWS($L$2:L1964)</f>
        <v>1963</v>
      </c>
      <c r="J1964" s="63" t="str">
        <f>IF(L1964=WORKSHEET!$B$1,I1964,"")</f>
        <v/>
      </c>
      <c r="K1964" s="63" t="str">
        <f t="shared" si="37"/>
        <v/>
      </c>
      <c r="L1964" s="93" t="s">
        <v>9371</v>
      </c>
      <c r="M1964" s="94" t="s">
        <v>10651</v>
      </c>
      <c r="N1964">
        <v>86</v>
      </c>
      <c r="O1964">
        <f>+R1964-N1964-P1964</f>
        <v>8</v>
      </c>
      <c r="P1964">
        <v>33</v>
      </c>
      <c r="Q1964" t="s">
        <v>7469</v>
      </c>
      <c r="R1964">
        <v>127</v>
      </c>
      <c r="S1964" s="26">
        <v>3.5873498773931679E-2</v>
      </c>
      <c r="T1964" s="55">
        <v>0.11040609137055837</v>
      </c>
    </row>
    <row r="1965" spans="1:29" ht="16.5" x14ac:dyDescent="0.25">
      <c r="A1965" s="3">
        <v>962</v>
      </c>
      <c r="B1965">
        <v>701</v>
      </c>
      <c r="C1965" s="21">
        <v>15</v>
      </c>
      <c r="D1965" t="s">
        <v>5784</v>
      </c>
      <c r="E1965" s="4" t="s">
        <v>5785</v>
      </c>
      <c r="F1965" s="4" t="s">
        <v>5785</v>
      </c>
      <c r="G1965" s="3" t="s">
        <v>3628</v>
      </c>
      <c r="H1965" t="s">
        <v>8707</v>
      </c>
      <c r="I1965" s="63">
        <f>ROWS($L$2:L1965)</f>
        <v>1964</v>
      </c>
      <c r="J1965" s="63" t="str">
        <f>IF(L1965=WORKSHEET!$B$1,I1965,"")</f>
        <v/>
      </c>
      <c r="K1965" s="63" t="str">
        <f t="shared" si="37"/>
        <v/>
      </c>
      <c r="L1965" s="93" t="s">
        <v>9371</v>
      </c>
      <c r="M1965" s="94" t="s">
        <v>10652</v>
      </c>
      <c r="N1965">
        <v>37</v>
      </c>
      <c r="O1965">
        <f>+R1965-N1965-P1965</f>
        <v>9</v>
      </c>
      <c r="P1965">
        <v>17</v>
      </c>
      <c r="Q1965" t="s">
        <v>7469</v>
      </c>
      <c r="R1965">
        <v>63</v>
      </c>
      <c r="S1965" s="26">
        <v>3.5873498773931679E-2</v>
      </c>
      <c r="T1965" s="55">
        <v>0.11040609137055837</v>
      </c>
    </row>
    <row r="1966" spans="1:29" ht="16.5" x14ac:dyDescent="0.25">
      <c r="A1966" s="3">
        <v>707</v>
      </c>
      <c r="C1966" s="21">
        <v>15</v>
      </c>
      <c r="D1966" t="s">
        <v>4376</v>
      </c>
      <c r="E1966" s="4" t="s">
        <v>4377</v>
      </c>
      <c r="F1966" s="4" t="s">
        <v>4377</v>
      </c>
      <c r="G1966" s="3" t="s">
        <v>3615</v>
      </c>
      <c r="H1966" t="s">
        <v>7583</v>
      </c>
      <c r="I1966" s="63">
        <f>ROWS($L$2:L1966)</f>
        <v>1965</v>
      </c>
      <c r="J1966" s="63" t="str">
        <f>IF(L1966=WORKSHEET!$B$1,I1966,"")</f>
        <v/>
      </c>
      <c r="K1966" s="63" t="str">
        <f t="shared" si="37"/>
        <v/>
      </c>
      <c r="L1966" s="93" t="s">
        <v>9371</v>
      </c>
      <c r="M1966" s="94" t="s">
        <v>9492</v>
      </c>
      <c r="N1966" s="9">
        <v>2967</v>
      </c>
      <c r="O1966">
        <v>289</v>
      </c>
      <c r="P1966" s="9">
        <v>1009</v>
      </c>
      <c r="Q1966" t="s">
        <v>7469</v>
      </c>
      <c r="R1966" s="9">
        <v>4275</v>
      </c>
      <c r="S1966" s="26">
        <v>3.5873498773931679E-2</v>
      </c>
      <c r="T1966" s="41">
        <v>9.5537757437070936E-2</v>
      </c>
    </row>
    <row r="1967" spans="1:29" ht="16.5" x14ac:dyDescent="0.25">
      <c r="A1967" s="3">
        <v>962</v>
      </c>
      <c r="B1967">
        <v>701</v>
      </c>
      <c r="C1967" s="21">
        <v>15</v>
      </c>
      <c r="D1967" t="s">
        <v>5784</v>
      </c>
      <c r="E1967" s="4" t="s">
        <v>5786</v>
      </c>
      <c r="F1967" s="4" t="s">
        <v>5786</v>
      </c>
      <c r="G1967" s="3" t="s">
        <v>3629</v>
      </c>
      <c r="H1967" t="s">
        <v>7706</v>
      </c>
      <c r="I1967" s="63">
        <f>ROWS($L$2:L1967)</f>
        <v>1966</v>
      </c>
      <c r="J1967" s="63" t="str">
        <f>IF(L1967=WORKSHEET!$B$1,I1967,"")</f>
        <v/>
      </c>
      <c r="K1967" s="63" t="str">
        <f t="shared" si="37"/>
        <v/>
      </c>
      <c r="L1967" s="93" t="s">
        <v>9371</v>
      </c>
      <c r="M1967" s="94" t="s">
        <v>9630</v>
      </c>
      <c r="N1967">
        <v>36</v>
      </c>
      <c r="O1967">
        <f>+R1967-N1967-P1967</f>
        <v>5</v>
      </c>
      <c r="P1967">
        <v>28</v>
      </c>
      <c r="Q1967" t="s">
        <v>7470</v>
      </c>
      <c r="R1967">
        <v>69</v>
      </c>
      <c r="S1967" s="26">
        <v>3.5873498773931679E-2</v>
      </c>
      <c r="T1967" s="55">
        <v>0.11040609137055837</v>
      </c>
    </row>
    <row r="1968" spans="1:29" ht="16.5" x14ac:dyDescent="0.25">
      <c r="A1968" s="3">
        <v>720</v>
      </c>
      <c r="C1968" s="21">
        <v>15</v>
      </c>
      <c r="D1968" t="s">
        <v>4446</v>
      </c>
      <c r="E1968" s="4" t="s">
        <v>4447</v>
      </c>
      <c r="F1968" s="4" t="s">
        <v>4447</v>
      </c>
      <c r="G1968" s="3" t="s">
        <v>3623</v>
      </c>
      <c r="H1968" t="s">
        <v>8708</v>
      </c>
      <c r="I1968" s="63">
        <f>ROWS($L$2:L1968)</f>
        <v>1967</v>
      </c>
      <c r="J1968" s="63" t="str">
        <f>IF(L1968=WORKSHEET!$B$1,I1968,"")</f>
        <v/>
      </c>
      <c r="K1968" s="63" t="str">
        <f t="shared" si="37"/>
        <v/>
      </c>
      <c r="L1968" s="93" t="s">
        <v>9371</v>
      </c>
      <c r="M1968" s="94" t="s">
        <v>10653</v>
      </c>
      <c r="N1968">
        <v>25</v>
      </c>
      <c r="O1968">
        <v>19</v>
      </c>
      <c r="P1968">
        <v>28</v>
      </c>
      <c r="Q1968" t="s">
        <v>7470</v>
      </c>
      <c r="R1968">
        <v>72</v>
      </c>
      <c r="S1968" s="26">
        <v>3.5873498773931679E-2</v>
      </c>
      <c r="T1968" s="41">
        <v>0.43478260869565216</v>
      </c>
    </row>
    <row r="1969" spans="1:29" s="64" customFormat="1" ht="16.5" x14ac:dyDescent="0.25">
      <c r="A1969" s="63">
        <v>707</v>
      </c>
      <c r="C1969" s="63">
        <v>15</v>
      </c>
      <c r="D1969" s="64" t="s">
        <v>4376</v>
      </c>
      <c r="E1969" s="65" t="s">
        <v>4378</v>
      </c>
      <c r="F1969" s="65" t="s">
        <v>4378</v>
      </c>
      <c r="G1969" s="63" t="s">
        <v>3616</v>
      </c>
      <c r="H1969" s="64" t="s">
        <v>8709</v>
      </c>
      <c r="I1969" s="63">
        <f>ROWS($L$2:L1969)</f>
        <v>1968</v>
      </c>
      <c r="J1969" s="63" t="str">
        <f>IF(L1969=WORKSHEET!$B$1,I1969,"")</f>
        <v/>
      </c>
      <c r="K1969" s="63" t="str">
        <f t="shared" si="37"/>
        <v/>
      </c>
      <c r="L1969" s="93" t="s">
        <v>9371</v>
      </c>
      <c r="M1969" s="94" t="s">
        <v>10654</v>
      </c>
      <c r="N1969" s="64" t="s">
        <v>7469</v>
      </c>
      <c r="O1969" s="64" t="s">
        <v>7470</v>
      </c>
      <c r="P1969" s="64" t="s">
        <v>7470</v>
      </c>
      <c r="Q1969" s="64" t="s">
        <v>7470</v>
      </c>
      <c r="R1969" s="64" t="s">
        <v>7469</v>
      </c>
      <c r="S1969" s="66">
        <v>3.5873498773931679E-2</v>
      </c>
      <c r="T1969" s="67">
        <v>9.5537757437070936E-2</v>
      </c>
      <c r="W1969"/>
      <c r="X1969"/>
      <c r="Y1969"/>
      <c r="Z1969"/>
      <c r="AA1969"/>
      <c r="AB1969"/>
      <c r="AC1969"/>
    </row>
    <row r="1970" spans="1:29" s="64" customFormat="1" ht="16.5" x14ac:dyDescent="0.25">
      <c r="A1970" s="63">
        <v>720</v>
      </c>
      <c r="C1970" s="63">
        <v>15</v>
      </c>
      <c r="D1970" s="64" t="s">
        <v>4446</v>
      </c>
      <c r="E1970" s="65" t="s">
        <v>4448</v>
      </c>
      <c r="F1970" s="65" t="s">
        <v>4448</v>
      </c>
      <c r="G1970" s="63" t="s">
        <v>3624</v>
      </c>
      <c r="H1970" s="64" t="s">
        <v>8710</v>
      </c>
      <c r="I1970" s="63">
        <f>ROWS($L$2:L1970)</f>
        <v>1969</v>
      </c>
      <c r="J1970" s="63" t="str">
        <f>IF(L1970=WORKSHEET!$B$1,I1970,"")</f>
        <v/>
      </c>
      <c r="K1970" s="63" t="str">
        <f t="shared" si="37"/>
        <v/>
      </c>
      <c r="L1970" s="93" t="s">
        <v>9371</v>
      </c>
      <c r="M1970" s="94" t="s">
        <v>10655</v>
      </c>
      <c r="N1970" s="64" t="s">
        <v>7470</v>
      </c>
      <c r="O1970" s="64" t="s">
        <v>7469</v>
      </c>
      <c r="P1970" s="64" t="s">
        <v>7469</v>
      </c>
      <c r="Q1970" s="64" t="s">
        <v>7470</v>
      </c>
      <c r="R1970" s="64" t="s">
        <v>7469</v>
      </c>
      <c r="S1970" s="66">
        <v>3.5873498773931679E-2</v>
      </c>
      <c r="T1970" s="67">
        <v>0.43478260869565216</v>
      </c>
      <c r="W1970"/>
      <c r="X1970"/>
      <c r="Y1970"/>
      <c r="Z1970"/>
      <c r="AA1970"/>
      <c r="AB1970"/>
      <c r="AC1970"/>
    </row>
    <row r="1971" spans="1:29" ht="16.5" x14ac:dyDescent="0.25">
      <c r="A1971" s="3">
        <v>962</v>
      </c>
      <c r="B1971">
        <v>701</v>
      </c>
      <c r="C1971" s="21">
        <v>15</v>
      </c>
      <c r="D1971" t="s">
        <v>5784</v>
      </c>
      <c r="E1971" s="4" t="s">
        <v>5787</v>
      </c>
      <c r="F1971" s="4" t="s">
        <v>5787</v>
      </c>
      <c r="G1971" s="3" t="s">
        <v>3630</v>
      </c>
      <c r="H1971" t="s">
        <v>7643</v>
      </c>
      <c r="I1971" s="63">
        <f>ROWS($L$2:L1971)</f>
        <v>1970</v>
      </c>
      <c r="J1971" s="63" t="str">
        <f>IF(L1971=WORKSHEET!$B$1,I1971,"")</f>
        <v/>
      </c>
      <c r="K1971" s="63" t="str">
        <f t="shared" si="37"/>
        <v/>
      </c>
      <c r="L1971" s="93" t="s">
        <v>9371</v>
      </c>
      <c r="M1971" s="94" t="s">
        <v>9567</v>
      </c>
      <c r="N1971">
        <v>20</v>
      </c>
      <c r="O1971" t="s">
        <v>7469</v>
      </c>
      <c r="P1971" t="s">
        <v>7469</v>
      </c>
      <c r="Q1971" t="s">
        <v>7470</v>
      </c>
      <c r="R1971">
        <v>30</v>
      </c>
      <c r="S1971" s="26">
        <v>3.5873498773931679E-2</v>
      </c>
      <c r="T1971" s="55">
        <v>0.11040609137055837</v>
      </c>
    </row>
    <row r="1972" spans="1:29" s="64" customFormat="1" ht="16.5" x14ac:dyDescent="0.25">
      <c r="A1972" s="63">
        <v>720</v>
      </c>
      <c r="C1972" s="63">
        <v>15</v>
      </c>
      <c r="D1972" s="64" t="s">
        <v>4446</v>
      </c>
      <c r="E1972" s="65" t="s">
        <v>4449</v>
      </c>
      <c r="F1972" s="65" t="s">
        <v>4449</v>
      </c>
      <c r="G1972" s="63" t="s">
        <v>3625</v>
      </c>
      <c r="H1972" s="64" t="s">
        <v>8711</v>
      </c>
      <c r="I1972" s="63">
        <f>ROWS($L$2:L1972)</f>
        <v>1971</v>
      </c>
      <c r="J1972" s="63" t="str">
        <f>IF(L1972=WORKSHEET!$B$1,I1972,"")</f>
        <v/>
      </c>
      <c r="K1972" s="63" t="str">
        <f t="shared" si="37"/>
        <v/>
      </c>
      <c r="L1972" s="93" t="s">
        <v>9371</v>
      </c>
      <c r="M1972" s="94" t="s">
        <v>10656</v>
      </c>
      <c r="N1972" s="64" t="s">
        <v>7469</v>
      </c>
      <c r="O1972" s="64" t="s">
        <v>7470</v>
      </c>
      <c r="P1972" s="64" t="s">
        <v>7469</v>
      </c>
      <c r="Q1972" s="64" t="s">
        <v>7470</v>
      </c>
      <c r="R1972" s="64" t="s">
        <v>7469</v>
      </c>
      <c r="S1972" s="66">
        <v>3.5873498773931679E-2</v>
      </c>
      <c r="T1972" s="67">
        <v>0.43478260869565216</v>
      </c>
      <c r="W1972"/>
      <c r="X1972"/>
      <c r="Y1972"/>
      <c r="Z1972"/>
      <c r="AA1972"/>
      <c r="AB1972"/>
      <c r="AC1972"/>
    </row>
    <row r="1973" spans="1:29" ht="16.5" x14ac:dyDescent="0.25">
      <c r="A1973" s="3">
        <v>707</v>
      </c>
      <c r="C1973" s="21">
        <v>15</v>
      </c>
      <c r="D1973" t="s">
        <v>4376</v>
      </c>
      <c r="E1973" s="4" t="s">
        <v>4379</v>
      </c>
      <c r="F1973" s="4" t="s">
        <v>4379</v>
      </c>
      <c r="G1973" s="3" t="s">
        <v>3617</v>
      </c>
      <c r="H1973" t="s">
        <v>7604</v>
      </c>
      <c r="I1973" s="63">
        <f>ROWS($L$2:L1973)</f>
        <v>1972</v>
      </c>
      <c r="J1973" s="63" t="str">
        <f>IF(L1973=WORKSHEET!$B$1,I1973,"")</f>
        <v/>
      </c>
      <c r="K1973" s="63" t="str">
        <f t="shared" si="37"/>
        <v/>
      </c>
      <c r="L1973" s="93" t="s">
        <v>9371</v>
      </c>
      <c r="M1973" s="94" t="s">
        <v>9513</v>
      </c>
      <c r="N1973">
        <v>14</v>
      </c>
      <c r="O1973" t="s">
        <v>7470</v>
      </c>
      <c r="P1973" t="s">
        <v>7469</v>
      </c>
      <c r="Q1973" t="s">
        <v>7470</v>
      </c>
      <c r="R1973">
        <v>18</v>
      </c>
      <c r="S1973" s="26">
        <v>3.5873498773931679E-2</v>
      </c>
      <c r="T1973" s="41">
        <v>9.5537757437070936E-2</v>
      </c>
    </row>
    <row r="1974" spans="1:29" ht="16.5" x14ac:dyDescent="0.25">
      <c r="A1974" s="3">
        <v>962</v>
      </c>
      <c r="B1974">
        <v>701</v>
      </c>
      <c r="C1974" s="21">
        <v>15</v>
      </c>
      <c r="D1974" t="s">
        <v>5784</v>
      </c>
      <c r="E1974" s="4" t="s">
        <v>5788</v>
      </c>
      <c r="F1974" s="4" t="s">
        <v>5788</v>
      </c>
      <c r="G1974" s="3" t="s">
        <v>3631</v>
      </c>
      <c r="H1974" t="s">
        <v>8067</v>
      </c>
      <c r="I1974" s="63">
        <f>ROWS($L$2:L1974)</f>
        <v>1973</v>
      </c>
      <c r="J1974" s="63" t="str">
        <f>IF(L1974=WORKSHEET!$B$1,I1974,"")</f>
        <v/>
      </c>
      <c r="K1974" s="63" t="str">
        <f t="shared" si="37"/>
        <v/>
      </c>
      <c r="L1974" s="93" t="s">
        <v>9371</v>
      </c>
      <c r="M1974" s="94" t="s">
        <v>9871</v>
      </c>
      <c r="N1974">
        <v>44</v>
      </c>
      <c r="O1974">
        <v>14</v>
      </c>
      <c r="P1974">
        <v>25</v>
      </c>
      <c r="Q1974" t="s">
        <v>7469</v>
      </c>
      <c r="R1974">
        <v>84</v>
      </c>
      <c r="S1974" s="26">
        <v>3.5873498773931679E-2</v>
      </c>
      <c r="T1974" s="55">
        <v>0.11040609137055837</v>
      </c>
    </row>
    <row r="1975" spans="1:29" s="64" customFormat="1" ht="16.5" x14ac:dyDescent="0.25">
      <c r="A1975" s="63">
        <v>962</v>
      </c>
      <c r="B1975" s="64">
        <v>701</v>
      </c>
      <c r="C1975" s="63">
        <v>15</v>
      </c>
      <c r="D1975" s="64" t="s">
        <v>5784</v>
      </c>
      <c r="E1975" s="65" t="s">
        <v>5789</v>
      </c>
      <c r="F1975" s="65" t="s">
        <v>5789</v>
      </c>
      <c r="G1975" s="63" t="s">
        <v>3632</v>
      </c>
      <c r="H1975" s="64" t="s">
        <v>7721</v>
      </c>
      <c r="I1975" s="63">
        <f>ROWS($L$2:L1975)</f>
        <v>1974</v>
      </c>
      <c r="J1975" s="63" t="str">
        <f>IF(L1975=WORKSHEET!$B$1,I1975,"")</f>
        <v/>
      </c>
      <c r="K1975" s="63" t="str">
        <f t="shared" si="37"/>
        <v/>
      </c>
      <c r="L1975" s="93" t="s">
        <v>9371</v>
      </c>
      <c r="M1975" s="94" t="s">
        <v>9647</v>
      </c>
      <c r="N1975" s="64" t="s">
        <v>7469</v>
      </c>
      <c r="O1975" s="64" t="s">
        <v>7470</v>
      </c>
      <c r="P1975" s="64" t="s">
        <v>7469</v>
      </c>
      <c r="Q1975" s="64" t="s">
        <v>7470</v>
      </c>
      <c r="R1975" s="64" t="s">
        <v>7469</v>
      </c>
      <c r="S1975" s="66">
        <v>3.5873498773931679E-2</v>
      </c>
      <c r="T1975" s="74">
        <v>0.11040609137055837</v>
      </c>
      <c r="W1975"/>
      <c r="X1975"/>
      <c r="Y1975"/>
      <c r="Z1975"/>
      <c r="AA1975"/>
      <c r="AB1975"/>
      <c r="AC1975"/>
    </row>
    <row r="1976" spans="1:29" ht="16.5" x14ac:dyDescent="0.25">
      <c r="A1976" s="3">
        <v>707</v>
      </c>
      <c r="C1976" s="21">
        <v>15</v>
      </c>
      <c r="D1976" t="s">
        <v>4376</v>
      </c>
      <c r="E1976" s="4" t="s">
        <v>4380</v>
      </c>
      <c r="F1976" s="4" t="s">
        <v>4380</v>
      </c>
      <c r="G1976" s="3" t="s">
        <v>3618</v>
      </c>
      <c r="H1976" t="s">
        <v>8712</v>
      </c>
      <c r="I1976" s="63">
        <f>ROWS($L$2:L1976)</f>
        <v>1975</v>
      </c>
      <c r="J1976" s="63" t="str">
        <f>IF(L1976=WORKSHEET!$B$1,I1976,"")</f>
        <v/>
      </c>
      <c r="K1976" s="63" t="str">
        <f t="shared" si="37"/>
        <v/>
      </c>
      <c r="L1976" s="93" t="s">
        <v>9371</v>
      </c>
      <c r="M1976" s="94" t="s">
        <v>10657</v>
      </c>
      <c r="N1976">
        <v>55</v>
      </c>
      <c r="O1976">
        <v>13</v>
      </c>
      <c r="P1976">
        <v>21</v>
      </c>
      <c r="Q1976" t="s">
        <v>7470</v>
      </c>
      <c r="R1976">
        <v>89</v>
      </c>
      <c r="S1976" s="26">
        <v>3.5873498773931679E-2</v>
      </c>
      <c r="T1976" s="41">
        <v>9.5537757437070936E-2</v>
      </c>
    </row>
    <row r="1977" spans="1:29" s="64" customFormat="1" ht="16.5" x14ac:dyDescent="0.25">
      <c r="A1977" s="63">
        <v>962</v>
      </c>
      <c r="B1977" s="64">
        <v>701</v>
      </c>
      <c r="C1977" s="63">
        <v>15</v>
      </c>
      <c r="D1977" s="64" t="s">
        <v>5784</v>
      </c>
      <c r="E1977" s="65" t="s">
        <v>5790</v>
      </c>
      <c r="F1977" s="65" t="s">
        <v>5790</v>
      </c>
      <c r="G1977" s="63" t="s">
        <v>3633</v>
      </c>
      <c r="H1977" s="64" t="s">
        <v>8713</v>
      </c>
      <c r="I1977" s="63">
        <f>ROWS($L$2:L1977)</f>
        <v>1976</v>
      </c>
      <c r="J1977" s="63" t="str">
        <f>IF(L1977=WORKSHEET!$B$1,I1977,"")</f>
        <v/>
      </c>
      <c r="K1977" s="63" t="str">
        <f t="shared" si="37"/>
        <v/>
      </c>
      <c r="L1977" s="93" t="s">
        <v>9371</v>
      </c>
      <c r="M1977" s="94" t="s">
        <v>10658</v>
      </c>
      <c r="N1977" s="64" t="s">
        <v>7469</v>
      </c>
      <c r="O1977" s="64" t="s">
        <v>7470</v>
      </c>
      <c r="P1977" s="64" t="s">
        <v>7469</v>
      </c>
      <c r="Q1977" s="64" t="s">
        <v>7470</v>
      </c>
      <c r="R1977" s="64" t="s">
        <v>7469</v>
      </c>
      <c r="S1977" s="66">
        <v>3.5873498773931679E-2</v>
      </c>
      <c r="T1977" s="74">
        <v>0.11040609137055837</v>
      </c>
      <c r="W1977"/>
      <c r="X1977"/>
      <c r="Y1977"/>
      <c r="Z1977"/>
      <c r="AA1977"/>
      <c r="AB1977"/>
      <c r="AC1977"/>
    </row>
    <row r="1978" spans="1:29" s="64" customFormat="1" ht="16.5" x14ac:dyDescent="0.25">
      <c r="A1978" s="63">
        <v>962</v>
      </c>
      <c r="B1978" s="64">
        <v>701</v>
      </c>
      <c r="C1978" s="63">
        <v>15</v>
      </c>
      <c r="D1978" s="64" t="s">
        <v>5784</v>
      </c>
      <c r="E1978" s="65" t="s">
        <v>5791</v>
      </c>
      <c r="F1978" s="65" t="s">
        <v>5791</v>
      </c>
      <c r="G1978" s="63" t="s">
        <v>3634</v>
      </c>
      <c r="H1978" s="75"/>
      <c r="I1978" s="63">
        <f>ROWS($L$2:L1978)</f>
        <v>1977</v>
      </c>
      <c r="J1978" s="63" t="str">
        <f>IF(L1978=WORKSHEET!$B$1,I1978,"")</f>
        <v/>
      </c>
      <c r="K1978" s="63" t="str">
        <f t="shared" si="37"/>
        <v/>
      </c>
      <c r="L1978" s="93" t="s">
        <v>9371</v>
      </c>
      <c r="M1978" s="94" t="s">
        <v>10659</v>
      </c>
      <c r="N1978" s="75"/>
      <c r="O1978" s="75"/>
      <c r="P1978" s="75"/>
      <c r="Q1978" s="75"/>
      <c r="R1978" s="75"/>
      <c r="S1978" s="66">
        <v>3.5873498773931679E-2</v>
      </c>
      <c r="T1978" s="74">
        <v>0.11040609137055837</v>
      </c>
      <c r="W1978"/>
      <c r="X1978"/>
      <c r="Y1978"/>
      <c r="Z1978"/>
      <c r="AA1978"/>
      <c r="AB1978"/>
      <c r="AC1978"/>
    </row>
    <row r="1979" spans="1:29" ht="16.5" x14ac:dyDescent="0.25">
      <c r="A1979" s="3">
        <v>962</v>
      </c>
      <c r="B1979">
        <v>701</v>
      </c>
      <c r="C1979" s="21">
        <v>15</v>
      </c>
      <c r="D1979" t="s">
        <v>5784</v>
      </c>
      <c r="E1979" s="4" t="s">
        <v>5792</v>
      </c>
      <c r="F1979" s="4" t="s">
        <v>5792</v>
      </c>
      <c r="G1979" s="3" t="s">
        <v>3635</v>
      </c>
      <c r="H1979" t="s">
        <v>8714</v>
      </c>
      <c r="I1979" s="63">
        <f>ROWS($L$2:L1979)</f>
        <v>1978</v>
      </c>
      <c r="J1979" s="63" t="str">
        <f>IF(L1979=WORKSHEET!$B$1,I1979,"")</f>
        <v/>
      </c>
      <c r="K1979" s="63" t="str">
        <f t="shared" si="37"/>
        <v/>
      </c>
      <c r="L1979" s="93" t="s">
        <v>9371</v>
      </c>
      <c r="M1979" s="94" t="s">
        <v>10660</v>
      </c>
      <c r="N1979">
        <v>464</v>
      </c>
      <c r="O1979">
        <v>52</v>
      </c>
      <c r="P1979">
        <v>214</v>
      </c>
      <c r="Q1979" t="s">
        <v>7469</v>
      </c>
      <c r="R1979">
        <v>731</v>
      </c>
      <c r="S1979" s="40">
        <v>3.5873498773931679E-2</v>
      </c>
      <c r="T1979" s="55">
        <v>0.11040609137055837</v>
      </c>
    </row>
    <row r="1980" spans="1:29" s="64" customFormat="1" ht="16.5" x14ac:dyDescent="0.25">
      <c r="A1980" s="63">
        <v>805</v>
      </c>
      <c r="C1980" s="63">
        <v>15</v>
      </c>
      <c r="D1980" s="64" t="s">
        <v>4733</v>
      </c>
      <c r="E1980" s="65" t="s">
        <v>4734</v>
      </c>
      <c r="F1980" s="65" t="s">
        <v>4734</v>
      </c>
      <c r="G1980" s="63" t="s">
        <v>3636</v>
      </c>
      <c r="H1980" s="64" t="s">
        <v>8715</v>
      </c>
      <c r="I1980" s="63">
        <f>ROWS($L$2:L1980)</f>
        <v>1979</v>
      </c>
      <c r="J1980" s="63" t="str">
        <f>IF(L1980=WORKSHEET!$B$1,I1980,"")</f>
        <v/>
      </c>
      <c r="K1980" s="63" t="str">
        <f t="shared" si="37"/>
        <v/>
      </c>
      <c r="L1980" s="93" t="s">
        <v>9371</v>
      </c>
      <c r="M1980" s="94" t="s">
        <v>10661</v>
      </c>
      <c r="N1980" s="64" t="s">
        <v>7469</v>
      </c>
      <c r="O1980" s="64" t="s">
        <v>7469</v>
      </c>
      <c r="P1980" s="64" t="s">
        <v>7470</v>
      </c>
      <c r="Q1980" s="64" t="s">
        <v>7470</v>
      </c>
      <c r="R1980" s="64" t="s">
        <v>7469</v>
      </c>
      <c r="S1980" s="66">
        <v>3.5873498773931679E-2</v>
      </c>
      <c r="T1980" s="67">
        <v>0.1</v>
      </c>
      <c r="W1980"/>
      <c r="X1980"/>
      <c r="Y1980"/>
      <c r="Z1980"/>
      <c r="AA1980"/>
      <c r="AB1980"/>
      <c r="AC1980"/>
    </row>
    <row r="1981" spans="1:29" ht="16.5" x14ac:dyDescent="0.25">
      <c r="A1981" s="3">
        <v>10</v>
      </c>
      <c r="C1981" s="21">
        <v>2</v>
      </c>
      <c r="D1981" t="s">
        <v>694</v>
      </c>
      <c r="E1981" s="4" t="s">
        <v>695</v>
      </c>
      <c r="F1981" s="4" t="s">
        <v>695</v>
      </c>
      <c r="G1981" s="3" t="s">
        <v>3637</v>
      </c>
      <c r="H1981" t="s">
        <v>8716</v>
      </c>
      <c r="I1981" s="63">
        <f>ROWS($L$2:L1981)</f>
        <v>1980</v>
      </c>
      <c r="J1981" s="63" t="str">
        <f>IF(L1981=WORKSHEET!$B$1,I1981,"")</f>
        <v/>
      </c>
      <c r="K1981" s="63" t="str">
        <f t="shared" si="37"/>
        <v/>
      </c>
      <c r="L1981" s="93" t="s">
        <v>9372</v>
      </c>
      <c r="M1981" s="94" t="s">
        <v>10662</v>
      </c>
      <c r="N1981">
        <v>431</v>
      </c>
      <c r="O1981">
        <v>29</v>
      </c>
      <c r="P1981">
        <v>162</v>
      </c>
      <c r="Q1981" t="s">
        <v>7469</v>
      </c>
      <c r="R1981">
        <v>623</v>
      </c>
      <c r="S1981" s="40">
        <v>2.7087312433191818E-2</v>
      </c>
      <c r="T1981" s="41">
        <v>6.9930069930069894E-2</v>
      </c>
    </row>
    <row r="1982" spans="1:29" ht="16.5" x14ac:dyDescent="0.25">
      <c r="A1982" s="3">
        <v>35</v>
      </c>
      <c r="C1982" s="21">
        <v>2</v>
      </c>
      <c r="D1982" t="s">
        <v>843</v>
      </c>
      <c r="E1982" s="4" t="s">
        <v>844</v>
      </c>
      <c r="F1982" s="4" t="s">
        <v>844</v>
      </c>
      <c r="G1982" s="3" t="s">
        <v>3645</v>
      </c>
      <c r="H1982" t="s">
        <v>8717</v>
      </c>
      <c r="I1982" s="63">
        <f>ROWS($L$2:L1982)</f>
        <v>1981</v>
      </c>
      <c r="J1982" s="63" t="str">
        <f>IF(L1982=WORKSHEET!$B$1,I1982,"")</f>
        <v/>
      </c>
      <c r="K1982" s="63" t="str">
        <f t="shared" si="37"/>
        <v/>
      </c>
      <c r="L1982" s="93" t="s">
        <v>9372</v>
      </c>
      <c r="M1982" s="94" t="s">
        <v>10212</v>
      </c>
      <c r="N1982">
        <v>30</v>
      </c>
      <c r="O1982">
        <f>+R1982-N1982-P1982</f>
        <v>3</v>
      </c>
      <c r="P1982">
        <v>27</v>
      </c>
      <c r="Q1982" t="s">
        <v>7470</v>
      </c>
      <c r="R1982">
        <v>60</v>
      </c>
      <c r="S1982" s="40">
        <v>2.7087312433191818E-2</v>
      </c>
      <c r="T1982" s="41">
        <v>8.6538461538461536E-2</v>
      </c>
    </row>
    <row r="1983" spans="1:29" ht="16.5" x14ac:dyDescent="0.25">
      <c r="A1983" s="3">
        <v>94</v>
      </c>
      <c r="C1983" s="21">
        <v>2</v>
      </c>
      <c r="D1983" t="s">
        <v>1100</v>
      </c>
      <c r="E1983" s="4" t="s">
        <v>1101</v>
      </c>
      <c r="F1983" s="4" t="s">
        <v>1101</v>
      </c>
      <c r="G1983" s="3" t="s">
        <v>4836</v>
      </c>
      <c r="H1983" t="s">
        <v>8718</v>
      </c>
      <c r="I1983" s="63">
        <f>ROWS($L$2:L1983)</f>
        <v>1982</v>
      </c>
      <c r="J1983" s="63" t="str">
        <f>IF(L1983=WORKSHEET!$B$1,I1983,"")</f>
        <v/>
      </c>
      <c r="K1983" s="63" t="str">
        <f t="shared" si="37"/>
        <v/>
      </c>
      <c r="L1983" s="93" t="s">
        <v>9372</v>
      </c>
      <c r="M1983" s="94" t="s">
        <v>10663</v>
      </c>
      <c r="N1983" s="9">
        <v>3303</v>
      </c>
      <c r="O1983">
        <v>112</v>
      </c>
      <c r="P1983" s="9">
        <v>1462</v>
      </c>
      <c r="Q1983" t="s">
        <v>7469</v>
      </c>
      <c r="R1983" s="9">
        <v>4885</v>
      </c>
      <c r="S1983" s="40">
        <v>2.7087312433191818E-2</v>
      </c>
      <c r="T1983" s="41">
        <v>3.0546724019699521E-2</v>
      </c>
    </row>
    <row r="1984" spans="1:29" ht="16.5" x14ac:dyDescent="0.25">
      <c r="A1984" s="3">
        <v>19</v>
      </c>
      <c r="C1984" s="21">
        <v>2</v>
      </c>
      <c r="D1984" t="s">
        <v>750</v>
      </c>
      <c r="E1984" s="4" t="s">
        <v>751</v>
      </c>
      <c r="F1984" s="4" t="s">
        <v>751</v>
      </c>
      <c r="G1984" s="3" t="s">
        <v>3640</v>
      </c>
      <c r="H1984" t="s">
        <v>8719</v>
      </c>
      <c r="I1984" s="63">
        <f>ROWS($L$2:L1984)</f>
        <v>1983</v>
      </c>
      <c r="J1984" s="63" t="str">
        <f>IF(L1984=WORKSHEET!$B$1,I1984,"")</f>
        <v/>
      </c>
      <c r="K1984" s="63" t="str">
        <f t="shared" si="37"/>
        <v/>
      </c>
      <c r="L1984" s="93" t="s">
        <v>9372</v>
      </c>
      <c r="M1984" s="94" t="s">
        <v>10664</v>
      </c>
      <c r="N1984">
        <v>198</v>
      </c>
      <c r="O1984">
        <v>55</v>
      </c>
      <c r="P1984">
        <v>83</v>
      </c>
      <c r="Q1984" t="s">
        <v>7469</v>
      </c>
      <c r="R1984">
        <v>337</v>
      </c>
      <c r="S1984" s="40">
        <v>2.7087312433191818E-2</v>
      </c>
      <c r="T1984" s="41">
        <v>0.20812182741116753</v>
      </c>
    </row>
    <row r="1985" spans="1:20" ht="16.5" x14ac:dyDescent="0.25">
      <c r="A1985" s="3">
        <v>35</v>
      </c>
      <c r="C1985" s="21">
        <v>2</v>
      </c>
      <c r="D1985" t="s">
        <v>843</v>
      </c>
      <c r="E1985" s="4" t="s">
        <v>845</v>
      </c>
      <c r="F1985" s="4" t="s">
        <v>845</v>
      </c>
      <c r="G1985" s="3" t="s">
        <v>3646</v>
      </c>
      <c r="H1985" t="s">
        <v>8720</v>
      </c>
      <c r="I1985" s="63">
        <f>ROWS($L$2:L1985)</f>
        <v>1984</v>
      </c>
      <c r="J1985" s="63" t="str">
        <f>IF(L1985=WORKSHEET!$B$1,I1985,"")</f>
        <v/>
      </c>
      <c r="K1985" s="63" t="str">
        <f t="shared" si="37"/>
        <v/>
      </c>
      <c r="L1985" s="93" t="s">
        <v>9372</v>
      </c>
      <c r="M1985" s="94" t="s">
        <v>10665</v>
      </c>
      <c r="N1985">
        <v>85</v>
      </c>
      <c r="O1985">
        <f>+R1985-N1985-P1985</f>
        <v>10</v>
      </c>
      <c r="P1985">
        <v>48</v>
      </c>
      <c r="Q1985" t="s">
        <v>7470</v>
      </c>
      <c r="R1985">
        <v>143</v>
      </c>
      <c r="S1985" s="40">
        <v>2.7087312433191818E-2</v>
      </c>
      <c r="T1985" s="41">
        <v>8.6538461538461536E-2</v>
      </c>
    </row>
    <row r="1986" spans="1:20" ht="16.5" x14ac:dyDescent="0.25">
      <c r="A1986" s="3">
        <v>56</v>
      </c>
      <c r="C1986" s="21">
        <v>2</v>
      </c>
      <c r="D1986" t="s">
        <v>941</v>
      </c>
      <c r="E1986" s="4" t="s">
        <v>942</v>
      </c>
      <c r="F1986" s="4" t="s">
        <v>942</v>
      </c>
      <c r="G1986" s="3" t="s">
        <v>4845</v>
      </c>
      <c r="H1986" t="s">
        <v>8721</v>
      </c>
      <c r="I1986" s="63">
        <f>ROWS($L$2:L1986)</f>
        <v>1985</v>
      </c>
      <c r="J1986" s="63" t="str">
        <f>IF(L1986=WORKSHEET!$B$1,I1986,"")</f>
        <v/>
      </c>
      <c r="K1986" s="63" t="str">
        <f t="shared" si="37"/>
        <v/>
      </c>
      <c r="L1986" s="93" t="s">
        <v>9372</v>
      </c>
      <c r="M1986" s="94" t="s">
        <v>10666</v>
      </c>
      <c r="N1986">
        <v>59</v>
      </c>
      <c r="O1986">
        <f>+R1986-N1986-P1986</f>
        <v>12</v>
      </c>
      <c r="P1986">
        <v>47</v>
      </c>
      <c r="Q1986" t="s">
        <v>7469</v>
      </c>
      <c r="R1986">
        <v>118</v>
      </c>
      <c r="S1986" s="40">
        <v>2.7087312433191818E-2</v>
      </c>
      <c r="T1986" s="41">
        <v>8.5106382978723402E-2</v>
      </c>
    </row>
    <row r="1987" spans="1:20" ht="16.5" x14ac:dyDescent="0.25">
      <c r="A1987" s="3">
        <v>106</v>
      </c>
      <c r="C1987" s="21">
        <v>2</v>
      </c>
      <c r="D1987" t="s">
        <v>1156</v>
      </c>
      <c r="E1987" s="4" t="s">
        <v>0</v>
      </c>
      <c r="F1987" s="4" t="s">
        <v>0</v>
      </c>
      <c r="G1987" s="3" t="s">
        <v>5114</v>
      </c>
      <c r="H1987" t="s">
        <v>8095</v>
      </c>
      <c r="I1987" s="63">
        <f>ROWS($L$2:L1987)</f>
        <v>1986</v>
      </c>
      <c r="J1987" s="63" t="str">
        <f>IF(L1987=WORKSHEET!$B$1,I1987,"")</f>
        <v/>
      </c>
      <c r="K1987" s="63" t="str">
        <f t="shared" ref="K1987:K2050" si="38">IFERROR(SMALL($J$2:$J$3142,I1987),"")</f>
        <v/>
      </c>
      <c r="L1987" s="93" t="s">
        <v>9372</v>
      </c>
      <c r="M1987" s="94" t="s">
        <v>10021</v>
      </c>
      <c r="N1987">
        <v>146</v>
      </c>
      <c r="O1987">
        <v>21</v>
      </c>
      <c r="P1987">
        <v>94</v>
      </c>
      <c r="Q1987" t="s">
        <v>7470</v>
      </c>
      <c r="R1987">
        <v>261</v>
      </c>
      <c r="S1987" s="40">
        <v>2.7087312433191818E-2</v>
      </c>
      <c r="T1987" s="41">
        <v>0.16282894736842105</v>
      </c>
    </row>
    <row r="1988" spans="1:20" ht="16.5" x14ac:dyDescent="0.25">
      <c r="A1988" s="3">
        <v>65</v>
      </c>
      <c r="C1988" s="21">
        <v>2</v>
      </c>
      <c r="D1988" t="s">
        <v>979</v>
      </c>
      <c r="E1988" s="4" t="s">
        <v>980</v>
      </c>
      <c r="F1988" s="4" t="s">
        <v>980</v>
      </c>
      <c r="G1988" s="3" t="s">
        <v>4867</v>
      </c>
      <c r="H1988" t="s">
        <v>8722</v>
      </c>
      <c r="I1988" s="63">
        <f>ROWS($L$2:L1988)</f>
        <v>1987</v>
      </c>
      <c r="J1988" s="63" t="str">
        <f>IF(L1988=WORKSHEET!$B$1,I1988,"")</f>
        <v/>
      </c>
      <c r="K1988" s="63" t="str">
        <f t="shared" si="38"/>
        <v/>
      </c>
      <c r="L1988" s="93" t="s">
        <v>9372</v>
      </c>
      <c r="M1988" s="94" t="s">
        <v>10667</v>
      </c>
      <c r="N1988">
        <v>104</v>
      </c>
      <c r="O1988">
        <f>+R1988-N1988-P1988</f>
        <v>5</v>
      </c>
      <c r="P1988">
        <v>51</v>
      </c>
      <c r="Q1988" t="s">
        <v>7470</v>
      </c>
      <c r="R1988">
        <v>160</v>
      </c>
      <c r="S1988" s="54">
        <v>2.7087312433191818E-2</v>
      </c>
      <c r="T1988" s="41">
        <v>8.8372093023255813E-2</v>
      </c>
    </row>
    <row r="1989" spans="1:20" ht="16.5" x14ac:dyDescent="0.25">
      <c r="A1989" s="3">
        <v>58</v>
      </c>
      <c r="C1989" s="21">
        <v>2</v>
      </c>
      <c r="D1989" t="s">
        <v>950</v>
      </c>
      <c r="E1989" s="4" t="s">
        <v>951</v>
      </c>
      <c r="F1989" s="4" t="s">
        <v>951</v>
      </c>
      <c r="G1989" s="3" t="s">
        <v>4855</v>
      </c>
      <c r="H1989" t="s">
        <v>8723</v>
      </c>
      <c r="I1989" s="63">
        <f>ROWS($L$2:L1989)</f>
        <v>1988</v>
      </c>
      <c r="J1989" s="63" t="str">
        <f>IF(L1989=WORKSHEET!$B$1,I1989,"")</f>
        <v/>
      </c>
      <c r="K1989" s="63" t="str">
        <f t="shared" si="38"/>
        <v/>
      </c>
      <c r="L1989" s="93" t="s">
        <v>9372</v>
      </c>
      <c r="M1989" s="94" t="s">
        <v>10668</v>
      </c>
      <c r="N1989">
        <v>46</v>
      </c>
      <c r="O1989">
        <v>11</v>
      </c>
      <c r="P1989">
        <v>24</v>
      </c>
      <c r="Q1989" t="s">
        <v>7470</v>
      </c>
      <c r="R1989">
        <v>81</v>
      </c>
      <c r="S1989" s="40">
        <v>2.7087312433191818E-2</v>
      </c>
      <c r="T1989" s="41">
        <v>0.17258883248730963</v>
      </c>
    </row>
    <row r="1990" spans="1:20" ht="16.5" x14ac:dyDescent="0.25">
      <c r="A1990" s="3">
        <v>81</v>
      </c>
      <c r="C1990" s="21">
        <v>2</v>
      </c>
      <c r="D1990" t="s">
        <v>1044</v>
      </c>
      <c r="E1990" s="4" t="s">
        <v>1045</v>
      </c>
      <c r="F1990" s="4" t="s">
        <v>1045</v>
      </c>
      <c r="G1990" s="3" t="s">
        <v>4824</v>
      </c>
      <c r="H1990" t="s">
        <v>7955</v>
      </c>
      <c r="I1990" s="63">
        <f>ROWS($L$2:L1990)</f>
        <v>1989</v>
      </c>
      <c r="J1990" s="63" t="str">
        <f>IF(L1990=WORKSHEET!$B$1,I1990,"")</f>
        <v/>
      </c>
      <c r="K1990" s="63" t="str">
        <f t="shared" si="38"/>
        <v/>
      </c>
      <c r="L1990" s="93" t="s">
        <v>9372</v>
      </c>
      <c r="M1990" s="94" t="s">
        <v>9853</v>
      </c>
      <c r="N1990">
        <v>91</v>
      </c>
      <c r="O1990">
        <f>+R1990-N1990-P1990</f>
        <v>3</v>
      </c>
      <c r="P1990">
        <v>39</v>
      </c>
      <c r="Q1990" t="s">
        <v>7470</v>
      </c>
      <c r="R1990">
        <v>133</v>
      </c>
      <c r="S1990" s="40">
        <v>2.7087312433191818E-2</v>
      </c>
      <c r="T1990" s="41">
        <v>5.1643192488262914E-2</v>
      </c>
    </row>
    <row r="1991" spans="1:20" ht="16.5" x14ac:dyDescent="0.25">
      <c r="A1991" s="3">
        <v>881</v>
      </c>
      <c r="B1991">
        <v>112</v>
      </c>
      <c r="C1991" s="21">
        <v>2</v>
      </c>
      <c r="D1991" t="s">
        <v>2292</v>
      </c>
      <c r="E1991" s="4" t="s">
        <v>2293</v>
      </c>
      <c r="F1991" s="4" t="s">
        <v>2293</v>
      </c>
      <c r="G1991" s="3" t="s">
        <v>7056</v>
      </c>
      <c r="H1991" t="s">
        <v>7585</v>
      </c>
      <c r="I1991" s="63">
        <f>ROWS($L$2:L1991)</f>
        <v>1990</v>
      </c>
      <c r="J1991" s="63" t="str">
        <f>IF(L1991=WORKSHEET!$B$1,I1991,"")</f>
        <v/>
      </c>
      <c r="K1991" s="63" t="str">
        <f t="shared" si="38"/>
        <v/>
      </c>
      <c r="L1991" s="93" t="s">
        <v>9372</v>
      </c>
      <c r="M1991" s="94" t="s">
        <v>9494</v>
      </c>
      <c r="N1991">
        <v>74</v>
      </c>
      <c r="O1991">
        <f>+R1991-N1991-P1991</f>
        <v>8</v>
      </c>
      <c r="P1991">
        <v>34</v>
      </c>
      <c r="Q1991" t="s">
        <v>7470</v>
      </c>
      <c r="R1991">
        <v>116</v>
      </c>
      <c r="S1991" s="40">
        <v>2.7087312433191818E-2</v>
      </c>
      <c r="T1991" s="55">
        <v>0.11986301369863013</v>
      </c>
    </row>
    <row r="1992" spans="1:20" ht="16.5" x14ac:dyDescent="0.25">
      <c r="A1992" s="3">
        <v>105</v>
      </c>
      <c r="C1992" s="21">
        <v>2</v>
      </c>
      <c r="D1992" t="s">
        <v>1153</v>
      </c>
      <c r="E1992" s="4" t="s">
        <v>1154</v>
      </c>
      <c r="F1992" s="4" t="s">
        <v>1154</v>
      </c>
      <c r="G1992" s="3" t="s">
        <v>4872</v>
      </c>
      <c r="H1992" t="s">
        <v>8724</v>
      </c>
      <c r="I1992" s="63">
        <f>ROWS($L$2:L1992)</f>
        <v>1991</v>
      </c>
      <c r="J1992" s="63" t="str">
        <f>IF(L1992=WORKSHEET!$B$1,I1992,"")</f>
        <v/>
      </c>
      <c r="K1992" s="63" t="str">
        <f t="shared" si="38"/>
        <v/>
      </c>
      <c r="L1992" s="93" t="s">
        <v>9372</v>
      </c>
      <c r="M1992" s="94" t="s">
        <v>10669</v>
      </c>
      <c r="N1992">
        <v>32</v>
      </c>
      <c r="O1992">
        <f>+R1992-N1992-P1992</f>
        <v>8</v>
      </c>
      <c r="P1992">
        <v>20</v>
      </c>
      <c r="Q1992" t="s">
        <v>7470</v>
      </c>
      <c r="R1992">
        <v>60</v>
      </c>
      <c r="S1992" s="54">
        <v>2.7087312433191818E-2</v>
      </c>
      <c r="T1992" s="41">
        <v>0.20754716981132076</v>
      </c>
    </row>
    <row r="1993" spans="1:20" ht="16.5" x14ac:dyDescent="0.25">
      <c r="A1993" s="3">
        <v>58</v>
      </c>
      <c r="C1993" s="21">
        <v>2</v>
      </c>
      <c r="D1993" t="s">
        <v>950</v>
      </c>
      <c r="E1993" s="4" t="s">
        <v>952</v>
      </c>
      <c r="F1993" s="4" t="s">
        <v>952</v>
      </c>
      <c r="G1993" s="3" t="s">
        <v>4856</v>
      </c>
      <c r="H1993" t="s">
        <v>8007</v>
      </c>
      <c r="I1993" s="63">
        <f>ROWS($L$2:L1993)</f>
        <v>1992</v>
      </c>
      <c r="J1993" s="63" t="str">
        <f>IF(L1993=WORKSHEET!$B$1,I1993,"")</f>
        <v/>
      </c>
      <c r="K1993" s="63" t="str">
        <f t="shared" si="38"/>
        <v/>
      </c>
      <c r="L1993" s="93" t="s">
        <v>9372</v>
      </c>
      <c r="M1993" s="94" t="s">
        <v>9855</v>
      </c>
      <c r="N1993">
        <v>33</v>
      </c>
      <c r="O1993" t="s">
        <v>7469</v>
      </c>
      <c r="P1993">
        <v>25</v>
      </c>
      <c r="Q1993" t="s">
        <v>7469</v>
      </c>
      <c r="R1993">
        <v>67</v>
      </c>
      <c r="S1993" s="40">
        <v>2.7087312433191818E-2</v>
      </c>
      <c r="T1993" s="41">
        <v>0.17258883248730963</v>
      </c>
    </row>
    <row r="1994" spans="1:20" ht="16.5" x14ac:dyDescent="0.25">
      <c r="A1994" s="3">
        <v>41</v>
      </c>
      <c r="C1994" s="21">
        <v>2</v>
      </c>
      <c r="D1994" t="s">
        <v>865</v>
      </c>
      <c r="E1994" s="4" t="s">
        <v>866</v>
      </c>
      <c r="F1994" s="4" t="s">
        <v>866</v>
      </c>
      <c r="G1994" s="3" t="s">
        <v>4874</v>
      </c>
      <c r="H1994" t="s">
        <v>8725</v>
      </c>
      <c r="I1994" s="63">
        <f>ROWS($L$2:L1994)</f>
        <v>1993</v>
      </c>
      <c r="J1994" s="63" t="str">
        <f>IF(L1994=WORKSHEET!$B$1,I1994,"")</f>
        <v/>
      </c>
      <c r="K1994" s="63" t="str">
        <f t="shared" si="38"/>
        <v/>
      </c>
      <c r="L1994" s="93" t="s">
        <v>9372</v>
      </c>
      <c r="M1994" s="94" t="s">
        <v>10670</v>
      </c>
      <c r="N1994">
        <v>326</v>
      </c>
      <c r="O1994">
        <v>52</v>
      </c>
      <c r="P1994">
        <v>146</v>
      </c>
      <c r="Q1994" t="s">
        <v>7470</v>
      </c>
      <c r="R1994">
        <v>524</v>
      </c>
      <c r="S1994" s="40">
        <v>2.7087312433191818E-2</v>
      </c>
      <c r="T1994" s="41">
        <v>6.0496380558428126E-2</v>
      </c>
    </row>
    <row r="1995" spans="1:20" ht="16.5" x14ac:dyDescent="0.25">
      <c r="A1995" s="3">
        <v>54</v>
      </c>
      <c r="C1995" s="21">
        <v>2</v>
      </c>
      <c r="D1995" t="s">
        <v>928</v>
      </c>
      <c r="E1995" s="4" t="s">
        <v>929</v>
      </c>
      <c r="F1995" s="4" t="s">
        <v>929</v>
      </c>
      <c r="G1995" s="3" t="s">
        <v>4827</v>
      </c>
      <c r="H1995" t="s">
        <v>8726</v>
      </c>
      <c r="I1995" s="63">
        <f>ROWS($L$2:L1995)</f>
        <v>1994</v>
      </c>
      <c r="J1995" s="63" t="str">
        <f>IF(L1995=WORKSHEET!$B$1,I1995,"")</f>
        <v/>
      </c>
      <c r="K1995" s="63" t="str">
        <f t="shared" si="38"/>
        <v/>
      </c>
      <c r="L1995" s="93" t="s">
        <v>9372</v>
      </c>
      <c r="M1995" s="94" t="s">
        <v>10671</v>
      </c>
      <c r="N1995" s="9">
        <v>1189</v>
      </c>
      <c r="O1995">
        <v>101</v>
      </c>
      <c r="P1995">
        <v>696</v>
      </c>
      <c r="Q1995" t="s">
        <v>7469</v>
      </c>
      <c r="R1995" s="9">
        <v>1989</v>
      </c>
      <c r="S1995" s="40">
        <v>2.7087312433191818E-2</v>
      </c>
      <c r="T1995" s="41">
        <v>8.7658227848101261E-2</v>
      </c>
    </row>
    <row r="1996" spans="1:20" ht="16.5" x14ac:dyDescent="0.25">
      <c r="A1996" s="3">
        <v>81</v>
      </c>
      <c r="C1996" s="21">
        <v>2</v>
      </c>
      <c r="D1996" t="s">
        <v>1044</v>
      </c>
      <c r="E1996" s="4" t="s">
        <v>1046</v>
      </c>
      <c r="F1996" s="4" t="s">
        <v>1046</v>
      </c>
      <c r="G1996" s="3" t="s">
        <v>4825</v>
      </c>
      <c r="H1996" t="s">
        <v>8263</v>
      </c>
      <c r="I1996" s="63">
        <f>ROWS($L$2:L1996)</f>
        <v>1995</v>
      </c>
      <c r="J1996" s="63" t="str">
        <f>IF(L1996=WORKSHEET!$B$1,I1996,"")</f>
        <v/>
      </c>
      <c r="K1996" s="63" t="str">
        <f t="shared" si="38"/>
        <v/>
      </c>
      <c r="L1996" s="93" t="s">
        <v>9372</v>
      </c>
      <c r="M1996" s="94" t="s">
        <v>10205</v>
      </c>
      <c r="N1996">
        <v>48</v>
      </c>
      <c r="O1996">
        <f>+R1996-N1996-P1996</f>
        <v>5</v>
      </c>
      <c r="P1996">
        <v>23</v>
      </c>
      <c r="Q1996" t="s">
        <v>7469</v>
      </c>
      <c r="R1996">
        <v>76</v>
      </c>
      <c r="S1996" s="40">
        <v>2.7087312433191818E-2</v>
      </c>
      <c r="T1996" s="41">
        <v>5.1643192488262914E-2</v>
      </c>
    </row>
    <row r="1997" spans="1:20" ht="16.5" x14ac:dyDescent="0.25">
      <c r="A1997" s="3">
        <v>81</v>
      </c>
      <c r="C1997" s="21">
        <v>2</v>
      </c>
      <c r="D1997" t="s">
        <v>1044</v>
      </c>
      <c r="E1997" s="4" t="s">
        <v>1047</v>
      </c>
      <c r="F1997" s="4" t="s">
        <v>1047</v>
      </c>
      <c r="G1997" s="3" t="s">
        <v>4826</v>
      </c>
      <c r="H1997" t="s">
        <v>7499</v>
      </c>
      <c r="I1997" s="63">
        <f>ROWS($L$2:L1997)</f>
        <v>1996</v>
      </c>
      <c r="J1997" s="63" t="str">
        <f>IF(L1997=WORKSHEET!$B$1,I1997,"")</f>
        <v/>
      </c>
      <c r="K1997" s="63" t="str">
        <f t="shared" si="38"/>
        <v/>
      </c>
      <c r="L1997" s="93" t="s">
        <v>9372</v>
      </c>
      <c r="M1997" s="94" t="s">
        <v>9446</v>
      </c>
      <c r="N1997">
        <v>63</v>
      </c>
      <c r="O1997">
        <f>+R1997-N1997-P1997</f>
        <v>3</v>
      </c>
      <c r="P1997">
        <v>31</v>
      </c>
      <c r="Q1997" t="s">
        <v>7470</v>
      </c>
      <c r="R1997">
        <v>97</v>
      </c>
      <c r="S1997" s="40">
        <v>2.7087312433191818E-2</v>
      </c>
      <c r="T1997" s="41">
        <v>5.1643192488262914E-2</v>
      </c>
    </row>
    <row r="1998" spans="1:20" ht="16.5" x14ac:dyDescent="0.25">
      <c r="A1998" s="3">
        <v>76</v>
      </c>
      <c r="C1998" s="21">
        <v>2</v>
      </c>
      <c r="D1998" t="s">
        <v>1021</v>
      </c>
      <c r="E1998" s="4" t="s">
        <v>1022</v>
      </c>
      <c r="F1998" s="4" t="s">
        <v>1022</v>
      </c>
      <c r="G1998" s="3" t="s">
        <v>4834</v>
      </c>
      <c r="H1998" t="s">
        <v>7594</v>
      </c>
      <c r="I1998" s="63">
        <f>ROWS($L$2:L1998)</f>
        <v>1997</v>
      </c>
      <c r="J1998" s="63" t="str">
        <f>IF(L1998=WORKSHEET!$B$1,I1998,"")</f>
        <v/>
      </c>
      <c r="K1998" s="63" t="str">
        <f t="shared" si="38"/>
        <v/>
      </c>
      <c r="L1998" s="93" t="s">
        <v>9372</v>
      </c>
      <c r="M1998" s="94" t="s">
        <v>9503</v>
      </c>
      <c r="N1998">
        <v>46</v>
      </c>
      <c r="O1998">
        <f>+R1998-N1998-P1998</f>
        <v>10</v>
      </c>
      <c r="P1998">
        <v>14</v>
      </c>
      <c r="Q1998" t="s">
        <v>7470</v>
      </c>
      <c r="R1998">
        <v>70</v>
      </c>
      <c r="S1998" s="40">
        <v>2.7087312433191818E-2</v>
      </c>
      <c r="T1998" s="41">
        <v>0.18382352941176472</v>
      </c>
    </row>
    <row r="1999" spans="1:20" ht="16.5" x14ac:dyDescent="0.25">
      <c r="A1999" s="3">
        <v>54</v>
      </c>
      <c r="C1999" s="21">
        <v>2</v>
      </c>
      <c r="D1999" t="s">
        <v>928</v>
      </c>
      <c r="E1999" s="4" t="s">
        <v>930</v>
      </c>
      <c r="F1999" s="4" t="s">
        <v>930</v>
      </c>
      <c r="G1999" s="3" t="s">
        <v>4828</v>
      </c>
      <c r="H1999" t="s">
        <v>8312</v>
      </c>
      <c r="I1999" s="63">
        <f>ROWS($L$2:L1999)</f>
        <v>1998</v>
      </c>
      <c r="J1999" s="63" t="str">
        <f>IF(L1999=WORKSHEET!$B$1,I1999,"")</f>
        <v/>
      </c>
      <c r="K1999" s="63" t="str">
        <f t="shared" si="38"/>
        <v/>
      </c>
      <c r="L1999" s="93" t="s">
        <v>9372</v>
      </c>
      <c r="M1999" s="94" t="s">
        <v>10253</v>
      </c>
      <c r="N1999">
        <v>72</v>
      </c>
      <c r="O1999">
        <f>+R1999-N1999-P1999</f>
        <v>6</v>
      </c>
      <c r="P1999">
        <v>31</v>
      </c>
      <c r="Q1999" t="s">
        <v>7469</v>
      </c>
      <c r="R1999">
        <v>109</v>
      </c>
      <c r="S1999" s="40">
        <v>2.7087312433191818E-2</v>
      </c>
      <c r="T1999" s="41">
        <v>8.7658227848101261E-2</v>
      </c>
    </row>
    <row r="2000" spans="1:20" ht="16.5" x14ac:dyDescent="0.25">
      <c r="A2000" s="3">
        <v>881</v>
      </c>
      <c r="B2000">
        <v>112</v>
      </c>
      <c r="C2000" s="21">
        <v>2</v>
      </c>
      <c r="D2000" t="s">
        <v>2292</v>
      </c>
      <c r="E2000" s="4" t="s">
        <v>2294</v>
      </c>
      <c r="F2000" s="4" t="s">
        <v>2294</v>
      </c>
      <c r="G2000" s="3" t="s">
        <v>7057</v>
      </c>
      <c r="H2000" t="s">
        <v>7501</v>
      </c>
      <c r="I2000" s="63">
        <f>ROWS($L$2:L2000)</f>
        <v>1999</v>
      </c>
      <c r="J2000" s="63" t="str">
        <f>IF(L2000=WORKSHEET!$B$1,I2000,"")</f>
        <v/>
      </c>
      <c r="K2000" s="63" t="str">
        <f t="shared" si="38"/>
        <v/>
      </c>
      <c r="L2000" s="93" t="s">
        <v>9372</v>
      </c>
      <c r="M2000" s="94" t="s">
        <v>9448</v>
      </c>
      <c r="N2000">
        <v>54</v>
      </c>
      <c r="O2000">
        <f>+R2000-N2000-P2000</f>
        <v>10</v>
      </c>
      <c r="P2000">
        <v>22</v>
      </c>
      <c r="Q2000" t="s">
        <v>7470</v>
      </c>
      <c r="R2000">
        <v>86</v>
      </c>
      <c r="S2000" s="40">
        <v>2.7087312433191818E-2</v>
      </c>
      <c r="T2000" s="55">
        <v>0.11986301369863013</v>
      </c>
    </row>
    <row r="2001" spans="1:29" s="64" customFormat="1" ht="16.5" x14ac:dyDescent="0.25">
      <c r="A2001" s="63">
        <v>88</v>
      </c>
      <c r="C2001" s="63">
        <v>2</v>
      </c>
      <c r="D2001" s="64" t="s">
        <v>1071</v>
      </c>
      <c r="E2001" s="65" t="s">
        <v>1072</v>
      </c>
      <c r="F2001" s="65" t="s">
        <v>1072</v>
      </c>
      <c r="G2001" s="63" t="s">
        <v>4859</v>
      </c>
      <c r="H2001" s="64" t="s">
        <v>7769</v>
      </c>
      <c r="I2001" s="63">
        <f>ROWS($L$2:L2001)</f>
        <v>2000</v>
      </c>
      <c r="J2001" s="63" t="str">
        <f>IF(L2001=WORKSHEET!$B$1,I2001,"")</f>
        <v/>
      </c>
      <c r="K2001" s="63" t="str">
        <f t="shared" si="38"/>
        <v/>
      </c>
      <c r="L2001" s="93" t="s">
        <v>9372</v>
      </c>
      <c r="M2001" s="94" t="s">
        <v>9696</v>
      </c>
      <c r="N2001" s="64" t="s">
        <v>7469</v>
      </c>
      <c r="O2001" s="64" t="s">
        <v>7469</v>
      </c>
      <c r="P2001" s="64" t="s">
        <v>7469</v>
      </c>
      <c r="Q2001" s="64" t="s">
        <v>7470</v>
      </c>
      <c r="R2001" s="64">
        <v>14</v>
      </c>
      <c r="S2001" s="66">
        <v>2.7087312433191818E-2</v>
      </c>
      <c r="T2001" s="67">
        <v>0.10179640718562874</v>
      </c>
      <c r="W2001"/>
      <c r="X2001"/>
      <c r="Y2001"/>
      <c r="Z2001"/>
      <c r="AA2001"/>
      <c r="AB2001"/>
      <c r="AC2001"/>
    </row>
    <row r="2002" spans="1:29" ht="16.5" x14ac:dyDescent="0.25">
      <c r="A2002" s="3">
        <v>59</v>
      </c>
      <c r="C2002" s="21">
        <v>2</v>
      </c>
      <c r="D2002" t="s">
        <v>955</v>
      </c>
      <c r="E2002" s="4" t="s">
        <v>956</v>
      </c>
      <c r="F2002" s="4" t="s">
        <v>956</v>
      </c>
      <c r="G2002" s="3" t="s">
        <v>4842</v>
      </c>
      <c r="H2002" t="s">
        <v>8727</v>
      </c>
      <c r="I2002" s="63">
        <f>ROWS($L$2:L2002)</f>
        <v>2001</v>
      </c>
      <c r="J2002" s="63" t="str">
        <f>IF(L2002=WORKSHEET!$B$1,I2002,"")</f>
        <v/>
      </c>
      <c r="K2002" s="63" t="str">
        <f t="shared" si="38"/>
        <v/>
      </c>
      <c r="L2002" s="93" t="s">
        <v>9372</v>
      </c>
      <c r="M2002" s="94" t="s">
        <v>10672</v>
      </c>
      <c r="N2002">
        <v>66</v>
      </c>
      <c r="O2002">
        <f>+R2002-N2002-P2002</f>
        <v>8</v>
      </c>
      <c r="P2002">
        <v>24</v>
      </c>
      <c r="Q2002" t="s">
        <v>7470</v>
      </c>
      <c r="R2002">
        <v>98</v>
      </c>
      <c r="S2002" s="40">
        <v>2.7087312433191818E-2</v>
      </c>
      <c r="T2002" s="41">
        <v>5.7259713701431493E-2</v>
      </c>
    </row>
    <row r="2003" spans="1:29" ht="16.5" x14ac:dyDescent="0.25">
      <c r="A2003" s="3">
        <v>80</v>
      </c>
      <c r="C2003" s="21">
        <v>2</v>
      </c>
      <c r="D2003" t="s">
        <v>1040</v>
      </c>
      <c r="E2003" s="4" t="s">
        <v>1041</v>
      </c>
      <c r="F2003" s="4" t="s">
        <v>1041</v>
      </c>
      <c r="G2003" s="3" t="s">
        <v>4864</v>
      </c>
      <c r="H2003" t="s">
        <v>7506</v>
      </c>
      <c r="I2003" s="63">
        <f>ROWS($L$2:L2003)</f>
        <v>2002</v>
      </c>
      <c r="J2003" s="63" t="str">
        <f>IF(L2003=WORKSHEET!$B$1,I2003,"")</f>
        <v/>
      </c>
      <c r="K2003" s="63" t="str">
        <f t="shared" si="38"/>
        <v/>
      </c>
      <c r="L2003" s="93" t="s">
        <v>9372</v>
      </c>
      <c r="M2003" s="94" t="s">
        <v>9453</v>
      </c>
      <c r="N2003">
        <v>103</v>
      </c>
      <c r="O2003">
        <v>17</v>
      </c>
      <c r="P2003">
        <v>61</v>
      </c>
      <c r="Q2003" t="s">
        <v>7470</v>
      </c>
      <c r="R2003">
        <v>181</v>
      </c>
      <c r="S2003" s="54">
        <v>2.7087312433191818E-2</v>
      </c>
      <c r="T2003" s="41">
        <v>0.1198501872659176</v>
      </c>
    </row>
    <row r="2004" spans="1:29" ht="16.5" x14ac:dyDescent="0.25">
      <c r="A2004" s="3">
        <v>94</v>
      </c>
      <c r="C2004" s="21">
        <v>2</v>
      </c>
      <c r="D2004" t="s">
        <v>1100</v>
      </c>
      <c r="E2004" s="4" t="s">
        <v>1102</v>
      </c>
      <c r="F2004" s="4" t="s">
        <v>1102</v>
      </c>
      <c r="G2004" s="3" t="s">
        <v>4837</v>
      </c>
      <c r="H2004" t="s">
        <v>7647</v>
      </c>
      <c r="I2004" s="63">
        <f>ROWS($L$2:L2004)</f>
        <v>2003</v>
      </c>
      <c r="J2004" s="63" t="str">
        <f>IF(L2004=WORKSHEET!$B$1,I2004,"")</f>
        <v/>
      </c>
      <c r="K2004" s="63" t="str">
        <f t="shared" si="38"/>
        <v/>
      </c>
      <c r="L2004" s="93" t="s">
        <v>9372</v>
      </c>
      <c r="M2004" s="94" t="s">
        <v>9571</v>
      </c>
      <c r="N2004" s="9">
        <v>5125</v>
      </c>
      <c r="O2004">
        <v>111</v>
      </c>
      <c r="P2004" s="9">
        <v>1684</v>
      </c>
      <c r="Q2004" t="s">
        <v>7469</v>
      </c>
      <c r="R2004" s="9">
        <v>6928</v>
      </c>
      <c r="S2004" s="40">
        <v>2.7087312433191818E-2</v>
      </c>
      <c r="T2004" s="41">
        <v>3.0546724019699521E-2</v>
      </c>
    </row>
    <row r="2005" spans="1:29" ht="16.5" x14ac:dyDescent="0.25">
      <c r="A2005" s="3">
        <v>80</v>
      </c>
      <c r="C2005" s="21">
        <v>2</v>
      </c>
      <c r="D2005" t="s">
        <v>1040</v>
      </c>
      <c r="E2005" s="4" t="s">
        <v>1042</v>
      </c>
      <c r="F2005" s="4" t="s">
        <v>1042</v>
      </c>
      <c r="G2005" s="3" t="s">
        <v>4865</v>
      </c>
      <c r="H2005" t="s">
        <v>7937</v>
      </c>
      <c r="I2005" s="63">
        <f>ROWS($L$2:L2005)</f>
        <v>2004</v>
      </c>
      <c r="J2005" s="63" t="str">
        <f>IF(L2005=WORKSHEET!$B$1,I2005,"")</f>
        <v/>
      </c>
      <c r="K2005" s="63" t="str">
        <f t="shared" si="38"/>
        <v/>
      </c>
      <c r="L2005" s="93" t="s">
        <v>9372</v>
      </c>
      <c r="M2005" s="94" t="s">
        <v>9915</v>
      </c>
      <c r="N2005">
        <v>20</v>
      </c>
      <c r="O2005">
        <f>+R2005-N2005-P2005</f>
        <v>3</v>
      </c>
      <c r="P2005">
        <v>12</v>
      </c>
      <c r="Q2005" t="s">
        <v>7470</v>
      </c>
      <c r="R2005">
        <v>35</v>
      </c>
      <c r="S2005" s="40">
        <v>2.7087312433191818E-2</v>
      </c>
      <c r="T2005" s="41">
        <v>0.1198501872659176</v>
      </c>
    </row>
    <row r="2006" spans="1:29" ht="16.5" x14ac:dyDescent="0.25">
      <c r="A2006" s="3">
        <v>54</v>
      </c>
      <c r="C2006" s="21">
        <v>2</v>
      </c>
      <c r="D2006" t="s">
        <v>928</v>
      </c>
      <c r="E2006" s="4" t="s">
        <v>931</v>
      </c>
      <c r="F2006" s="4" t="s">
        <v>931</v>
      </c>
      <c r="G2006" s="3" t="s">
        <v>4829</v>
      </c>
      <c r="H2006" t="s">
        <v>7975</v>
      </c>
      <c r="I2006" s="63">
        <f>ROWS($L$2:L2006)</f>
        <v>2005</v>
      </c>
      <c r="J2006" s="63" t="str">
        <f>IF(L2006=WORKSHEET!$B$1,I2006,"")</f>
        <v/>
      </c>
      <c r="K2006" s="63" t="str">
        <f t="shared" si="38"/>
        <v/>
      </c>
      <c r="L2006" s="93" t="s">
        <v>9372</v>
      </c>
      <c r="M2006" s="94" t="s">
        <v>9949</v>
      </c>
      <c r="N2006">
        <v>60</v>
      </c>
      <c r="O2006">
        <f>+R2006-N2006-P2006</f>
        <v>4</v>
      </c>
      <c r="P2006">
        <v>38</v>
      </c>
      <c r="Q2006" t="s">
        <v>7470</v>
      </c>
      <c r="R2006">
        <v>102</v>
      </c>
      <c r="S2006" s="40">
        <v>2.7087312433191818E-2</v>
      </c>
      <c r="T2006" s="41">
        <v>8.7658227848101261E-2</v>
      </c>
    </row>
    <row r="2007" spans="1:29" ht="16.5" x14ac:dyDescent="0.25">
      <c r="A2007" s="3">
        <v>59</v>
      </c>
      <c r="C2007" s="21">
        <v>2</v>
      </c>
      <c r="D2007" t="s">
        <v>955</v>
      </c>
      <c r="E2007" s="4" t="s">
        <v>957</v>
      </c>
      <c r="F2007" s="4" t="s">
        <v>957</v>
      </c>
      <c r="G2007" s="3" t="s">
        <v>4843</v>
      </c>
      <c r="H2007" t="s">
        <v>7514</v>
      </c>
      <c r="I2007" s="63">
        <f>ROWS($L$2:L2007)</f>
        <v>2006</v>
      </c>
      <c r="J2007" s="63" t="str">
        <f>IF(L2007=WORKSHEET!$B$1,I2007,"")</f>
        <v/>
      </c>
      <c r="K2007" s="63" t="str">
        <f t="shared" si="38"/>
        <v/>
      </c>
      <c r="L2007" s="93" t="s">
        <v>9372</v>
      </c>
      <c r="M2007" s="94" t="s">
        <v>9461</v>
      </c>
      <c r="N2007">
        <v>54</v>
      </c>
      <c r="O2007">
        <f>+R2007-N2007-P2007</f>
        <v>4</v>
      </c>
      <c r="P2007">
        <v>30</v>
      </c>
      <c r="Q2007" t="s">
        <v>7470</v>
      </c>
      <c r="R2007">
        <v>88</v>
      </c>
      <c r="S2007" s="40">
        <v>2.7087312433191818E-2</v>
      </c>
      <c r="T2007" s="41">
        <v>5.7259713701431493E-2</v>
      </c>
    </row>
    <row r="2008" spans="1:29" ht="16.5" x14ac:dyDescent="0.25">
      <c r="A2008" s="3">
        <v>54</v>
      </c>
      <c r="C2008" s="21">
        <v>2</v>
      </c>
      <c r="D2008" t="s">
        <v>928</v>
      </c>
      <c r="E2008" s="4" t="s">
        <v>932</v>
      </c>
      <c r="F2008" s="4" t="s">
        <v>932</v>
      </c>
      <c r="G2008" s="3" t="s">
        <v>4830</v>
      </c>
      <c r="H2008" t="s">
        <v>7519</v>
      </c>
      <c r="I2008" s="63">
        <f>ROWS($L$2:L2008)</f>
        <v>2007</v>
      </c>
      <c r="J2008" s="63" t="str">
        <f>IF(L2008=WORKSHEET!$B$1,I2008,"")</f>
        <v/>
      </c>
      <c r="K2008" s="63" t="str">
        <f t="shared" si="38"/>
        <v/>
      </c>
      <c r="L2008" s="93" t="s">
        <v>9372</v>
      </c>
      <c r="M2008" s="94" t="s">
        <v>9466</v>
      </c>
      <c r="N2008" s="9">
        <v>1219</v>
      </c>
      <c r="O2008">
        <v>137</v>
      </c>
      <c r="P2008">
        <v>501</v>
      </c>
      <c r="Q2008" t="s">
        <v>7469</v>
      </c>
      <c r="R2008" s="9">
        <v>1859</v>
      </c>
      <c r="S2008" s="40">
        <v>2.7087312433191818E-2</v>
      </c>
      <c r="T2008" s="41">
        <v>8.7658227848101261E-2</v>
      </c>
    </row>
    <row r="2009" spans="1:29" ht="16.5" x14ac:dyDescent="0.25">
      <c r="A2009" s="3">
        <v>76</v>
      </c>
      <c r="C2009" s="21">
        <v>2</v>
      </c>
      <c r="D2009" t="s">
        <v>1021</v>
      </c>
      <c r="E2009" s="4" t="s">
        <v>1023</v>
      </c>
      <c r="F2009" s="4" t="s">
        <v>1023</v>
      </c>
      <c r="G2009" s="3" t="s">
        <v>4835</v>
      </c>
      <c r="H2009" t="s">
        <v>7520</v>
      </c>
      <c r="I2009" s="63">
        <f>ROWS($L$2:L2009)</f>
        <v>2008</v>
      </c>
      <c r="J2009" s="63" t="str">
        <f>IF(L2009=WORKSHEET!$B$1,I2009,"")</f>
        <v/>
      </c>
      <c r="K2009" s="63" t="str">
        <f t="shared" si="38"/>
        <v/>
      </c>
      <c r="L2009" s="93" t="s">
        <v>9372</v>
      </c>
      <c r="M2009" s="94" t="s">
        <v>9467</v>
      </c>
      <c r="N2009">
        <v>65</v>
      </c>
      <c r="O2009">
        <v>15</v>
      </c>
      <c r="P2009">
        <v>16</v>
      </c>
      <c r="Q2009" t="s">
        <v>7470</v>
      </c>
      <c r="R2009">
        <v>96</v>
      </c>
      <c r="S2009" s="40">
        <v>2.7087312433191818E-2</v>
      </c>
      <c r="T2009" s="41">
        <v>0.18382352941176472</v>
      </c>
    </row>
    <row r="2010" spans="1:29" ht="16.5" x14ac:dyDescent="0.25">
      <c r="A2010" s="3">
        <v>83</v>
      </c>
      <c r="C2010" s="21">
        <v>2</v>
      </c>
      <c r="D2010" t="s">
        <v>1053</v>
      </c>
      <c r="E2010" s="4" t="s">
        <v>1054</v>
      </c>
      <c r="F2010" s="4" t="s">
        <v>1054</v>
      </c>
      <c r="G2010" s="3" t="s">
        <v>4870</v>
      </c>
      <c r="H2010" t="s">
        <v>7783</v>
      </c>
      <c r="I2010" s="63">
        <f>ROWS($L$2:L2010)</f>
        <v>2009</v>
      </c>
      <c r="J2010" s="63" t="str">
        <f>IF(L2010=WORKSHEET!$B$1,I2010,"")</f>
        <v/>
      </c>
      <c r="K2010" s="63" t="str">
        <f t="shared" si="38"/>
        <v/>
      </c>
      <c r="L2010" s="93" t="s">
        <v>9372</v>
      </c>
      <c r="M2010" s="94" t="s">
        <v>9710</v>
      </c>
      <c r="N2010" s="9">
        <v>1796</v>
      </c>
      <c r="O2010">
        <v>82</v>
      </c>
      <c r="P2010" s="9">
        <v>1020</v>
      </c>
      <c r="Q2010" t="s">
        <v>7469</v>
      </c>
      <c r="R2010" s="9">
        <v>2905</v>
      </c>
      <c r="S2010" s="40">
        <v>2.7087312433191818E-2</v>
      </c>
      <c r="T2010" s="41">
        <v>4.2108050847457626E-2</v>
      </c>
    </row>
    <row r="2011" spans="1:29" ht="16.5" x14ac:dyDescent="0.25">
      <c r="A2011" s="3">
        <v>94</v>
      </c>
      <c r="C2011" s="21">
        <v>2</v>
      </c>
      <c r="D2011" t="s">
        <v>1100</v>
      </c>
      <c r="E2011" s="4" t="s">
        <v>1103</v>
      </c>
      <c r="F2011" s="4" t="s">
        <v>1103</v>
      </c>
      <c r="G2011" s="3" t="s">
        <v>4839</v>
      </c>
      <c r="H2011" t="s">
        <v>8728</v>
      </c>
      <c r="I2011" s="63">
        <f>ROWS($L$2:L2011)</f>
        <v>2010</v>
      </c>
      <c r="J2011" s="63" t="str">
        <f>IF(L2011=WORKSHEET!$B$1,I2011,"")</f>
        <v/>
      </c>
      <c r="K2011" s="63" t="str">
        <f t="shared" si="38"/>
        <v/>
      </c>
      <c r="L2011" s="93" t="s">
        <v>9372</v>
      </c>
      <c r="M2011" s="94" t="s">
        <v>10673</v>
      </c>
      <c r="N2011" s="9">
        <v>2307</v>
      </c>
      <c r="O2011">
        <v>80</v>
      </c>
      <c r="P2011" s="9">
        <v>1193</v>
      </c>
      <c r="Q2011" t="s">
        <v>7469</v>
      </c>
      <c r="R2011" s="9">
        <v>3584</v>
      </c>
      <c r="S2011" s="40">
        <v>2.7087312433191818E-2</v>
      </c>
      <c r="T2011" s="41">
        <v>3.0546724019699521E-2</v>
      </c>
    </row>
    <row r="2012" spans="1:29" ht="16.5" x14ac:dyDescent="0.25">
      <c r="A2012" s="3">
        <v>54</v>
      </c>
      <c r="C2012" s="21">
        <v>2</v>
      </c>
      <c r="D2012" t="s">
        <v>928</v>
      </c>
      <c r="E2012" s="4" t="s">
        <v>933</v>
      </c>
      <c r="F2012" s="4" t="s">
        <v>933</v>
      </c>
      <c r="G2012" s="3" t="s">
        <v>4831</v>
      </c>
      <c r="H2012" t="s">
        <v>8729</v>
      </c>
      <c r="I2012" s="63">
        <f>ROWS($L$2:L2012)</f>
        <v>2011</v>
      </c>
      <c r="J2012" s="63" t="str">
        <f>IF(L2012=WORKSHEET!$B$1,I2012,"")</f>
        <v/>
      </c>
      <c r="K2012" s="63" t="str">
        <f t="shared" si="38"/>
        <v/>
      </c>
      <c r="L2012" s="93" t="s">
        <v>9372</v>
      </c>
      <c r="M2012" s="94" t="s">
        <v>10674</v>
      </c>
      <c r="N2012">
        <v>284</v>
      </c>
      <c r="O2012">
        <v>17</v>
      </c>
      <c r="P2012">
        <v>176</v>
      </c>
      <c r="Q2012" t="s">
        <v>7470</v>
      </c>
      <c r="R2012">
        <v>477</v>
      </c>
      <c r="S2012" s="40">
        <v>2.7087312433191818E-2</v>
      </c>
      <c r="T2012" s="41">
        <v>8.7658227848101261E-2</v>
      </c>
    </row>
    <row r="2013" spans="1:29" ht="16.5" x14ac:dyDescent="0.25">
      <c r="A2013" s="3">
        <v>59</v>
      </c>
      <c r="C2013" s="21">
        <v>2</v>
      </c>
      <c r="D2013" t="s">
        <v>955</v>
      </c>
      <c r="E2013" s="4" t="s">
        <v>958</v>
      </c>
      <c r="F2013" s="4" t="s">
        <v>958</v>
      </c>
      <c r="G2013" s="3" t="s">
        <v>4844</v>
      </c>
      <c r="H2013" t="s">
        <v>7940</v>
      </c>
      <c r="I2013" s="63">
        <f>ROWS($L$2:L2013)</f>
        <v>2012</v>
      </c>
      <c r="J2013" s="63" t="str">
        <f>IF(L2013=WORKSHEET!$B$1,I2013,"")</f>
        <v/>
      </c>
      <c r="K2013" s="63" t="str">
        <f t="shared" si="38"/>
        <v/>
      </c>
      <c r="L2013" s="93" t="s">
        <v>9372</v>
      </c>
      <c r="M2013" s="94" t="s">
        <v>9918</v>
      </c>
      <c r="N2013">
        <v>341</v>
      </c>
      <c r="O2013">
        <v>16</v>
      </c>
      <c r="P2013">
        <v>133</v>
      </c>
      <c r="Q2013" t="s">
        <v>7469</v>
      </c>
      <c r="R2013">
        <v>492</v>
      </c>
      <c r="S2013" s="40">
        <v>2.7087312433191818E-2</v>
      </c>
      <c r="T2013" s="41">
        <v>5.7259713701431493E-2</v>
      </c>
    </row>
    <row r="2014" spans="1:29" ht="16.5" x14ac:dyDescent="0.25">
      <c r="A2014" s="3">
        <v>56</v>
      </c>
      <c r="C2014" s="21">
        <v>2</v>
      </c>
      <c r="D2014" t="s">
        <v>941</v>
      </c>
      <c r="E2014" s="4" t="s">
        <v>943</v>
      </c>
      <c r="F2014" s="4" t="s">
        <v>943</v>
      </c>
      <c r="G2014" s="3" t="s">
        <v>4846</v>
      </c>
      <c r="H2014" t="s">
        <v>8730</v>
      </c>
      <c r="I2014" s="63">
        <f>ROWS($L$2:L2014)</f>
        <v>2013</v>
      </c>
      <c r="J2014" s="63" t="str">
        <f>IF(L2014=WORKSHEET!$B$1,I2014,"")</f>
        <v/>
      </c>
      <c r="K2014" s="63" t="str">
        <f t="shared" si="38"/>
        <v/>
      </c>
      <c r="L2014" s="93" t="s">
        <v>9372</v>
      </c>
      <c r="M2014" s="94" t="s">
        <v>10675</v>
      </c>
      <c r="N2014">
        <v>568</v>
      </c>
      <c r="O2014">
        <v>49</v>
      </c>
      <c r="P2014">
        <v>247</v>
      </c>
      <c r="Q2014" t="s">
        <v>7469</v>
      </c>
      <c r="R2014">
        <v>867</v>
      </c>
      <c r="S2014" s="40">
        <v>2.7087312433191818E-2</v>
      </c>
      <c r="T2014" s="41">
        <v>8.5106382978723402E-2</v>
      </c>
    </row>
    <row r="2015" spans="1:29" ht="16.5" x14ac:dyDescent="0.25">
      <c r="A2015" s="3">
        <v>21</v>
      </c>
      <c r="C2015" s="21">
        <v>2</v>
      </c>
      <c r="D2015" t="s">
        <v>755</v>
      </c>
      <c r="E2015" s="4" t="s">
        <v>756</v>
      </c>
      <c r="F2015" s="4" t="s">
        <v>756</v>
      </c>
      <c r="G2015" s="3" t="s">
        <v>4848</v>
      </c>
      <c r="H2015" t="s">
        <v>8731</v>
      </c>
      <c r="I2015" s="63">
        <f>ROWS($L$2:L2015)</f>
        <v>2014</v>
      </c>
      <c r="J2015" s="63" t="str">
        <f>IF(L2015=WORKSHEET!$B$1,I2015,"")</f>
        <v/>
      </c>
      <c r="K2015" s="63" t="str">
        <f t="shared" si="38"/>
        <v/>
      </c>
      <c r="L2015" s="93" t="s">
        <v>9372</v>
      </c>
      <c r="M2015" s="94" t="s">
        <v>10676</v>
      </c>
      <c r="N2015">
        <v>94</v>
      </c>
      <c r="O2015">
        <f>+R2015-N2015-P2015</f>
        <v>6</v>
      </c>
      <c r="P2015">
        <v>56</v>
      </c>
      <c r="Q2015" t="s">
        <v>7469</v>
      </c>
      <c r="R2015">
        <v>156</v>
      </c>
      <c r="S2015" s="40">
        <v>2.7087312433191818E-2</v>
      </c>
      <c r="T2015" s="41">
        <v>9.8360655737704916E-2</v>
      </c>
    </row>
    <row r="2016" spans="1:29" ht="16.5" x14ac:dyDescent="0.25">
      <c r="A2016" s="3">
        <v>86</v>
      </c>
      <c r="C2016" s="21">
        <v>2</v>
      </c>
      <c r="D2016" t="s">
        <v>1065</v>
      </c>
      <c r="E2016" s="4" t="s">
        <v>1066</v>
      </c>
      <c r="F2016" s="4" t="s">
        <v>1066</v>
      </c>
      <c r="G2016" s="3" t="s">
        <v>4852</v>
      </c>
      <c r="H2016" t="s">
        <v>7660</v>
      </c>
      <c r="I2016" s="63">
        <f>ROWS($L$2:L2016)</f>
        <v>2015</v>
      </c>
      <c r="J2016" s="63" t="str">
        <f>IF(L2016=WORKSHEET!$B$1,I2016,"")</f>
        <v/>
      </c>
      <c r="K2016" s="63" t="str">
        <f t="shared" si="38"/>
        <v/>
      </c>
      <c r="L2016" s="93" t="s">
        <v>9372</v>
      </c>
      <c r="M2016" s="94" t="s">
        <v>9584</v>
      </c>
      <c r="N2016">
        <v>405</v>
      </c>
      <c r="O2016">
        <v>34</v>
      </c>
      <c r="P2016">
        <v>220</v>
      </c>
      <c r="Q2016" t="s">
        <v>7470</v>
      </c>
      <c r="R2016">
        <v>659</v>
      </c>
      <c r="S2016" s="40">
        <v>2.7087312433191818E-2</v>
      </c>
      <c r="T2016" s="41">
        <v>9.9656357388316158E-2</v>
      </c>
    </row>
    <row r="2017" spans="1:20" ht="16.5" x14ac:dyDescent="0.25">
      <c r="A2017" s="3">
        <v>54</v>
      </c>
      <c r="C2017" s="21">
        <v>2</v>
      </c>
      <c r="D2017" t="s">
        <v>928</v>
      </c>
      <c r="E2017" s="4" t="s">
        <v>934</v>
      </c>
      <c r="F2017" s="4" t="s">
        <v>934</v>
      </c>
      <c r="G2017" s="3" t="s">
        <v>4832</v>
      </c>
      <c r="H2017" t="s">
        <v>8236</v>
      </c>
      <c r="I2017" s="63">
        <f>ROWS($L$2:L2017)</f>
        <v>2016</v>
      </c>
      <c r="J2017" s="63" t="str">
        <f>IF(L2017=WORKSHEET!$B$1,I2017,"")</f>
        <v/>
      </c>
      <c r="K2017" s="63" t="str">
        <f t="shared" si="38"/>
        <v/>
      </c>
      <c r="L2017" s="93" t="s">
        <v>9372</v>
      </c>
      <c r="M2017" s="94" t="s">
        <v>10677</v>
      </c>
      <c r="N2017">
        <v>41</v>
      </c>
      <c r="O2017">
        <f>+R2017-N2017-P2017</f>
        <v>6</v>
      </c>
      <c r="P2017">
        <v>13</v>
      </c>
      <c r="Q2017" t="s">
        <v>7470</v>
      </c>
      <c r="R2017">
        <v>60</v>
      </c>
      <c r="S2017" s="40">
        <v>2.7087312433191818E-2</v>
      </c>
      <c r="T2017" s="41">
        <v>8.7658227848101261E-2</v>
      </c>
    </row>
    <row r="2018" spans="1:20" ht="16.5" x14ac:dyDescent="0.25">
      <c r="A2018" s="3">
        <v>56</v>
      </c>
      <c r="C2018" s="21">
        <v>2</v>
      </c>
      <c r="D2018" t="s">
        <v>941</v>
      </c>
      <c r="E2018" s="4" t="s">
        <v>944</v>
      </c>
      <c r="F2018" s="4" t="s">
        <v>944</v>
      </c>
      <c r="G2018" s="3" t="s">
        <v>4847</v>
      </c>
      <c r="H2018" t="s">
        <v>8732</v>
      </c>
      <c r="I2018" s="63">
        <f>ROWS($L$2:L2018)</f>
        <v>2017</v>
      </c>
      <c r="J2018" s="63" t="str">
        <f>IF(L2018=WORKSHEET!$B$1,I2018,"")</f>
        <v/>
      </c>
      <c r="K2018" s="63" t="str">
        <f t="shared" si="38"/>
        <v/>
      </c>
      <c r="L2018" s="93" t="s">
        <v>9372</v>
      </c>
      <c r="M2018" s="94" t="s">
        <v>10678</v>
      </c>
      <c r="N2018">
        <v>104</v>
      </c>
      <c r="O2018">
        <f>+R2018-N2018-P2018</f>
        <v>10</v>
      </c>
      <c r="P2018">
        <v>66</v>
      </c>
      <c r="Q2018" t="s">
        <v>7469</v>
      </c>
      <c r="R2018">
        <v>180</v>
      </c>
      <c r="S2018" s="40">
        <v>2.7087312433191818E-2</v>
      </c>
      <c r="T2018" s="41">
        <v>8.5106382978723402E-2</v>
      </c>
    </row>
    <row r="2019" spans="1:20" ht="16.5" x14ac:dyDescent="0.25">
      <c r="A2019" s="3">
        <v>58</v>
      </c>
      <c r="C2019" s="21">
        <v>2</v>
      </c>
      <c r="D2019" t="s">
        <v>950</v>
      </c>
      <c r="E2019" s="4" t="s">
        <v>953</v>
      </c>
      <c r="F2019" s="4" t="s">
        <v>953</v>
      </c>
      <c r="G2019" s="3" t="s">
        <v>4857</v>
      </c>
      <c r="H2019" t="s">
        <v>8349</v>
      </c>
      <c r="I2019" s="63">
        <f>ROWS($L$2:L2019)</f>
        <v>2018</v>
      </c>
      <c r="J2019" s="63" t="str">
        <f>IF(L2019=WORKSHEET!$B$1,I2019,"")</f>
        <v/>
      </c>
      <c r="K2019" s="63" t="str">
        <f t="shared" si="38"/>
        <v/>
      </c>
      <c r="L2019" s="93" t="s">
        <v>9372</v>
      </c>
      <c r="M2019" s="94" t="s">
        <v>10290</v>
      </c>
      <c r="N2019">
        <v>51</v>
      </c>
      <c r="O2019">
        <f>+R2019-N2019-P2019</f>
        <v>9</v>
      </c>
      <c r="P2019">
        <v>33</v>
      </c>
      <c r="Q2019" t="s">
        <v>7470</v>
      </c>
      <c r="R2019">
        <v>93</v>
      </c>
      <c r="S2019" s="40">
        <v>2.7087312433191818E-2</v>
      </c>
      <c r="T2019" s="41">
        <v>0.17258883248730963</v>
      </c>
    </row>
    <row r="2020" spans="1:20" ht="16.5" x14ac:dyDescent="0.25">
      <c r="A2020" s="3">
        <v>41</v>
      </c>
      <c r="C2020" s="21">
        <v>2</v>
      </c>
      <c r="D2020" t="s">
        <v>865</v>
      </c>
      <c r="E2020" s="4" t="s">
        <v>867</v>
      </c>
      <c r="F2020" s="4" t="s">
        <v>867</v>
      </c>
      <c r="G2020" s="3" t="s">
        <v>4875</v>
      </c>
      <c r="H2020" t="s">
        <v>7790</v>
      </c>
      <c r="I2020" s="63">
        <f>ROWS($L$2:L2020)</f>
        <v>2019</v>
      </c>
      <c r="J2020" s="63" t="str">
        <f>IF(L2020=WORKSHEET!$B$1,I2020,"")</f>
        <v/>
      </c>
      <c r="K2020" s="63" t="str">
        <f t="shared" si="38"/>
        <v/>
      </c>
      <c r="L2020" s="93" t="s">
        <v>9372</v>
      </c>
      <c r="M2020" s="94" t="s">
        <v>9717</v>
      </c>
      <c r="N2020">
        <v>54</v>
      </c>
      <c r="O2020">
        <f>+R2020-N2020-P2020</f>
        <v>3</v>
      </c>
      <c r="P2020">
        <v>50</v>
      </c>
      <c r="Q2020" t="s">
        <v>7470</v>
      </c>
      <c r="R2020">
        <v>107</v>
      </c>
      <c r="S2020" s="40">
        <v>2.7087312433191818E-2</v>
      </c>
      <c r="T2020" s="41">
        <v>6.0496380558428126E-2</v>
      </c>
    </row>
    <row r="2021" spans="1:20" ht="16.5" x14ac:dyDescent="0.25">
      <c r="A2021" s="3">
        <v>94</v>
      </c>
      <c r="C2021" s="21">
        <v>2</v>
      </c>
      <c r="D2021" t="s">
        <v>1100</v>
      </c>
      <c r="E2021" s="4" t="s">
        <v>1104</v>
      </c>
      <c r="F2021" s="4" t="s">
        <v>1104</v>
      </c>
      <c r="G2021" s="3" t="s">
        <v>4840</v>
      </c>
      <c r="H2021" t="s">
        <v>8733</v>
      </c>
      <c r="I2021" s="63">
        <f>ROWS($L$2:L2021)</f>
        <v>2020</v>
      </c>
      <c r="J2021" s="63" t="str">
        <f>IF(L2021=WORKSHEET!$B$1,I2021,"")</f>
        <v/>
      </c>
      <c r="K2021" s="63" t="str">
        <f t="shared" si="38"/>
        <v/>
      </c>
      <c r="L2021" s="93" t="s">
        <v>9372</v>
      </c>
      <c r="M2021" s="94" t="s">
        <v>10679</v>
      </c>
      <c r="N2021" s="9">
        <v>4083</v>
      </c>
      <c r="O2021">
        <v>169</v>
      </c>
      <c r="P2021" s="9">
        <v>1594</v>
      </c>
      <c r="Q2021" t="s">
        <v>7469</v>
      </c>
      <c r="R2021" s="9">
        <v>5853</v>
      </c>
      <c r="S2021" s="54">
        <v>2.7087312433191818E-2</v>
      </c>
      <c r="T2021" s="41">
        <v>3.0546724019699521E-2</v>
      </c>
    </row>
    <row r="2022" spans="1:20" ht="16.5" x14ac:dyDescent="0.25">
      <c r="A2022" s="3">
        <v>10</v>
      </c>
      <c r="C2022" s="21">
        <v>2</v>
      </c>
      <c r="D2022" t="s">
        <v>694</v>
      </c>
      <c r="E2022" s="4" t="s">
        <v>696</v>
      </c>
      <c r="F2022" s="4" t="s">
        <v>696</v>
      </c>
      <c r="G2022" s="3" t="s">
        <v>3638</v>
      </c>
      <c r="H2022" t="s">
        <v>8734</v>
      </c>
      <c r="I2022" s="63">
        <f>ROWS($L$2:L2022)</f>
        <v>2021</v>
      </c>
      <c r="J2022" s="63" t="str">
        <f>IF(L2022=WORKSHEET!$B$1,I2022,"")</f>
        <v/>
      </c>
      <c r="K2022" s="63" t="str">
        <f t="shared" si="38"/>
        <v/>
      </c>
      <c r="L2022" s="93" t="s">
        <v>9372</v>
      </c>
      <c r="M2022" s="94" t="s">
        <v>10680</v>
      </c>
      <c r="N2022">
        <v>206</v>
      </c>
      <c r="O2022">
        <v>20</v>
      </c>
      <c r="P2022">
        <v>89</v>
      </c>
      <c r="Q2022" t="s">
        <v>7470</v>
      </c>
      <c r="R2022">
        <v>315</v>
      </c>
      <c r="S2022" s="40">
        <v>2.7087312433191818E-2</v>
      </c>
      <c r="T2022" s="41">
        <v>6.9930069930069935E-2</v>
      </c>
    </row>
    <row r="2023" spans="1:20" ht="16.5" x14ac:dyDescent="0.25">
      <c r="A2023" s="3">
        <v>94</v>
      </c>
      <c r="C2023" s="21">
        <v>2</v>
      </c>
      <c r="D2023" t="s">
        <v>1100</v>
      </c>
      <c r="E2023" s="4" t="s">
        <v>1105</v>
      </c>
      <c r="F2023" s="4" t="s">
        <v>1105</v>
      </c>
      <c r="G2023" s="3" t="s">
        <v>4841</v>
      </c>
      <c r="H2023" t="s">
        <v>7879</v>
      </c>
      <c r="I2023" s="63">
        <f>ROWS($L$2:L2023)</f>
        <v>2022</v>
      </c>
      <c r="J2023" s="63" t="str">
        <f>IF(L2023=WORKSHEET!$B$1,I2023,"")</f>
        <v/>
      </c>
      <c r="K2023" s="63" t="str">
        <f t="shared" si="38"/>
        <v/>
      </c>
      <c r="L2023" s="93" t="s">
        <v>9372</v>
      </c>
      <c r="M2023" s="94" t="s">
        <v>9806</v>
      </c>
      <c r="N2023">
        <v>733</v>
      </c>
      <c r="O2023">
        <v>18</v>
      </c>
      <c r="P2023">
        <v>364</v>
      </c>
      <c r="Q2023" t="s">
        <v>7470</v>
      </c>
      <c r="R2023" s="9">
        <v>1115</v>
      </c>
      <c r="S2023" s="40">
        <v>2.7087312433191818E-2</v>
      </c>
      <c r="T2023" s="41">
        <v>3.0546724019699521E-2</v>
      </c>
    </row>
    <row r="2024" spans="1:20" ht="16.5" x14ac:dyDescent="0.25">
      <c r="A2024" s="3">
        <v>865</v>
      </c>
      <c r="B2024">
        <v>36</v>
      </c>
      <c r="C2024" s="21">
        <v>2</v>
      </c>
      <c r="D2024" t="s">
        <v>2248</v>
      </c>
      <c r="E2024" s="4" t="s">
        <v>2249</v>
      </c>
      <c r="F2024" s="4" t="s">
        <v>2249</v>
      </c>
      <c r="G2024" s="3" t="s">
        <v>3555</v>
      </c>
      <c r="H2024" t="s">
        <v>8735</v>
      </c>
      <c r="I2024" s="63">
        <f>ROWS($L$2:L2024)</f>
        <v>2023</v>
      </c>
      <c r="J2024" s="63" t="str">
        <f>IF(L2024=WORKSHEET!$B$1,I2024,"")</f>
        <v/>
      </c>
      <c r="K2024" s="63" t="str">
        <f t="shared" si="38"/>
        <v/>
      </c>
      <c r="L2024" s="93" t="s">
        <v>9372</v>
      </c>
      <c r="M2024" s="94" t="s">
        <v>10681</v>
      </c>
      <c r="N2024">
        <v>367</v>
      </c>
      <c r="O2024">
        <v>18</v>
      </c>
      <c r="P2024">
        <v>255</v>
      </c>
      <c r="Q2024" t="s">
        <v>7469</v>
      </c>
      <c r="R2024">
        <v>642</v>
      </c>
      <c r="S2024" s="40">
        <v>2.7087312433191818E-2</v>
      </c>
      <c r="T2024" s="55">
        <v>5.5093256814921089E-2</v>
      </c>
    </row>
    <row r="2025" spans="1:20" ht="16.5" x14ac:dyDescent="0.25">
      <c r="A2025" s="3">
        <v>88</v>
      </c>
      <c r="C2025" s="21">
        <v>2</v>
      </c>
      <c r="D2025" t="s">
        <v>1071</v>
      </c>
      <c r="E2025" s="4" t="s">
        <v>1073</v>
      </c>
      <c r="F2025" s="4" t="s">
        <v>1073</v>
      </c>
      <c r="G2025" s="3" t="s">
        <v>4860</v>
      </c>
      <c r="H2025" t="s">
        <v>8736</v>
      </c>
      <c r="I2025" s="63">
        <f>ROWS($L$2:L2025)</f>
        <v>2024</v>
      </c>
      <c r="J2025" s="63" t="str">
        <f>IF(L2025=WORKSHEET!$B$1,I2025,"")</f>
        <v/>
      </c>
      <c r="K2025" s="63" t="str">
        <f t="shared" si="38"/>
        <v/>
      </c>
      <c r="L2025" s="93" t="s">
        <v>9372</v>
      </c>
      <c r="M2025" s="94" t="s">
        <v>10682</v>
      </c>
      <c r="N2025">
        <v>204</v>
      </c>
      <c r="O2025">
        <v>14</v>
      </c>
      <c r="P2025">
        <v>85</v>
      </c>
      <c r="Q2025" t="s">
        <v>7469</v>
      </c>
      <c r="R2025">
        <v>304</v>
      </c>
      <c r="S2025" s="40">
        <v>2.7087312433191818E-2</v>
      </c>
      <c r="T2025" s="41">
        <v>0.10179640718562874</v>
      </c>
    </row>
    <row r="2026" spans="1:20" ht="16.5" x14ac:dyDescent="0.25">
      <c r="A2026" s="3">
        <v>88</v>
      </c>
      <c r="C2026" s="21">
        <v>2</v>
      </c>
      <c r="D2026" t="s">
        <v>1071</v>
      </c>
      <c r="E2026" s="4" t="s">
        <v>1074</v>
      </c>
      <c r="F2026" s="4" t="s">
        <v>1074</v>
      </c>
      <c r="G2026" s="3" t="s">
        <v>4861</v>
      </c>
      <c r="H2026" t="s">
        <v>8737</v>
      </c>
      <c r="I2026" s="63">
        <f>ROWS($L$2:L2026)</f>
        <v>2025</v>
      </c>
      <c r="J2026" s="63" t="str">
        <f>IF(L2026=WORKSHEET!$B$1,I2026,"")</f>
        <v/>
      </c>
      <c r="K2026" s="63" t="str">
        <f t="shared" si="38"/>
        <v/>
      </c>
      <c r="L2026" s="93" t="s">
        <v>9372</v>
      </c>
      <c r="M2026" s="94" t="s">
        <v>10683</v>
      </c>
      <c r="N2026">
        <v>232</v>
      </c>
      <c r="O2026">
        <v>29</v>
      </c>
      <c r="P2026">
        <v>94</v>
      </c>
      <c r="Q2026" t="s">
        <v>7469</v>
      </c>
      <c r="R2026">
        <v>358</v>
      </c>
      <c r="S2026" s="40">
        <v>2.7087312433191818E-2</v>
      </c>
      <c r="T2026" s="41">
        <v>0.10179640718562874</v>
      </c>
    </row>
    <row r="2027" spans="1:20" ht="16.5" x14ac:dyDescent="0.25">
      <c r="A2027" s="3">
        <v>58</v>
      </c>
      <c r="C2027" s="21">
        <v>2</v>
      </c>
      <c r="D2027" t="s">
        <v>950</v>
      </c>
      <c r="E2027" s="4" t="s">
        <v>954</v>
      </c>
      <c r="F2027" s="4" t="s">
        <v>954</v>
      </c>
      <c r="G2027" s="3" t="s">
        <v>4858</v>
      </c>
      <c r="H2027" t="s">
        <v>8738</v>
      </c>
      <c r="I2027" s="63">
        <f>ROWS($L$2:L2027)</f>
        <v>2026</v>
      </c>
      <c r="J2027" s="63" t="str">
        <f>IF(L2027=WORKSHEET!$B$1,I2027,"")</f>
        <v/>
      </c>
      <c r="K2027" s="63" t="str">
        <f t="shared" si="38"/>
        <v/>
      </c>
      <c r="L2027" s="93" t="s">
        <v>9372</v>
      </c>
      <c r="M2027" s="94" t="s">
        <v>10684</v>
      </c>
      <c r="N2027">
        <v>33</v>
      </c>
      <c r="O2027">
        <f>+R2027-N2027-P2027</f>
        <v>6</v>
      </c>
      <c r="P2027">
        <v>11</v>
      </c>
      <c r="Q2027" t="s">
        <v>7470</v>
      </c>
      <c r="R2027">
        <v>50</v>
      </c>
      <c r="S2027" s="40">
        <v>2.7087312433191818E-2</v>
      </c>
      <c r="T2027" s="41">
        <v>0.17258883248730963</v>
      </c>
    </row>
    <row r="2028" spans="1:20" ht="16.5" x14ac:dyDescent="0.25">
      <c r="A2028" s="3">
        <v>65</v>
      </c>
      <c r="C2028" s="21">
        <v>2</v>
      </c>
      <c r="D2028" t="s">
        <v>979</v>
      </c>
      <c r="E2028" s="4" t="s">
        <v>981</v>
      </c>
      <c r="F2028" s="4" t="s">
        <v>981</v>
      </c>
      <c r="G2028" s="3" t="s">
        <v>4868</v>
      </c>
      <c r="H2028" t="s">
        <v>7991</v>
      </c>
      <c r="I2028" s="63">
        <f>ROWS($L$2:L2028)</f>
        <v>2027</v>
      </c>
      <c r="J2028" s="63" t="str">
        <f>IF(L2028=WORKSHEET!$B$1,I2028,"")</f>
        <v/>
      </c>
      <c r="K2028" s="63" t="str">
        <f t="shared" si="38"/>
        <v/>
      </c>
      <c r="L2028" s="93" t="s">
        <v>9372</v>
      </c>
      <c r="M2028" s="94" t="s">
        <v>9965</v>
      </c>
      <c r="N2028">
        <v>17</v>
      </c>
      <c r="O2028" t="s">
        <v>7469</v>
      </c>
      <c r="P2028" t="s">
        <v>7469</v>
      </c>
      <c r="Q2028" t="s">
        <v>7470</v>
      </c>
      <c r="R2028">
        <v>27</v>
      </c>
      <c r="S2028" s="40">
        <v>2.7087312433191818E-2</v>
      </c>
      <c r="T2028" s="41">
        <v>8.8372093023255813E-2</v>
      </c>
    </row>
    <row r="2029" spans="1:20" ht="16.5" x14ac:dyDescent="0.25">
      <c r="A2029" s="3">
        <v>21</v>
      </c>
      <c r="C2029" s="21">
        <v>2</v>
      </c>
      <c r="D2029" t="s">
        <v>755</v>
      </c>
      <c r="E2029" s="4" t="s">
        <v>757</v>
      </c>
      <c r="F2029" s="4" t="s">
        <v>757</v>
      </c>
      <c r="G2029" s="3" t="s">
        <v>4849</v>
      </c>
      <c r="H2029" t="s">
        <v>8739</v>
      </c>
      <c r="I2029" s="63">
        <f>ROWS($L$2:L2029)</f>
        <v>2028</v>
      </c>
      <c r="J2029" s="63" t="str">
        <f>IF(L2029=WORKSHEET!$B$1,I2029,"")</f>
        <v/>
      </c>
      <c r="K2029" s="63" t="str">
        <f t="shared" si="38"/>
        <v/>
      </c>
      <c r="L2029" s="93" t="s">
        <v>9372</v>
      </c>
      <c r="M2029" s="94" t="s">
        <v>10685</v>
      </c>
      <c r="N2029">
        <v>22</v>
      </c>
      <c r="O2029">
        <f>+R2029-N2029-P2029</f>
        <v>3</v>
      </c>
      <c r="P2029">
        <v>13</v>
      </c>
      <c r="Q2029" t="s">
        <v>7470</v>
      </c>
      <c r="R2029">
        <v>38</v>
      </c>
      <c r="S2029" s="40">
        <v>2.7087312433191818E-2</v>
      </c>
      <c r="T2029" s="41">
        <v>9.8360655737704916E-2</v>
      </c>
    </row>
    <row r="2030" spans="1:20" ht="16.5" x14ac:dyDescent="0.25">
      <c r="A2030" s="3">
        <v>80</v>
      </c>
      <c r="C2030" s="21">
        <v>2</v>
      </c>
      <c r="D2030" t="s">
        <v>1040</v>
      </c>
      <c r="E2030" s="4" t="s">
        <v>1043</v>
      </c>
      <c r="F2030" s="4" t="s">
        <v>1043</v>
      </c>
      <c r="G2030" s="3" t="s">
        <v>4866</v>
      </c>
      <c r="H2030" t="s">
        <v>8740</v>
      </c>
      <c r="I2030" s="63">
        <f>ROWS($L$2:L2030)</f>
        <v>2029</v>
      </c>
      <c r="J2030" s="63" t="str">
        <f>IF(L2030=WORKSHEET!$B$1,I2030,"")</f>
        <v/>
      </c>
      <c r="K2030" s="63" t="str">
        <f t="shared" si="38"/>
        <v/>
      </c>
      <c r="L2030" s="93" t="s">
        <v>9372</v>
      </c>
      <c r="M2030" s="94" t="s">
        <v>10686</v>
      </c>
      <c r="N2030">
        <v>112</v>
      </c>
      <c r="O2030">
        <v>12</v>
      </c>
      <c r="P2030">
        <v>65</v>
      </c>
      <c r="Q2030" t="s">
        <v>7470</v>
      </c>
      <c r="R2030">
        <v>189</v>
      </c>
      <c r="S2030" s="40">
        <v>2.7087312433191818E-2</v>
      </c>
      <c r="T2030" s="41">
        <v>0.1198501872659176</v>
      </c>
    </row>
    <row r="2031" spans="1:20" ht="16.5" x14ac:dyDescent="0.25">
      <c r="A2031" s="3">
        <v>65</v>
      </c>
      <c r="C2031" s="21">
        <v>2</v>
      </c>
      <c r="D2031" t="s">
        <v>979</v>
      </c>
      <c r="E2031" s="4" t="s">
        <v>982</v>
      </c>
      <c r="F2031" s="4" t="s">
        <v>982</v>
      </c>
      <c r="G2031" s="3" t="s">
        <v>4869</v>
      </c>
      <c r="H2031" t="s">
        <v>8032</v>
      </c>
      <c r="I2031" s="63">
        <f>ROWS($L$2:L2031)</f>
        <v>2030</v>
      </c>
      <c r="J2031" s="63" t="str">
        <f>IF(L2031=WORKSHEET!$B$1,I2031,"")</f>
        <v/>
      </c>
      <c r="K2031" s="63" t="str">
        <f t="shared" si="38"/>
        <v/>
      </c>
      <c r="L2031" s="93" t="s">
        <v>9372</v>
      </c>
      <c r="M2031" s="94" t="s">
        <v>10004</v>
      </c>
      <c r="N2031">
        <v>75</v>
      </c>
      <c r="O2031">
        <f>+R2031-N2031-P2031</f>
        <v>10</v>
      </c>
      <c r="P2031">
        <v>56</v>
      </c>
      <c r="Q2031" t="s">
        <v>7470</v>
      </c>
      <c r="R2031">
        <v>141</v>
      </c>
      <c r="S2031" s="40">
        <v>2.7087312433191818E-2</v>
      </c>
      <c r="T2031" s="41">
        <v>8.8372093023255813E-2</v>
      </c>
    </row>
    <row r="2032" spans="1:20" ht="16.5" x14ac:dyDescent="0.25">
      <c r="A2032" s="3">
        <v>83</v>
      </c>
      <c r="C2032" s="21">
        <v>2</v>
      </c>
      <c r="D2032" t="s">
        <v>1053</v>
      </c>
      <c r="E2032" s="4" t="s">
        <v>1055</v>
      </c>
      <c r="F2032" s="4" t="s">
        <v>1055</v>
      </c>
      <c r="G2032" s="3" t="s">
        <v>4871</v>
      </c>
      <c r="H2032" t="s">
        <v>8268</v>
      </c>
      <c r="I2032" s="63">
        <f>ROWS($L$2:L2032)</f>
        <v>2031</v>
      </c>
      <c r="J2032" s="63" t="str">
        <f>IF(L2032=WORKSHEET!$B$1,I2032,"")</f>
        <v/>
      </c>
      <c r="K2032" s="63" t="str">
        <f t="shared" si="38"/>
        <v/>
      </c>
      <c r="L2032" s="93" t="s">
        <v>9372</v>
      </c>
      <c r="M2032" s="94" t="s">
        <v>10210</v>
      </c>
      <c r="N2032" s="9">
        <v>1821</v>
      </c>
      <c r="O2032">
        <v>77</v>
      </c>
      <c r="P2032" s="9">
        <v>1113</v>
      </c>
      <c r="Q2032" t="s">
        <v>7469</v>
      </c>
      <c r="R2032" s="9">
        <v>3019</v>
      </c>
      <c r="S2032" s="40">
        <v>2.7087312433191818E-2</v>
      </c>
      <c r="T2032" s="41">
        <v>4.2108050847457626E-2</v>
      </c>
    </row>
    <row r="2033" spans="1:20" ht="16.5" x14ac:dyDescent="0.25">
      <c r="A2033" s="3">
        <v>86</v>
      </c>
      <c r="C2033" s="21">
        <v>2</v>
      </c>
      <c r="D2033" t="s">
        <v>1065</v>
      </c>
      <c r="E2033" s="4" t="s">
        <v>1067</v>
      </c>
      <c r="F2033" s="4" t="s">
        <v>1067</v>
      </c>
      <c r="G2033" s="3" t="s">
        <v>4853</v>
      </c>
      <c r="H2033" t="s">
        <v>8033</v>
      </c>
      <c r="I2033" s="63">
        <f>ROWS($L$2:L2033)</f>
        <v>2032</v>
      </c>
      <c r="J2033" s="63" t="str">
        <f>IF(L2033=WORKSHEET!$B$1,I2033,"")</f>
        <v/>
      </c>
      <c r="K2033" s="63" t="str">
        <f t="shared" si="38"/>
        <v/>
      </c>
      <c r="L2033" s="93" t="s">
        <v>9372</v>
      </c>
      <c r="M2033" s="94" t="s">
        <v>10005</v>
      </c>
      <c r="N2033">
        <v>72</v>
      </c>
      <c r="O2033">
        <v>15</v>
      </c>
      <c r="P2033">
        <v>36</v>
      </c>
      <c r="Q2033" t="s">
        <v>7470</v>
      </c>
      <c r="R2033">
        <v>123</v>
      </c>
      <c r="S2033" s="40">
        <v>2.7087312433191818E-2</v>
      </c>
      <c r="T2033" s="41">
        <v>9.9656357388316158E-2</v>
      </c>
    </row>
    <row r="2034" spans="1:20" ht="16.5" x14ac:dyDescent="0.25">
      <c r="A2034" s="3">
        <v>19</v>
      </c>
      <c r="C2034" s="21">
        <v>2</v>
      </c>
      <c r="D2034" t="s">
        <v>750</v>
      </c>
      <c r="E2034" s="4" t="s">
        <v>752</v>
      </c>
      <c r="F2034" s="4" t="s">
        <v>752</v>
      </c>
      <c r="G2034" s="3" t="s">
        <v>3641</v>
      </c>
      <c r="H2034" t="s">
        <v>8741</v>
      </c>
      <c r="I2034" s="63">
        <f>ROWS($L$2:L2034)</f>
        <v>2033</v>
      </c>
      <c r="J2034" s="63" t="str">
        <f>IF(L2034=WORKSHEET!$B$1,I2034,"")</f>
        <v/>
      </c>
      <c r="K2034" s="63" t="str">
        <f t="shared" si="38"/>
        <v/>
      </c>
      <c r="L2034" s="93" t="s">
        <v>9372</v>
      </c>
      <c r="M2034" s="94" t="s">
        <v>10687</v>
      </c>
      <c r="N2034">
        <v>24</v>
      </c>
      <c r="O2034">
        <v>15</v>
      </c>
      <c r="P2034">
        <v>26</v>
      </c>
      <c r="Q2034" t="s">
        <v>7470</v>
      </c>
      <c r="R2034">
        <v>65</v>
      </c>
      <c r="S2034" s="40">
        <v>2.7087312433191818E-2</v>
      </c>
      <c r="T2034" s="41">
        <v>0.20812182741116753</v>
      </c>
    </row>
    <row r="2035" spans="1:20" ht="16.5" x14ac:dyDescent="0.25">
      <c r="A2035" s="3">
        <v>105</v>
      </c>
      <c r="C2035" s="21">
        <v>2</v>
      </c>
      <c r="D2035" t="s">
        <v>1153</v>
      </c>
      <c r="E2035" s="4" t="s">
        <v>1155</v>
      </c>
      <c r="F2035" s="4" t="s">
        <v>1155</v>
      </c>
      <c r="G2035" s="3" t="s">
        <v>4873</v>
      </c>
      <c r="H2035" t="s">
        <v>8742</v>
      </c>
      <c r="I2035" s="63">
        <f>ROWS($L$2:L2035)</f>
        <v>2034</v>
      </c>
      <c r="J2035" s="63" t="str">
        <f>IF(L2035=WORKSHEET!$B$1,I2035,"")</f>
        <v/>
      </c>
      <c r="K2035" s="63" t="str">
        <f t="shared" si="38"/>
        <v/>
      </c>
      <c r="L2035" s="93" t="s">
        <v>9372</v>
      </c>
      <c r="M2035" s="94" t="s">
        <v>10688</v>
      </c>
      <c r="N2035">
        <v>52</v>
      </c>
      <c r="O2035">
        <v>14</v>
      </c>
      <c r="P2035">
        <v>29</v>
      </c>
      <c r="Q2035" t="s">
        <v>7469</v>
      </c>
      <c r="R2035">
        <v>96</v>
      </c>
      <c r="S2035" s="40">
        <v>2.7087312433191818E-2</v>
      </c>
      <c r="T2035" s="41">
        <v>0.20754716981132076</v>
      </c>
    </row>
    <row r="2036" spans="1:20" ht="16.5" x14ac:dyDescent="0.25">
      <c r="A2036" s="3">
        <v>41</v>
      </c>
      <c r="C2036" s="21">
        <v>2</v>
      </c>
      <c r="D2036" t="s">
        <v>865</v>
      </c>
      <c r="E2036" s="4" t="s">
        <v>868</v>
      </c>
      <c r="F2036" s="4" t="s">
        <v>868</v>
      </c>
      <c r="G2036" s="3" t="s">
        <v>4876</v>
      </c>
      <c r="H2036" t="s">
        <v>8743</v>
      </c>
      <c r="I2036" s="63">
        <f>ROWS($L$2:L2036)</f>
        <v>2035</v>
      </c>
      <c r="J2036" s="63" t="str">
        <f>IF(L2036=WORKSHEET!$B$1,I2036,"")</f>
        <v/>
      </c>
      <c r="K2036" s="63" t="str">
        <f t="shared" si="38"/>
        <v/>
      </c>
      <c r="L2036" s="93" t="s">
        <v>9372</v>
      </c>
      <c r="M2036" s="94" t="s">
        <v>10689</v>
      </c>
      <c r="N2036">
        <v>174</v>
      </c>
      <c r="O2036">
        <v>13</v>
      </c>
      <c r="P2036">
        <v>90</v>
      </c>
      <c r="Q2036" t="s">
        <v>7469</v>
      </c>
      <c r="R2036">
        <v>279</v>
      </c>
      <c r="S2036" s="40">
        <v>2.7087312433191818E-2</v>
      </c>
      <c r="T2036" s="41">
        <v>6.0496380558428126E-2</v>
      </c>
    </row>
    <row r="2037" spans="1:20" ht="16.5" x14ac:dyDescent="0.25">
      <c r="A2037" s="3">
        <v>88</v>
      </c>
      <c r="C2037" s="21">
        <v>2</v>
      </c>
      <c r="D2037" t="s">
        <v>1071</v>
      </c>
      <c r="E2037" s="4" t="s">
        <v>1075</v>
      </c>
      <c r="F2037" s="4" t="s">
        <v>1075</v>
      </c>
      <c r="G2037" s="3" t="s">
        <v>4862</v>
      </c>
      <c r="H2037" t="s">
        <v>7901</v>
      </c>
      <c r="I2037" s="63">
        <f>ROWS($L$2:L2037)</f>
        <v>2036</v>
      </c>
      <c r="J2037" s="63" t="str">
        <f>IF(L2037=WORKSHEET!$B$1,I2037,"")</f>
        <v/>
      </c>
      <c r="K2037" s="63" t="str">
        <f t="shared" si="38"/>
        <v/>
      </c>
      <c r="L2037" s="93" t="s">
        <v>9372</v>
      </c>
      <c r="M2037" s="94" t="s">
        <v>9828</v>
      </c>
      <c r="N2037">
        <v>94</v>
      </c>
      <c r="O2037">
        <f>+R2037-N2037-P2037</f>
        <v>9</v>
      </c>
      <c r="P2037">
        <v>27</v>
      </c>
      <c r="Q2037" t="s">
        <v>7470</v>
      </c>
      <c r="R2037">
        <v>130</v>
      </c>
      <c r="S2037" s="40">
        <v>2.7087312433191818E-2</v>
      </c>
      <c r="T2037" s="41">
        <v>0.10179640718562874</v>
      </c>
    </row>
    <row r="2038" spans="1:20" ht="16.5" x14ac:dyDescent="0.25">
      <c r="A2038" s="3">
        <v>88</v>
      </c>
      <c r="C2038" s="21">
        <v>2</v>
      </c>
      <c r="D2038" t="s">
        <v>1071</v>
      </c>
      <c r="E2038" s="4" t="s">
        <v>1076</v>
      </c>
      <c r="F2038" s="4" t="s">
        <v>1076</v>
      </c>
      <c r="G2038" s="3" t="s">
        <v>4863</v>
      </c>
      <c r="H2038" t="s">
        <v>7534</v>
      </c>
      <c r="I2038" s="63">
        <f>ROWS($L$2:L2038)</f>
        <v>2037</v>
      </c>
      <c r="J2038" s="63" t="str">
        <f>IF(L2038=WORKSHEET!$B$1,I2038,"")</f>
        <v/>
      </c>
      <c r="K2038" s="63" t="str">
        <f t="shared" si="38"/>
        <v/>
      </c>
      <c r="L2038" s="93" t="s">
        <v>9372</v>
      </c>
      <c r="M2038" s="94" t="s">
        <v>9481</v>
      </c>
      <c r="N2038">
        <v>63</v>
      </c>
      <c r="O2038">
        <v>12</v>
      </c>
      <c r="P2038">
        <v>21</v>
      </c>
      <c r="Q2038" t="s">
        <v>7470</v>
      </c>
      <c r="R2038">
        <v>96</v>
      </c>
      <c r="S2038" s="40">
        <v>2.7087312433191818E-2</v>
      </c>
      <c r="T2038" s="41">
        <v>0.10179640718562874</v>
      </c>
    </row>
    <row r="2039" spans="1:20" ht="16.5" x14ac:dyDescent="0.25">
      <c r="A2039" s="3">
        <v>21</v>
      </c>
      <c r="C2039" s="21">
        <v>2</v>
      </c>
      <c r="D2039" t="s">
        <v>755</v>
      </c>
      <c r="E2039" s="4" t="s">
        <v>758</v>
      </c>
      <c r="F2039" s="4" t="s">
        <v>758</v>
      </c>
      <c r="G2039" s="3" t="s">
        <v>4850</v>
      </c>
      <c r="H2039" t="s">
        <v>7902</v>
      </c>
      <c r="I2039" s="63">
        <f>ROWS($L$2:L2039)</f>
        <v>2038</v>
      </c>
      <c r="J2039" s="63" t="str">
        <f>IF(L2039=WORKSHEET!$B$1,I2039,"")</f>
        <v/>
      </c>
      <c r="K2039" s="63" t="str">
        <f t="shared" si="38"/>
        <v/>
      </c>
      <c r="L2039" s="93" t="s">
        <v>9372</v>
      </c>
      <c r="M2039" s="94" t="s">
        <v>9829</v>
      </c>
      <c r="N2039">
        <v>143</v>
      </c>
      <c r="O2039">
        <v>20</v>
      </c>
      <c r="P2039">
        <v>49</v>
      </c>
      <c r="Q2039" t="s">
        <v>7469</v>
      </c>
      <c r="R2039">
        <v>214</v>
      </c>
      <c r="S2039" s="40">
        <v>2.7087312433191818E-2</v>
      </c>
      <c r="T2039" s="41">
        <v>9.8360655737704916E-2</v>
      </c>
    </row>
    <row r="2040" spans="1:20" ht="16.5" x14ac:dyDescent="0.25">
      <c r="A2040" s="3">
        <v>41</v>
      </c>
      <c r="C2040" s="21">
        <v>2</v>
      </c>
      <c r="D2040" t="s">
        <v>865</v>
      </c>
      <c r="E2040" s="4" t="s">
        <v>869</v>
      </c>
      <c r="F2040" s="4" t="s">
        <v>869</v>
      </c>
      <c r="G2040" s="3" t="s">
        <v>4877</v>
      </c>
      <c r="H2040" t="s">
        <v>8744</v>
      </c>
      <c r="I2040" s="63">
        <f>ROWS($L$2:L2040)</f>
        <v>2039</v>
      </c>
      <c r="J2040" s="63" t="str">
        <f>IF(L2040=WORKSHEET!$B$1,I2040,"")</f>
        <v/>
      </c>
      <c r="K2040" s="63" t="str">
        <f t="shared" si="38"/>
        <v/>
      </c>
      <c r="L2040" s="93" t="s">
        <v>9372</v>
      </c>
      <c r="M2040" s="94" t="s">
        <v>10690</v>
      </c>
      <c r="N2040" s="9">
        <v>1263</v>
      </c>
      <c r="O2040">
        <v>49</v>
      </c>
      <c r="P2040">
        <v>682</v>
      </c>
      <c r="Q2040" t="s">
        <v>7469</v>
      </c>
      <c r="R2040" s="9">
        <v>1997</v>
      </c>
      <c r="S2040" s="35">
        <v>2.7087312433191818E-2</v>
      </c>
      <c r="T2040" s="41">
        <v>6.0496380558428126E-2</v>
      </c>
    </row>
    <row r="2041" spans="1:20" ht="16.5" x14ac:dyDescent="0.25">
      <c r="A2041" s="3">
        <v>54</v>
      </c>
      <c r="C2041" s="21">
        <v>2</v>
      </c>
      <c r="D2041" t="s">
        <v>928</v>
      </c>
      <c r="E2041" s="4" t="s">
        <v>935</v>
      </c>
      <c r="F2041" s="4" t="s">
        <v>935</v>
      </c>
      <c r="G2041" s="3" t="s">
        <v>4833</v>
      </c>
      <c r="H2041" t="s">
        <v>8745</v>
      </c>
      <c r="I2041" s="63">
        <f>ROWS($L$2:L2041)</f>
        <v>2040</v>
      </c>
      <c r="J2041" s="63" t="str">
        <f>IF(L2041=WORKSHEET!$B$1,I2041,"")</f>
        <v/>
      </c>
      <c r="K2041" s="63" t="str">
        <f t="shared" si="38"/>
        <v/>
      </c>
      <c r="L2041" s="93" t="s">
        <v>9372</v>
      </c>
      <c r="M2041" s="94" t="s">
        <v>10691</v>
      </c>
      <c r="N2041">
        <v>18</v>
      </c>
      <c r="O2041">
        <f>+R2041-N2041-P2041</f>
        <v>7</v>
      </c>
      <c r="P2041">
        <v>18</v>
      </c>
      <c r="Q2041" t="s">
        <v>7470</v>
      </c>
      <c r="R2041">
        <v>43</v>
      </c>
      <c r="S2041" s="35">
        <v>2.7087312433191818E-2</v>
      </c>
      <c r="T2041" s="41">
        <v>8.7658227848101261E-2</v>
      </c>
    </row>
    <row r="2042" spans="1:20" ht="16.5" x14ac:dyDescent="0.25">
      <c r="A2042" s="3">
        <v>21</v>
      </c>
      <c r="C2042" s="21">
        <v>2</v>
      </c>
      <c r="D2042" t="s">
        <v>755</v>
      </c>
      <c r="E2042" s="4" t="s">
        <v>759</v>
      </c>
      <c r="F2042" s="4" t="s">
        <v>759</v>
      </c>
      <c r="G2042" s="3" t="s">
        <v>4851</v>
      </c>
      <c r="H2042" t="s">
        <v>8782</v>
      </c>
      <c r="I2042" s="63">
        <f>ROWS($L$2:L2042)</f>
        <v>2041</v>
      </c>
      <c r="J2042" s="63" t="str">
        <f>IF(L2042=WORKSHEET!$B$1,I2042,"")</f>
        <v/>
      </c>
      <c r="K2042" s="63" t="str">
        <f t="shared" si="38"/>
        <v/>
      </c>
      <c r="L2042" s="93" t="s">
        <v>9372</v>
      </c>
      <c r="M2042" s="94" t="s">
        <v>10692</v>
      </c>
      <c r="N2042">
        <v>16</v>
      </c>
      <c r="O2042" t="s">
        <v>7469</v>
      </c>
      <c r="P2042" t="s">
        <v>7469</v>
      </c>
      <c r="Q2042" t="s">
        <v>7470</v>
      </c>
      <c r="R2042">
        <v>28</v>
      </c>
      <c r="S2042" s="35">
        <v>2.7087312433191818E-2</v>
      </c>
      <c r="T2042" s="41">
        <v>9.8360655737704916E-2</v>
      </c>
    </row>
    <row r="2043" spans="1:20" ht="16.5" x14ac:dyDescent="0.25">
      <c r="A2043" s="3">
        <v>901</v>
      </c>
      <c r="B2043">
        <v>270</v>
      </c>
      <c r="C2043" s="21">
        <v>9</v>
      </c>
      <c r="D2043" t="s">
        <v>5275</v>
      </c>
      <c r="E2043" s="4" t="s">
        <v>5276</v>
      </c>
      <c r="F2043" s="4" t="s">
        <v>5276</v>
      </c>
      <c r="G2043" s="3" t="s">
        <v>4913</v>
      </c>
      <c r="H2043" t="s">
        <v>7688</v>
      </c>
      <c r="I2043" s="63">
        <f>ROWS($L$2:L2043)</f>
        <v>2042</v>
      </c>
      <c r="J2043" s="63" t="str">
        <f>IF(L2043=WORKSHEET!$B$1,I2043,"")</f>
        <v/>
      </c>
      <c r="K2043" s="63" t="str">
        <f t="shared" si="38"/>
        <v/>
      </c>
      <c r="L2043" s="93" t="s">
        <v>9373</v>
      </c>
      <c r="M2043" s="94" t="s">
        <v>9612</v>
      </c>
      <c r="N2043">
        <v>34</v>
      </c>
      <c r="O2043">
        <f>+R2043-N2043-P2043</f>
        <v>7</v>
      </c>
      <c r="P2043">
        <v>12</v>
      </c>
      <c r="Q2043" t="s">
        <v>7470</v>
      </c>
      <c r="R2043">
        <v>53</v>
      </c>
      <c r="S2043" s="35">
        <v>2.6132791095279894E-2</v>
      </c>
      <c r="T2043" s="55">
        <v>9.9131693198263385E-2</v>
      </c>
    </row>
    <row r="2044" spans="1:20" ht="16.5" x14ac:dyDescent="0.25">
      <c r="A2044" s="3">
        <v>292</v>
      </c>
      <c r="C2044" s="21">
        <v>9</v>
      </c>
      <c r="D2044" t="s">
        <v>1942</v>
      </c>
      <c r="E2044" s="4" t="s">
        <v>1943</v>
      </c>
      <c r="F2044" s="4" t="s">
        <v>1943</v>
      </c>
      <c r="G2044" s="3" t="s">
        <v>4878</v>
      </c>
      <c r="H2044" t="s">
        <v>8002</v>
      </c>
      <c r="I2044" s="63">
        <f>ROWS($L$2:L2044)</f>
        <v>2043</v>
      </c>
      <c r="J2044" s="63" t="str">
        <f>IF(L2044=WORKSHEET!$B$1,I2044,"")</f>
        <v/>
      </c>
      <c r="K2044" s="63" t="str">
        <f t="shared" si="38"/>
        <v/>
      </c>
      <c r="L2044" s="93" t="s">
        <v>9373</v>
      </c>
      <c r="M2044" s="94" t="s">
        <v>9975</v>
      </c>
      <c r="N2044">
        <v>110</v>
      </c>
      <c r="O2044">
        <v>40</v>
      </c>
      <c r="P2044">
        <v>77</v>
      </c>
      <c r="Q2044" t="s">
        <v>7469</v>
      </c>
      <c r="R2044">
        <v>228</v>
      </c>
      <c r="S2044" s="35">
        <v>2.6132791095279894E-2</v>
      </c>
      <c r="T2044" s="41">
        <v>0.3032258064516129</v>
      </c>
    </row>
    <row r="2045" spans="1:20" ht="16.5" x14ac:dyDescent="0.25">
      <c r="A2045" s="3">
        <v>369</v>
      </c>
      <c r="C2045" s="21">
        <v>9</v>
      </c>
      <c r="D2045" t="s">
        <v>246</v>
      </c>
      <c r="E2045" s="4" t="s">
        <v>247</v>
      </c>
      <c r="F2045" s="4" t="s">
        <v>247</v>
      </c>
      <c r="G2045" s="3" t="s">
        <v>4961</v>
      </c>
      <c r="H2045" t="s">
        <v>8746</v>
      </c>
      <c r="I2045" s="63">
        <f>ROWS($L$2:L2045)</f>
        <v>2044</v>
      </c>
      <c r="J2045" s="63" t="str">
        <f>IF(L2045=WORKSHEET!$B$1,I2045,"")</f>
        <v/>
      </c>
      <c r="K2045" s="63" t="str">
        <f t="shared" si="38"/>
        <v/>
      </c>
      <c r="L2045" s="93" t="s">
        <v>9373</v>
      </c>
      <c r="M2045" s="94" t="s">
        <v>10693</v>
      </c>
      <c r="N2045">
        <v>55</v>
      </c>
      <c r="O2045" t="s">
        <v>7469</v>
      </c>
      <c r="P2045">
        <v>26</v>
      </c>
      <c r="Q2045" t="s">
        <v>7470</v>
      </c>
      <c r="R2045">
        <v>85</v>
      </c>
      <c r="S2045" s="35">
        <v>2.6132791095279894E-2</v>
      </c>
      <c r="T2045" s="41">
        <v>5.3030303030303032E-2</v>
      </c>
    </row>
    <row r="2046" spans="1:20" ht="16.5" x14ac:dyDescent="0.25">
      <c r="A2046" s="3">
        <v>288</v>
      </c>
      <c r="C2046" s="21">
        <v>9</v>
      </c>
      <c r="D2046" t="s">
        <v>1922</v>
      </c>
      <c r="E2046" s="4" t="s">
        <v>1923</v>
      </c>
      <c r="F2046" s="4" t="s">
        <v>1923</v>
      </c>
      <c r="G2046" s="3" t="s">
        <v>4895</v>
      </c>
      <c r="H2046" t="s">
        <v>8747</v>
      </c>
      <c r="I2046" s="63">
        <f>ROWS($L$2:L2046)</f>
        <v>2045</v>
      </c>
      <c r="J2046" s="63" t="str">
        <f>IF(L2046=WORKSHEET!$B$1,I2046,"")</f>
        <v/>
      </c>
      <c r="K2046" s="63" t="str">
        <f t="shared" si="38"/>
        <v/>
      </c>
      <c r="L2046" s="93" t="s">
        <v>9373</v>
      </c>
      <c r="M2046" s="94" t="s">
        <v>10694</v>
      </c>
      <c r="N2046">
        <v>164</v>
      </c>
      <c r="O2046">
        <v>24</v>
      </c>
      <c r="P2046">
        <v>64</v>
      </c>
      <c r="Q2046" t="s">
        <v>7469</v>
      </c>
      <c r="R2046">
        <v>253</v>
      </c>
      <c r="S2046" s="35">
        <v>2.6132791095279894E-2</v>
      </c>
      <c r="T2046" s="41">
        <v>5.2418265333693599E-2</v>
      </c>
    </row>
    <row r="2047" spans="1:20" ht="16.5" x14ac:dyDescent="0.25">
      <c r="A2047" s="3">
        <v>368</v>
      </c>
      <c r="C2047" s="21">
        <v>9</v>
      </c>
      <c r="D2047" t="s">
        <v>241</v>
      </c>
      <c r="E2047" s="4" t="s">
        <v>242</v>
      </c>
      <c r="F2047" s="4" t="s">
        <v>242</v>
      </c>
      <c r="G2047" s="3" t="s">
        <v>4903</v>
      </c>
      <c r="H2047" t="s">
        <v>8748</v>
      </c>
      <c r="I2047" s="63">
        <f>ROWS($L$2:L2047)</f>
        <v>2046</v>
      </c>
      <c r="J2047" s="63" t="str">
        <f>IF(L2047=WORKSHEET!$B$1,I2047,"")</f>
        <v/>
      </c>
      <c r="K2047" s="63" t="str">
        <f t="shared" si="38"/>
        <v/>
      </c>
      <c r="L2047" s="93" t="s">
        <v>9373</v>
      </c>
      <c r="M2047" s="94" t="s">
        <v>10695</v>
      </c>
      <c r="N2047">
        <v>57</v>
      </c>
      <c r="O2047">
        <f>+R2047-N2047-P2047</f>
        <v>9</v>
      </c>
      <c r="P2047">
        <v>24</v>
      </c>
      <c r="Q2047" t="s">
        <v>7470</v>
      </c>
      <c r="R2047">
        <v>90</v>
      </c>
      <c r="S2047" s="35">
        <v>2.6132791095279894E-2</v>
      </c>
      <c r="T2047" s="41">
        <v>0.12236286919831224</v>
      </c>
    </row>
    <row r="2048" spans="1:20" ht="16.5" x14ac:dyDescent="0.25">
      <c r="A2048" s="3">
        <v>292</v>
      </c>
      <c r="C2048" s="21">
        <v>9</v>
      </c>
      <c r="D2048" t="s">
        <v>1942</v>
      </c>
      <c r="E2048" s="4" t="s">
        <v>1944</v>
      </c>
      <c r="F2048" s="4" t="s">
        <v>1944</v>
      </c>
      <c r="G2048" s="3" t="s">
        <v>4879</v>
      </c>
      <c r="H2048" t="s">
        <v>8749</v>
      </c>
      <c r="I2048" s="63">
        <f>ROWS($L$2:L2048)</f>
        <v>2047</v>
      </c>
      <c r="J2048" s="63" t="str">
        <f>IF(L2048=WORKSHEET!$B$1,I2048,"")</f>
        <v/>
      </c>
      <c r="K2048" s="63" t="str">
        <f t="shared" si="38"/>
        <v/>
      </c>
      <c r="L2048" s="93" t="s">
        <v>9373</v>
      </c>
      <c r="M2048" s="94" t="s">
        <v>10696</v>
      </c>
      <c r="N2048">
        <v>25</v>
      </c>
      <c r="O2048">
        <v>16</v>
      </c>
      <c r="P2048">
        <v>34</v>
      </c>
      <c r="Q2048" t="s">
        <v>7470</v>
      </c>
      <c r="R2048">
        <v>75</v>
      </c>
      <c r="S2048" s="35">
        <v>2.6132791095279894E-2</v>
      </c>
      <c r="T2048" s="41">
        <v>0.3032258064516129</v>
      </c>
    </row>
    <row r="2049" spans="1:20" ht="16.5" x14ac:dyDescent="0.25">
      <c r="A2049" s="3">
        <v>24</v>
      </c>
      <c r="C2049" s="21">
        <v>9</v>
      </c>
      <c r="D2049" t="s">
        <v>773</v>
      </c>
      <c r="E2049" s="4" t="s">
        <v>774</v>
      </c>
      <c r="F2049" s="4" t="s">
        <v>774</v>
      </c>
      <c r="G2049" s="3" t="s">
        <v>4884</v>
      </c>
      <c r="H2049" t="s">
        <v>8750</v>
      </c>
      <c r="I2049" s="63">
        <f>ROWS($L$2:L2049)</f>
        <v>2048</v>
      </c>
      <c r="J2049" s="63" t="str">
        <f>IF(L2049=WORKSHEET!$B$1,I2049,"")</f>
        <v/>
      </c>
      <c r="K2049" s="63" t="str">
        <f t="shared" si="38"/>
        <v/>
      </c>
      <c r="L2049" s="93" t="s">
        <v>9373</v>
      </c>
      <c r="M2049" s="94" t="s">
        <v>10697</v>
      </c>
      <c r="N2049">
        <v>75</v>
      </c>
      <c r="O2049">
        <f>+R2049-N2049-P2049</f>
        <v>7</v>
      </c>
      <c r="P2049">
        <v>38</v>
      </c>
      <c r="Q2049" t="s">
        <v>7470</v>
      </c>
      <c r="R2049">
        <v>120</v>
      </c>
      <c r="S2049" s="35">
        <v>2.6132791095279894E-2</v>
      </c>
      <c r="T2049" s="41">
        <v>0.10945273631840796</v>
      </c>
    </row>
    <row r="2050" spans="1:20" ht="16.5" x14ac:dyDescent="0.25">
      <c r="A2050" s="3">
        <v>901</v>
      </c>
      <c r="B2050">
        <v>270</v>
      </c>
      <c r="C2050" s="21">
        <v>9</v>
      </c>
      <c r="D2050" t="s">
        <v>5275</v>
      </c>
      <c r="E2050" s="4" t="s">
        <v>5277</v>
      </c>
      <c r="F2050" s="4" t="s">
        <v>5277</v>
      </c>
      <c r="G2050" s="3" t="s">
        <v>4914</v>
      </c>
      <c r="H2050" t="s">
        <v>7950</v>
      </c>
      <c r="I2050" s="63">
        <f>ROWS($L$2:L2050)</f>
        <v>2049</v>
      </c>
      <c r="J2050" s="63" t="str">
        <f>IF(L2050=WORKSHEET!$B$1,I2050,"")</f>
        <v/>
      </c>
      <c r="K2050" s="63" t="str">
        <f t="shared" si="38"/>
        <v/>
      </c>
      <c r="L2050" s="93" t="s">
        <v>9373</v>
      </c>
      <c r="M2050" s="94" t="s">
        <v>9928</v>
      </c>
      <c r="N2050">
        <v>50</v>
      </c>
      <c r="O2050">
        <f>+R2050-N2050-P2050</f>
        <v>7</v>
      </c>
      <c r="P2050">
        <v>18</v>
      </c>
      <c r="Q2050" t="s">
        <v>7470</v>
      </c>
      <c r="R2050">
        <v>75</v>
      </c>
      <c r="S2050" s="35">
        <v>2.6132791095279894E-2</v>
      </c>
      <c r="T2050" s="55">
        <v>9.9131693198263385E-2</v>
      </c>
    </row>
    <row r="2051" spans="1:20" ht="16.5" x14ac:dyDescent="0.25">
      <c r="A2051" s="3">
        <v>901</v>
      </c>
      <c r="B2051">
        <v>270</v>
      </c>
      <c r="C2051" s="21">
        <v>9</v>
      </c>
      <c r="D2051" t="s">
        <v>5275</v>
      </c>
      <c r="E2051" s="4" t="s">
        <v>5278</v>
      </c>
      <c r="F2051" s="4" t="s">
        <v>5278</v>
      </c>
      <c r="G2051" s="3" t="s">
        <v>4915</v>
      </c>
      <c r="H2051" t="s">
        <v>7476</v>
      </c>
      <c r="I2051" s="63">
        <f>ROWS($L$2:L2051)</f>
        <v>2050</v>
      </c>
      <c r="J2051" s="63" t="str">
        <f>IF(L2051=WORKSHEET!$B$1,I2051,"")</f>
        <v/>
      </c>
      <c r="K2051" s="63" t="str">
        <f t="shared" ref="K2051:K2114" si="39">IFERROR(SMALL($J$2:$J$3142,I2051),"")</f>
        <v/>
      </c>
      <c r="L2051" s="93" t="s">
        <v>9373</v>
      </c>
      <c r="M2051" s="94" t="s">
        <v>9423</v>
      </c>
      <c r="N2051">
        <v>409</v>
      </c>
      <c r="O2051">
        <v>40</v>
      </c>
      <c r="P2051">
        <v>217</v>
      </c>
      <c r="Q2051" t="s">
        <v>7469</v>
      </c>
      <c r="R2051">
        <v>668</v>
      </c>
      <c r="S2051" s="35">
        <v>2.6132791095279894E-2</v>
      </c>
      <c r="T2051" s="55">
        <v>9.9131693198263385E-2</v>
      </c>
    </row>
    <row r="2052" spans="1:20" ht="16.5" x14ac:dyDescent="0.25">
      <c r="A2052" s="3">
        <v>347</v>
      </c>
      <c r="C2052" s="21">
        <v>9</v>
      </c>
      <c r="D2052" t="s">
        <v>2185</v>
      </c>
      <c r="E2052" s="4" t="s">
        <v>162</v>
      </c>
      <c r="F2052" s="4" t="s">
        <v>162</v>
      </c>
      <c r="G2052" s="3" t="s">
        <v>4967</v>
      </c>
      <c r="H2052" t="s">
        <v>7581</v>
      </c>
      <c r="I2052" s="63">
        <f>ROWS($L$2:L2052)</f>
        <v>2051</v>
      </c>
      <c r="J2052" s="63" t="str">
        <f>IF(L2052=WORKSHEET!$B$1,I2052,"")</f>
        <v/>
      </c>
      <c r="K2052" s="63" t="str">
        <f t="shared" si="39"/>
        <v/>
      </c>
      <c r="L2052" s="93" t="s">
        <v>9373</v>
      </c>
      <c r="M2052" s="94" t="s">
        <v>9490</v>
      </c>
      <c r="N2052">
        <v>16</v>
      </c>
      <c r="O2052">
        <f>+R2052-N2052-P2052</f>
        <v>4</v>
      </c>
      <c r="P2052">
        <v>11</v>
      </c>
      <c r="Q2052" t="s">
        <v>7470</v>
      </c>
      <c r="R2052">
        <v>31</v>
      </c>
      <c r="S2052" s="35">
        <v>2.6132791095279894E-2</v>
      </c>
      <c r="T2052" s="41">
        <v>0.11786600496277916</v>
      </c>
    </row>
    <row r="2053" spans="1:20" ht="16.5" x14ac:dyDescent="0.25">
      <c r="A2053" s="3">
        <v>346</v>
      </c>
      <c r="C2053" s="21">
        <v>9</v>
      </c>
      <c r="D2053" t="s">
        <v>2182</v>
      </c>
      <c r="E2053" s="4" t="s">
        <v>2183</v>
      </c>
      <c r="F2053" s="4" t="s">
        <v>2183</v>
      </c>
      <c r="G2053" s="3" t="s">
        <v>4890</v>
      </c>
      <c r="H2053" t="s">
        <v>7953</v>
      </c>
      <c r="I2053" s="63">
        <f>ROWS($L$2:L2053)</f>
        <v>2052</v>
      </c>
      <c r="J2053" s="63" t="str">
        <f>IF(L2053=WORKSHEET!$B$1,I2053,"")</f>
        <v/>
      </c>
      <c r="K2053" s="63" t="str">
        <f t="shared" si="39"/>
        <v/>
      </c>
      <c r="L2053" s="93" t="s">
        <v>9373</v>
      </c>
      <c r="M2053" s="94" t="s">
        <v>9930</v>
      </c>
      <c r="N2053">
        <v>29</v>
      </c>
      <c r="O2053">
        <f>+R2053-N2053-P2053</f>
        <v>2</v>
      </c>
      <c r="P2053">
        <v>19</v>
      </c>
      <c r="Q2053" t="s">
        <v>7470</v>
      </c>
      <c r="R2053">
        <v>50</v>
      </c>
      <c r="S2053" s="35">
        <v>2.6132791095279894E-2</v>
      </c>
      <c r="T2053" s="41">
        <v>0.14583333333333334</v>
      </c>
    </row>
    <row r="2054" spans="1:20" ht="16.5" x14ac:dyDescent="0.25">
      <c r="A2054" s="3">
        <v>346</v>
      </c>
      <c r="C2054" s="21">
        <v>9</v>
      </c>
      <c r="D2054" t="s">
        <v>2182</v>
      </c>
      <c r="E2054" s="4" t="s">
        <v>2184</v>
      </c>
      <c r="F2054" s="4" t="s">
        <v>2184</v>
      </c>
      <c r="G2054" s="3" t="s">
        <v>4891</v>
      </c>
      <c r="H2054" t="s">
        <v>7583</v>
      </c>
      <c r="I2054" s="63">
        <f>ROWS($L$2:L2054)</f>
        <v>2053</v>
      </c>
      <c r="J2054" s="63" t="str">
        <f>IF(L2054=WORKSHEET!$B$1,I2054,"")</f>
        <v/>
      </c>
      <c r="K2054" s="63" t="str">
        <f t="shared" si="39"/>
        <v/>
      </c>
      <c r="L2054" s="93" t="s">
        <v>9373</v>
      </c>
      <c r="M2054" s="94" t="s">
        <v>9492</v>
      </c>
      <c r="N2054">
        <v>176</v>
      </c>
      <c r="O2054">
        <v>33</v>
      </c>
      <c r="P2054">
        <v>74</v>
      </c>
      <c r="Q2054" t="s">
        <v>7469</v>
      </c>
      <c r="R2054">
        <v>284</v>
      </c>
      <c r="S2054" s="35">
        <v>2.6132791095279894E-2</v>
      </c>
      <c r="T2054" s="41">
        <v>0.14583333333333334</v>
      </c>
    </row>
    <row r="2055" spans="1:20" ht="16.5" x14ac:dyDescent="0.25">
      <c r="A2055" s="3">
        <v>901</v>
      </c>
      <c r="B2055">
        <v>270</v>
      </c>
      <c r="C2055" s="21">
        <v>9</v>
      </c>
      <c r="D2055" t="s">
        <v>5275</v>
      </c>
      <c r="E2055" s="4" t="s">
        <v>5279</v>
      </c>
      <c r="F2055" s="4" t="s">
        <v>5279</v>
      </c>
      <c r="G2055" s="3" t="s">
        <v>4916</v>
      </c>
      <c r="H2055" t="s">
        <v>8751</v>
      </c>
      <c r="I2055" s="63">
        <f>ROWS($L$2:L2055)</f>
        <v>2054</v>
      </c>
      <c r="J2055" s="63" t="str">
        <f>IF(L2055=WORKSHEET!$B$1,I2055,"")</f>
        <v/>
      </c>
      <c r="K2055" s="63" t="str">
        <f t="shared" si="39"/>
        <v/>
      </c>
      <c r="L2055" s="93" t="s">
        <v>9373</v>
      </c>
      <c r="M2055" s="94" t="s">
        <v>10698</v>
      </c>
      <c r="N2055">
        <v>188</v>
      </c>
      <c r="O2055">
        <v>19</v>
      </c>
      <c r="P2055">
        <v>121</v>
      </c>
      <c r="Q2055" t="s">
        <v>7469</v>
      </c>
      <c r="R2055">
        <v>329</v>
      </c>
      <c r="S2055" s="35">
        <v>2.6132791095279894E-2</v>
      </c>
      <c r="T2055" s="55">
        <v>9.9131693198263385E-2</v>
      </c>
    </row>
    <row r="2056" spans="1:20" ht="16.5" x14ac:dyDescent="0.25">
      <c r="A2056" s="3">
        <v>372</v>
      </c>
      <c r="C2056" s="21">
        <v>9</v>
      </c>
      <c r="D2056" t="s">
        <v>256</v>
      </c>
      <c r="E2056" s="4" t="s">
        <v>257</v>
      </c>
      <c r="F2056" s="4" t="s">
        <v>257</v>
      </c>
      <c r="G2056" s="3" t="s">
        <v>4921</v>
      </c>
      <c r="H2056" t="s">
        <v>7955</v>
      </c>
      <c r="I2056" s="63">
        <f>ROWS($L$2:L2056)</f>
        <v>2055</v>
      </c>
      <c r="J2056" s="63" t="str">
        <f>IF(L2056=WORKSHEET!$B$1,I2056,"")</f>
        <v/>
      </c>
      <c r="K2056" s="63" t="str">
        <f t="shared" si="39"/>
        <v/>
      </c>
      <c r="L2056" s="93" t="s">
        <v>9373</v>
      </c>
      <c r="M2056" s="94" t="s">
        <v>9853</v>
      </c>
      <c r="N2056">
        <v>50</v>
      </c>
      <c r="O2056">
        <v>20</v>
      </c>
      <c r="P2056">
        <v>30</v>
      </c>
      <c r="Q2056" t="s">
        <v>7469</v>
      </c>
      <c r="R2056">
        <v>101</v>
      </c>
      <c r="S2056" s="35">
        <v>2.6132791095279894E-2</v>
      </c>
      <c r="T2056" s="41">
        <v>0.26984126984126983</v>
      </c>
    </row>
    <row r="2057" spans="1:20" ht="16.5" x14ac:dyDescent="0.25">
      <c r="A2057" s="3">
        <v>380</v>
      </c>
      <c r="C2057" s="21">
        <v>9</v>
      </c>
      <c r="D2057" t="s">
        <v>288</v>
      </c>
      <c r="E2057" s="4" t="s">
        <v>289</v>
      </c>
      <c r="F2057" s="4" t="s">
        <v>289</v>
      </c>
      <c r="G2057" s="3" t="s">
        <v>4892</v>
      </c>
      <c r="H2057" t="s">
        <v>8752</v>
      </c>
      <c r="I2057" s="63">
        <f>ROWS($L$2:L2057)</f>
        <v>2056</v>
      </c>
      <c r="J2057" s="63" t="str">
        <f>IF(L2057=WORKSHEET!$B$1,I2057,"")</f>
        <v/>
      </c>
      <c r="K2057" s="63" t="str">
        <f t="shared" si="39"/>
        <v/>
      </c>
      <c r="L2057" s="93" t="s">
        <v>9373</v>
      </c>
      <c r="M2057" s="94" t="s">
        <v>10699</v>
      </c>
      <c r="N2057">
        <v>128</v>
      </c>
      <c r="O2057">
        <v>26</v>
      </c>
      <c r="P2057">
        <v>63</v>
      </c>
      <c r="Q2057" t="s">
        <v>7469</v>
      </c>
      <c r="R2057">
        <v>220</v>
      </c>
      <c r="S2057" s="35">
        <v>2.6132791095279894E-2</v>
      </c>
      <c r="T2057" s="41">
        <v>0.16115702479338842</v>
      </c>
    </row>
    <row r="2058" spans="1:20" ht="16.5" x14ac:dyDescent="0.25">
      <c r="A2058" s="3">
        <v>377</v>
      </c>
      <c r="C2058" s="21">
        <v>9</v>
      </c>
      <c r="D2058" t="s">
        <v>274</v>
      </c>
      <c r="E2058" s="4" t="s">
        <v>275</v>
      </c>
      <c r="F2058" s="4" t="s">
        <v>275</v>
      </c>
      <c r="G2058" s="3" t="s">
        <v>4955</v>
      </c>
      <c r="H2058" t="s">
        <v>8753</v>
      </c>
      <c r="I2058" s="63">
        <f>ROWS($L$2:L2058)</f>
        <v>2057</v>
      </c>
      <c r="J2058" s="63" t="str">
        <f>IF(L2058=WORKSHEET!$B$1,I2058,"")</f>
        <v/>
      </c>
      <c r="K2058" s="63" t="str">
        <f t="shared" si="39"/>
        <v/>
      </c>
      <c r="L2058" s="93" t="s">
        <v>9373</v>
      </c>
      <c r="M2058" s="94" t="s">
        <v>10700</v>
      </c>
      <c r="N2058">
        <v>41</v>
      </c>
      <c r="O2058">
        <f>+R2058-N2058-P2058</f>
        <v>1</v>
      </c>
      <c r="P2058">
        <v>16</v>
      </c>
      <c r="Q2058" t="s">
        <v>7470</v>
      </c>
      <c r="R2058">
        <v>58</v>
      </c>
      <c r="S2058" s="35">
        <v>2.6132791095279894E-2</v>
      </c>
      <c r="T2058" s="41">
        <v>0.12110726643598616</v>
      </c>
    </row>
    <row r="2059" spans="1:20" ht="16.5" x14ac:dyDescent="0.25">
      <c r="A2059" s="3">
        <v>354</v>
      </c>
      <c r="C2059" s="21">
        <v>9</v>
      </c>
      <c r="D2059" t="s">
        <v>188</v>
      </c>
      <c r="E2059" s="4" t="s">
        <v>189</v>
      </c>
      <c r="F2059" s="4" t="s">
        <v>189</v>
      </c>
      <c r="G2059" s="3" t="s">
        <v>4944</v>
      </c>
      <c r="H2059" t="s">
        <v>7588</v>
      </c>
      <c r="I2059" s="63">
        <f>ROWS($L$2:L2059)</f>
        <v>2058</v>
      </c>
      <c r="J2059" s="63" t="str">
        <f>IF(L2059=WORKSHEET!$B$1,I2059,"")</f>
        <v/>
      </c>
      <c r="K2059" s="63" t="str">
        <f t="shared" si="39"/>
        <v/>
      </c>
      <c r="L2059" s="93" t="s">
        <v>9373</v>
      </c>
      <c r="M2059" s="94" t="s">
        <v>9497</v>
      </c>
      <c r="N2059">
        <v>55</v>
      </c>
      <c r="O2059">
        <f>+R2059-N2059-P2059</f>
        <v>3</v>
      </c>
      <c r="P2059">
        <v>33</v>
      </c>
      <c r="Q2059" t="s">
        <v>7470</v>
      </c>
      <c r="R2059">
        <v>91</v>
      </c>
      <c r="S2059" s="35">
        <v>2.6132791095279894E-2</v>
      </c>
      <c r="T2059" s="41">
        <v>9.5419847328244281E-2</v>
      </c>
    </row>
    <row r="2060" spans="1:20" ht="16.5" x14ac:dyDescent="0.25">
      <c r="A2060" s="3">
        <v>288</v>
      </c>
      <c r="C2060" s="21">
        <v>9</v>
      </c>
      <c r="D2060" t="s">
        <v>1922</v>
      </c>
      <c r="E2060" s="4" t="s">
        <v>1924</v>
      </c>
      <c r="F2060" s="4" t="s">
        <v>1924</v>
      </c>
      <c r="G2060" s="3" t="s">
        <v>4896</v>
      </c>
      <c r="H2060" t="s">
        <v>8754</v>
      </c>
      <c r="I2060" s="63">
        <f>ROWS($L$2:L2060)</f>
        <v>2059</v>
      </c>
      <c r="J2060" s="63" t="str">
        <f>IF(L2060=WORKSHEET!$B$1,I2060,"")</f>
        <v/>
      </c>
      <c r="K2060" s="63" t="str">
        <f t="shared" si="39"/>
        <v/>
      </c>
      <c r="L2060" s="93" t="s">
        <v>9373</v>
      </c>
      <c r="M2060" s="94" t="s">
        <v>10701</v>
      </c>
      <c r="N2060" s="9">
        <v>3029</v>
      </c>
      <c r="O2060">
        <v>145</v>
      </c>
      <c r="P2060">
        <v>982</v>
      </c>
      <c r="Q2060" t="s">
        <v>7469</v>
      </c>
      <c r="R2060" s="9">
        <v>4165</v>
      </c>
      <c r="S2060" s="35">
        <v>2.6132791095279894E-2</v>
      </c>
      <c r="T2060" s="41">
        <v>5.2418265333693599E-2</v>
      </c>
    </row>
    <row r="2061" spans="1:20" ht="16.5" x14ac:dyDescent="0.25">
      <c r="A2061" s="3">
        <v>295</v>
      </c>
      <c r="C2061" s="21">
        <v>9</v>
      </c>
      <c r="D2061" t="s">
        <v>1961</v>
      </c>
      <c r="E2061" s="4" t="s">
        <v>1962</v>
      </c>
      <c r="F2061" s="4" t="s">
        <v>1962</v>
      </c>
      <c r="G2061" s="3" t="s">
        <v>4951</v>
      </c>
      <c r="H2061" t="s">
        <v>8755</v>
      </c>
      <c r="I2061" s="63">
        <f>ROWS($L$2:L2061)</f>
        <v>2060</v>
      </c>
      <c r="J2061" s="63" t="str">
        <f>IF(L2061=WORKSHEET!$B$1,I2061,"")</f>
        <v/>
      </c>
      <c r="K2061" s="63" t="str">
        <f t="shared" si="39"/>
        <v/>
      </c>
      <c r="L2061" s="93" t="s">
        <v>9373</v>
      </c>
      <c r="M2061" s="94" t="s">
        <v>10702</v>
      </c>
      <c r="N2061">
        <v>36</v>
      </c>
      <c r="O2061">
        <f>+R2061-N2061-P2061</f>
        <v>8</v>
      </c>
      <c r="P2061">
        <v>26</v>
      </c>
      <c r="Q2061" t="s">
        <v>7470</v>
      </c>
      <c r="R2061">
        <v>70</v>
      </c>
      <c r="S2061" s="35">
        <v>2.6132791095279894E-2</v>
      </c>
      <c r="T2061" s="41">
        <v>0.11526717557251909</v>
      </c>
    </row>
    <row r="2062" spans="1:20" ht="16.5" x14ac:dyDescent="0.25">
      <c r="A2062" s="3">
        <v>356</v>
      </c>
      <c r="C2062" s="21">
        <v>9</v>
      </c>
      <c r="D2062" t="s">
        <v>198</v>
      </c>
      <c r="E2062" s="4" t="s">
        <v>199</v>
      </c>
      <c r="F2062" s="4" t="s">
        <v>199</v>
      </c>
      <c r="G2062" s="3" t="s">
        <v>4899</v>
      </c>
      <c r="H2062" t="s">
        <v>8756</v>
      </c>
      <c r="I2062" s="63">
        <f>ROWS($L$2:L2062)</f>
        <v>2061</v>
      </c>
      <c r="J2062" s="63" t="str">
        <f>IF(L2062=WORKSHEET!$B$1,I2062,"")</f>
        <v/>
      </c>
      <c r="K2062" s="63" t="str">
        <f t="shared" si="39"/>
        <v/>
      </c>
      <c r="L2062" s="93" t="s">
        <v>9373</v>
      </c>
      <c r="M2062" s="94" t="s">
        <v>10703</v>
      </c>
      <c r="N2062">
        <v>59</v>
      </c>
      <c r="O2062">
        <f>+R2062-N2062-P2062</f>
        <v>6</v>
      </c>
      <c r="P2062">
        <v>23</v>
      </c>
      <c r="Q2062" t="s">
        <v>7470</v>
      </c>
      <c r="R2062">
        <v>88</v>
      </c>
      <c r="S2062" s="35">
        <v>2.6132791095279894E-2</v>
      </c>
      <c r="T2062" s="41">
        <v>0.1111111111111111</v>
      </c>
    </row>
    <row r="2063" spans="1:20" ht="16.5" x14ac:dyDescent="0.25">
      <c r="A2063" s="3">
        <v>281</v>
      </c>
      <c r="C2063" s="21">
        <v>9</v>
      </c>
      <c r="D2063" t="s">
        <v>1888</v>
      </c>
      <c r="E2063" s="4" t="s">
        <v>1889</v>
      </c>
      <c r="F2063" s="4" t="s">
        <v>1889</v>
      </c>
      <c r="G2063" s="3" t="s">
        <v>4907</v>
      </c>
      <c r="H2063" t="s">
        <v>8007</v>
      </c>
      <c r="I2063" s="63">
        <f>ROWS($L$2:L2063)</f>
        <v>2062</v>
      </c>
      <c r="J2063" s="63" t="str">
        <f>IF(L2063=WORKSHEET!$B$1,I2063,"")</f>
        <v/>
      </c>
      <c r="K2063" s="63" t="str">
        <f t="shared" si="39"/>
        <v/>
      </c>
      <c r="L2063" s="93" t="s">
        <v>9373</v>
      </c>
      <c r="M2063" s="94" t="s">
        <v>9855</v>
      </c>
      <c r="N2063">
        <v>90</v>
      </c>
      <c r="O2063">
        <v>13</v>
      </c>
      <c r="P2063">
        <v>87</v>
      </c>
      <c r="Q2063" t="s">
        <v>7469</v>
      </c>
      <c r="R2063">
        <v>191</v>
      </c>
      <c r="S2063" s="35">
        <v>2.6132791095279894E-2</v>
      </c>
      <c r="T2063" s="41">
        <v>7.4037993180711151E-2</v>
      </c>
    </row>
    <row r="2064" spans="1:20" ht="16.5" x14ac:dyDescent="0.25">
      <c r="A2064" s="3">
        <v>366</v>
      </c>
      <c r="C2064" s="21">
        <v>9</v>
      </c>
      <c r="D2064" t="s">
        <v>234</v>
      </c>
      <c r="E2064" s="4" t="s">
        <v>235</v>
      </c>
      <c r="F2064" s="4" t="s">
        <v>235</v>
      </c>
      <c r="G2064" s="3" t="s">
        <v>4932</v>
      </c>
      <c r="H2064" t="s">
        <v>8726</v>
      </c>
      <c r="I2064" s="63">
        <f>ROWS($L$2:L2064)</f>
        <v>2063</v>
      </c>
      <c r="J2064" s="63" t="str">
        <f>IF(L2064=WORKSHEET!$B$1,I2064,"")</f>
        <v/>
      </c>
      <c r="K2064" s="63" t="str">
        <f t="shared" si="39"/>
        <v/>
      </c>
      <c r="L2064" s="93" t="s">
        <v>9373</v>
      </c>
      <c r="M2064" s="94" t="s">
        <v>10671</v>
      </c>
      <c r="N2064">
        <v>148</v>
      </c>
      <c r="O2064">
        <v>13</v>
      </c>
      <c r="P2064">
        <v>49</v>
      </c>
      <c r="Q2064" t="s">
        <v>7470</v>
      </c>
      <c r="R2064">
        <v>210</v>
      </c>
      <c r="S2064" s="35">
        <v>2.6132791095279894E-2</v>
      </c>
      <c r="T2064" s="41">
        <v>8.1578947368421056E-2</v>
      </c>
    </row>
    <row r="2065" spans="1:20" ht="16.5" x14ac:dyDescent="0.25">
      <c r="A2065" s="3">
        <v>368</v>
      </c>
      <c r="C2065" s="21">
        <v>9</v>
      </c>
      <c r="D2065" t="s">
        <v>241</v>
      </c>
      <c r="E2065" s="4" t="s">
        <v>243</v>
      </c>
      <c r="F2065" s="4" t="s">
        <v>243</v>
      </c>
      <c r="G2065" s="3" t="s">
        <v>4904</v>
      </c>
      <c r="H2065" t="s">
        <v>8757</v>
      </c>
      <c r="I2065" s="63">
        <f>ROWS($L$2:L2065)</f>
        <v>2064</v>
      </c>
      <c r="J2065" s="63" t="str">
        <f>IF(L2065=WORKSHEET!$B$1,I2065,"")</f>
        <v/>
      </c>
      <c r="K2065" s="63" t="str">
        <f t="shared" si="39"/>
        <v/>
      </c>
      <c r="L2065" s="93" t="s">
        <v>9373</v>
      </c>
      <c r="M2065" s="94" t="s">
        <v>9667</v>
      </c>
      <c r="N2065">
        <v>110</v>
      </c>
      <c r="O2065">
        <v>17</v>
      </c>
      <c r="P2065">
        <v>87</v>
      </c>
      <c r="Q2065" t="s">
        <v>7470</v>
      </c>
      <c r="R2065">
        <v>214</v>
      </c>
      <c r="S2065" s="35">
        <v>2.6132791095279894E-2</v>
      </c>
      <c r="T2065" s="41">
        <v>0.12236286919831224</v>
      </c>
    </row>
    <row r="2066" spans="1:20" ht="16.5" x14ac:dyDescent="0.25">
      <c r="A2066" s="3">
        <v>281</v>
      </c>
      <c r="C2066" s="21">
        <v>9</v>
      </c>
      <c r="D2066" t="s">
        <v>1888</v>
      </c>
      <c r="E2066" s="4" t="s">
        <v>1890</v>
      </c>
      <c r="F2066" s="4" t="s">
        <v>1890</v>
      </c>
      <c r="G2066" s="3" t="s">
        <v>4908</v>
      </c>
      <c r="H2066" t="s">
        <v>7498</v>
      </c>
      <c r="I2066" s="63">
        <f>ROWS($L$2:L2066)</f>
        <v>2065</v>
      </c>
      <c r="J2066" s="63" t="str">
        <f>IF(L2066=WORKSHEET!$B$1,I2066,"")</f>
        <v/>
      </c>
      <c r="K2066" s="63" t="str">
        <f t="shared" si="39"/>
        <v/>
      </c>
      <c r="L2066" s="93" t="s">
        <v>9373</v>
      </c>
      <c r="M2066" s="94" t="s">
        <v>9445</v>
      </c>
      <c r="N2066">
        <v>29</v>
      </c>
      <c r="O2066">
        <f>+R2066-N2066-P2066</f>
        <v>3</v>
      </c>
      <c r="P2066">
        <v>11</v>
      </c>
      <c r="Q2066" t="s">
        <v>7470</v>
      </c>
      <c r="R2066">
        <v>43</v>
      </c>
      <c r="S2066" s="35">
        <v>2.6132791095279894E-2</v>
      </c>
      <c r="T2066" s="41">
        <v>7.4037993180711151E-2</v>
      </c>
    </row>
    <row r="2067" spans="1:20" ht="16.5" x14ac:dyDescent="0.25">
      <c r="A2067" s="3">
        <v>281</v>
      </c>
      <c r="C2067" s="21">
        <v>9</v>
      </c>
      <c r="D2067" t="s">
        <v>1888</v>
      </c>
      <c r="E2067" s="4" t="s">
        <v>1891</v>
      </c>
      <c r="F2067" s="4" t="s">
        <v>1891</v>
      </c>
      <c r="G2067" s="3" t="s">
        <v>4909</v>
      </c>
      <c r="H2067" t="s">
        <v>7499</v>
      </c>
      <c r="I2067" s="63">
        <f>ROWS($L$2:L2067)</f>
        <v>2066</v>
      </c>
      <c r="J2067" s="63" t="str">
        <f>IF(L2067=WORKSHEET!$B$1,I2067,"")</f>
        <v/>
      </c>
      <c r="K2067" s="63" t="str">
        <f t="shared" si="39"/>
        <v/>
      </c>
      <c r="L2067" s="93" t="s">
        <v>9373</v>
      </c>
      <c r="M2067" s="94" t="s">
        <v>9446</v>
      </c>
      <c r="N2067" s="9">
        <v>1682</v>
      </c>
      <c r="O2067">
        <v>126</v>
      </c>
      <c r="P2067">
        <v>790</v>
      </c>
      <c r="Q2067" t="s">
        <v>7469</v>
      </c>
      <c r="R2067" s="9">
        <v>2603</v>
      </c>
      <c r="S2067" s="35">
        <v>2.6132791095279894E-2</v>
      </c>
      <c r="T2067" s="41">
        <v>7.4037993180711151E-2</v>
      </c>
    </row>
    <row r="2068" spans="1:20" ht="16.5" x14ac:dyDescent="0.25">
      <c r="A2068" s="3">
        <v>903</v>
      </c>
      <c r="B2068">
        <v>276</v>
      </c>
      <c r="C2068" s="21">
        <v>9</v>
      </c>
      <c r="D2068" t="s">
        <v>5288</v>
      </c>
      <c r="E2068" s="4" t="s">
        <v>5289</v>
      </c>
      <c r="F2068" s="4" t="s">
        <v>5289</v>
      </c>
      <c r="G2068" s="3" t="s">
        <v>4937</v>
      </c>
      <c r="H2068" t="s">
        <v>7594</v>
      </c>
      <c r="I2068" s="63">
        <f>ROWS($L$2:L2068)</f>
        <v>2067</v>
      </c>
      <c r="J2068" s="63" t="str">
        <f>IF(L2068=WORKSHEET!$B$1,I2068,"")</f>
        <v/>
      </c>
      <c r="K2068" s="63" t="str">
        <f t="shared" si="39"/>
        <v/>
      </c>
      <c r="L2068" s="93" t="s">
        <v>9373</v>
      </c>
      <c r="M2068" s="94" t="s">
        <v>9503</v>
      </c>
      <c r="N2068">
        <v>58</v>
      </c>
      <c r="O2068">
        <f>+R2068-N2068-P2068</f>
        <v>7</v>
      </c>
      <c r="P2068">
        <v>23</v>
      </c>
      <c r="Q2068" t="s">
        <v>7470</v>
      </c>
      <c r="R2068">
        <v>88</v>
      </c>
      <c r="S2068" s="35">
        <v>2.6132791095279894E-2</v>
      </c>
      <c r="T2068" s="55">
        <v>7.922912205567452E-2</v>
      </c>
    </row>
    <row r="2069" spans="1:20" ht="16.5" x14ac:dyDescent="0.25">
      <c r="A2069" s="3">
        <v>283</v>
      </c>
      <c r="C2069" s="21">
        <v>9</v>
      </c>
      <c r="D2069" t="s">
        <v>1900</v>
      </c>
      <c r="E2069" s="4" t="s">
        <v>1901</v>
      </c>
      <c r="F2069" s="4" t="s">
        <v>1901</v>
      </c>
      <c r="G2069" s="3" t="s">
        <v>4923</v>
      </c>
      <c r="H2069" t="s">
        <v>8758</v>
      </c>
      <c r="I2069" s="63">
        <f>ROWS($L$2:L2069)</f>
        <v>2068</v>
      </c>
      <c r="J2069" s="63" t="str">
        <f>IF(L2069=WORKSHEET!$B$1,I2069,"")</f>
        <v/>
      </c>
      <c r="K2069" s="63" t="str">
        <f t="shared" si="39"/>
        <v/>
      </c>
      <c r="L2069" s="93" t="s">
        <v>9373</v>
      </c>
      <c r="M2069" s="94" t="s">
        <v>10704</v>
      </c>
      <c r="N2069">
        <v>48</v>
      </c>
      <c r="O2069">
        <f>+R2069-N2069-P2069</f>
        <v>8</v>
      </c>
      <c r="P2069">
        <v>12</v>
      </c>
      <c r="Q2069" t="s">
        <v>7470</v>
      </c>
      <c r="R2069">
        <v>68</v>
      </c>
      <c r="S2069" s="35">
        <v>2.6132791095279894E-2</v>
      </c>
      <c r="T2069" s="41">
        <v>9.8684210526315791E-2</v>
      </c>
    </row>
    <row r="2070" spans="1:20" ht="16.5" x14ac:dyDescent="0.25">
      <c r="A2070" s="3">
        <v>288</v>
      </c>
      <c r="C2070" s="21">
        <v>9</v>
      </c>
      <c r="D2070" t="s">
        <v>1922</v>
      </c>
      <c r="E2070" s="4" t="s">
        <v>1925</v>
      </c>
      <c r="F2070" s="4" t="s">
        <v>1925</v>
      </c>
      <c r="G2070" s="3" t="s">
        <v>4897</v>
      </c>
      <c r="H2070" t="s">
        <v>8759</v>
      </c>
      <c r="I2070" s="63">
        <f>ROWS($L$2:L2070)</f>
        <v>2069</v>
      </c>
      <c r="J2070" s="63" t="str">
        <f>IF(L2070=WORKSHEET!$B$1,I2070,"")</f>
        <v/>
      </c>
      <c r="K2070" s="63" t="str">
        <f t="shared" si="39"/>
        <v/>
      </c>
      <c r="L2070" s="93" t="s">
        <v>9373</v>
      </c>
      <c r="M2070" s="94" t="s">
        <v>10705</v>
      </c>
      <c r="N2070">
        <v>60</v>
      </c>
      <c r="O2070">
        <f>+R2070-N2070-P2070</f>
        <v>9</v>
      </c>
      <c r="P2070">
        <v>54</v>
      </c>
      <c r="Q2070" t="s">
        <v>7469</v>
      </c>
      <c r="R2070">
        <v>123</v>
      </c>
      <c r="S2070" s="35">
        <v>2.6132791095279894E-2</v>
      </c>
      <c r="T2070" s="41">
        <v>5.2418265333693599E-2</v>
      </c>
    </row>
    <row r="2071" spans="1:20" ht="16.5" x14ac:dyDescent="0.25">
      <c r="A2071" s="3">
        <v>295</v>
      </c>
      <c r="C2071" s="21">
        <v>9</v>
      </c>
      <c r="D2071" t="s">
        <v>1961</v>
      </c>
      <c r="E2071" s="4" t="s">
        <v>1963</v>
      </c>
      <c r="F2071" s="4" t="s">
        <v>1963</v>
      </c>
      <c r="G2071" s="3" t="s">
        <v>4952</v>
      </c>
      <c r="H2071" t="s">
        <v>7501</v>
      </c>
      <c r="I2071" s="63">
        <f>ROWS($L$2:L2071)</f>
        <v>2070</v>
      </c>
      <c r="J2071" s="63" t="str">
        <f>IF(L2071=WORKSHEET!$B$1,I2071,"")</f>
        <v/>
      </c>
      <c r="K2071" s="63" t="str">
        <f t="shared" si="39"/>
        <v/>
      </c>
      <c r="L2071" s="93" t="s">
        <v>9373</v>
      </c>
      <c r="M2071" s="94" t="s">
        <v>9448</v>
      </c>
      <c r="N2071">
        <v>122</v>
      </c>
      <c r="O2071">
        <v>24</v>
      </c>
      <c r="P2071">
        <v>95</v>
      </c>
      <c r="Q2071" t="s">
        <v>7470</v>
      </c>
      <c r="R2071">
        <v>241</v>
      </c>
      <c r="S2071" s="35">
        <v>2.6132791095279894E-2</v>
      </c>
      <c r="T2071" s="41">
        <v>0.11526717557251909</v>
      </c>
    </row>
    <row r="2072" spans="1:20" ht="16.5" x14ac:dyDescent="0.25">
      <c r="A2072" s="3">
        <v>377</v>
      </c>
      <c r="C2072" s="21">
        <v>9</v>
      </c>
      <c r="D2072" t="s">
        <v>274</v>
      </c>
      <c r="E2072" s="4" t="s">
        <v>276</v>
      </c>
      <c r="F2072" s="4" t="s">
        <v>276</v>
      </c>
      <c r="G2072" s="3" t="s">
        <v>4956</v>
      </c>
      <c r="H2072" t="s">
        <v>8760</v>
      </c>
      <c r="I2072" s="63">
        <f>ROWS($L$2:L2072)</f>
        <v>2071</v>
      </c>
      <c r="J2072" s="63" t="str">
        <f>IF(L2072=WORKSHEET!$B$1,I2072,"")</f>
        <v/>
      </c>
      <c r="K2072" s="63" t="str">
        <f t="shared" si="39"/>
        <v/>
      </c>
      <c r="L2072" s="93" t="s">
        <v>9373</v>
      </c>
      <c r="M2072" s="94" t="s">
        <v>10706</v>
      </c>
      <c r="N2072">
        <v>45</v>
      </c>
      <c r="O2072">
        <f>+R2072-N2072-P2072</f>
        <v>6</v>
      </c>
      <c r="P2072">
        <v>18</v>
      </c>
      <c r="Q2072" t="s">
        <v>7470</v>
      </c>
      <c r="R2072">
        <v>69</v>
      </c>
      <c r="S2072" s="35">
        <v>2.6132791095279894E-2</v>
      </c>
      <c r="T2072" s="41">
        <v>0.12110726643598616</v>
      </c>
    </row>
    <row r="2073" spans="1:20" ht="16.5" x14ac:dyDescent="0.25">
      <c r="A2073" s="3">
        <v>901</v>
      </c>
      <c r="B2073">
        <v>270</v>
      </c>
      <c r="C2073" s="21">
        <v>9</v>
      </c>
      <c r="D2073" t="s">
        <v>5275</v>
      </c>
      <c r="E2073" s="4" t="s">
        <v>5280</v>
      </c>
      <c r="F2073" s="4" t="s">
        <v>5280</v>
      </c>
      <c r="G2073" s="3" t="s">
        <v>4917</v>
      </c>
      <c r="H2073" t="s">
        <v>7769</v>
      </c>
      <c r="I2073" s="63">
        <f>ROWS($L$2:L2073)</f>
        <v>2072</v>
      </c>
      <c r="J2073" s="63" t="str">
        <f>IF(L2073=WORKSHEET!$B$1,I2073,"")</f>
        <v/>
      </c>
      <c r="K2073" s="63" t="str">
        <f t="shared" si="39"/>
        <v/>
      </c>
      <c r="L2073" s="93" t="s">
        <v>9373</v>
      </c>
      <c r="M2073" s="94" t="s">
        <v>9696</v>
      </c>
      <c r="N2073" s="9">
        <v>1648</v>
      </c>
      <c r="O2073">
        <v>176</v>
      </c>
      <c r="P2073">
        <v>565</v>
      </c>
      <c r="Q2073" t="s">
        <v>7469</v>
      </c>
      <c r="R2073" s="9">
        <v>2398</v>
      </c>
      <c r="S2073" s="35">
        <v>2.6132791095279894E-2</v>
      </c>
      <c r="T2073" s="55">
        <v>9.9131693198263385E-2</v>
      </c>
    </row>
    <row r="2074" spans="1:20" ht="16.5" x14ac:dyDescent="0.25">
      <c r="A2074" s="3">
        <v>386</v>
      </c>
      <c r="C2074" s="21">
        <v>9</v>
      </c>
      <c r="D2074" t="s">
        <v>2335</v>
      </c>
      <c r="E2074" s="4" t="s">
        <v>2336</v>
      </c>
      <c r="F2074" s="4" t="s">
        <v>2336</v>
      </c>
      <c r="G2074" s="3" t="s">
        <v>4919</v>
      </c>
      <c r="H2074" t="s">
        <v>7852</v>
      </c>
      <c r="I2074" s="63">
        <f>ROWS($L$2:L2074)</f>
        <v>2073</v>
      </c>
      <c r="J2074" s="63" t="str">
        <f>IF(L2074=WORKSHEET!$B$1,I2074,"")</f>
        <v/>
      </c>
      <c r="K2074" s="63" t="str">
        <f t="shared" si="39"/>
        <v/>
      </c>
      <c r="L2074" s="93" t="s">
        <v>9373</v>
      </c>
      <c r="M2074" s="94" t="s">
        <v>9779</v>
      </c>
      <c r="N2074">
        <v>99</v>
      </c>
      <c r="O2074">
        <f>+R2074-N2074-P2074</f>
        <v>5</v>
      </c>
      <c r="P2074">
        <v>46</v>
      </c>
      <c r="Q2074" t="s">
        <v>7470</v>
      </c>
      <c r="R2074">
        <v>150</v>
      </c>
      <c r="S2074" s="35">
        <v>2.6132791095279894E-2</v>
      </c>
      <c r="T2074" s="41">
        <v>7.650273224043716E-2</v>
      </c>
    </row>
    <row r="2075" spans="1:20" ht="16.5" x14ac:dyDescent="0.25">
      <c r="A2075" s="3">
        <v>292</v>
      </c>
      <c r="C2075" s="21">
        <v>9</v>
      </c>
      <c r="D2075" t="s">
        <v>1942</v>
      </c>
      <c r="E2075" s="4" t="s">
        <v>1945</v>
      </c>
      <c r="F2075" s="4" t="s">
        <v>1945</v>
      </c>
      <c r="G2075" s="3" t="s">
        <v>4880</v>
      </c>
      <c r="H2075" t="s">
        <v>7965</v>
      </c>
      <c r="I2075" s="63">
        <f>ROWS($L$2:L2075)</f>
        <v>2074</v>
      </c>
      <c r="J2075" s="63" t="str">
        <f>IF(L2075=WORKSHEET!$B$1,I2075,"")</f>
        <v/>
      </c>
      <c r="K2075" s="63" t="str">
        <f t="shared" si="39"/>
        <v/>
      </c>
      <c r="L2075" s="93" t="s">
        <v>9373</v>
      </c>
      <c r="M2075" s="94" t="s">
        <v>9862</v>
      </c>
      <c r="N2075">
        <v>26</v>
      </c>
      <c r="O2075">
        <v>12</v>
      </c>
      <c r="P2075">
        <v>24</v>
      </c>
      <c r="Q2075" t="s">
        <v>7470</v>
      </c>
      <c r="R2075">
        <v>62</v>
      </c>
      <c r="S2075" s="35">
        <v>2.6132791095279894E-2</v>
      </c>
      <c r="T2075" s="41">
        <v>0.3032258064516129</v>
      </c>
    </row>
    <row r="2076" spans="1:20" ht="16.5" x14ac:dyDescent="0.25">
      <c r="A2076" s="3">
        <v>360</v>
      </c>
      <c r="C2076" s="21">
        <v>9</v>
      </c>
      <c r="D2076" t="s">
        <v>215</v>
      </c>
      <c r="E2076" s="4" t="s">
        <v>216</v>
      </c>
      <c r="F2076" s="4" t="s">
        <v>216</v>
      </c>
      <c r="G2076" s="3" t="s">
        <v>4927</v>
      </c>
      <c r="H2076" t="s">
        <v>8012</v>
      </c>
      <c r="I2076" s="63">
        <f>ROWS($L$2:L2076)</f>
        <v>2075</v>
      </c>
      <c r="J2076" s="63" t="str">
        <f>IF(L2076=WORKSHEET!$B$1,I2076,"")</f>
        <v/>
      </c>
      <c r="K2076" s="63" t="str">
        <f t="shared" si="39"/>
        <v/>
      </c>
      <c r="L2076" s="93" t="s">
        <v>9373</v>
      </c>
      <c r="M2076" s="94" t="s">
        <v>9863</v>
      </c>
      <c r="N2076">
        <v>13</v>
      </c>
      <c r="O2076" t="s">
        <v>7469</v>
      </c>
      <c r="P2076" t="s">
        <v>7469</v>
      </c>
      <c r="Q2076" t="s">
        <v>7470</v>
      </c>
      <c r="R2076">
        <v>26</v>
      </c>
      <c r="S2076" s="35">
        <v>2.6132791095279894E-2</v>
      </c>
      <c r="T2076" s="41">
        <v>0.13333333333333333</v>
      </c>
    </row>
    <row r="2077" spans="1:20" ht="16.5" x14ac:dyDescent="0.25">
      <c r="A2077" s="3">
        <v>356</v>
      </c>
      <c r="C2077" s="21">
        <v>9</v>
      </c>
      <c r="D2077" t="s">
        <v>198</v>
      </c>
      <c r="E2077" s="4" t="s">
        <v>200</v>
      </c>
      <c r="F2077" s="4" t="s">
        <v>200</v>
      </c>
      <c r="G2077" s="3" t="s">
        <v>4900</v>
      </c>
      <c r="H2077" t="s">
        <v>7503</v>
      </c>
      <c r="I2077" s="63">
        <f>ROWS($L$2:L2077)</f>
        <v>2076</v>
      </c>
      <c r="J2077" s="63" t="str">
        <f>IF(L2077=WORKSHEET!$B$1,I2077,"")</f>
        <v/>
      </c>
      <c r="K2077" s="63" t="str">
        <f t="shared" si="39"/>
        <v/>
      </c>
      <c r="L2077" s="93" t="s">
        <v>9373</v>
      </c>
      <c r="M2077" s="94" t="s">
        <v>9450</v>
      </c>
      <c r="N2077">
        <v>27</v>
      </c>
      <c r="O2077">
        <f>+R2077-N2077-P2077</f>
        <v>6</v>
      </c>
      <c r="P2077">
        <v>16</v>
      </c>
      <c r="Q2077" t="s">
        <v>7470</v>
      </c>
      <c r="R2077">
        <v>49</v>
      </c>
      <c r="S2077" s="35">
        <v>2.6132791095279894E-2</v>
      </c>
      <c r="T2077" s="41">
        <v>0.1111111111111111</v>
      </c>
    </row>
    <row r="2078" spans="1:20" ht="16.5" x14ac:dyDescent="0.25">
      <c r="A2078" s="3">
        <v>372</v>
      </c>
      <c r="C2078" s="21">
        <v>9</v>
      </c>
      <c r="D2078" t="s">
        <v>256</v>
      </c>
      <c r="E2078" s="4" t="s">
        <v>258</v>
      </c>
      <c r="F2078" s="4" t="s">
        <v>258</v>
      </c>
      <c r="G2078" s="3" t="s">
        <v>4922</v>
      </c>
      <c r="H2078" t="s">
        <v>8761</v>
      </c>
      <c r="I2078" s="63">
        <f>ROWS($L$2:L2078)</f>
        <v>2077</v>
      </c>
      <c r="J2078" s="63" t="str">
        <f>IF(L2078=WORKSHEET!$B$1,I2078,"")</f>
        <v/>
      </c>
      <c r="K2078" s="63" t="str">
        <f t="shared" si="39"/>
        <v/>
      </c>
      <c r="L2078" s="93" t="s">
        <v>9373</v>
      </c>
      <c r="M2078" s="94" t="s">
        <v>10707</v>
      </c>
      <c r="N2078">
        <v>42</v>
      </c>
      <c r="O2078">
        <v>14</v>
      </c>
      <c r="P2078">
        <v>24</v>
      </c>
      <c r="Q2078" t="s">
        <v>7470</v>
      </c>
      <c r="R2078">
        <v>80</v>
      </c>
      <c r="S2078" s="35">
        <v>2.6132791095279894E-2</v>
      </c>
      <c r="T2078" s="41">
        <v>0.26984126984126983</v>
      </c>
    </row>
    <row r="2079" spans="1:20" ht="16.5" x14ac:dyDescent="0.25">
      <c r="A2079" s="3">
        <v>368</v>
      </c>
      <c r="C2079" s="21">
        <v>9</v>
      </c>
      <c r="D2079" t="s">
        <v>241</v>
      </c>
      <c r="E2079" s="4" t="s">
        <v>244</v>
      </c>
      <c r="F2079" s="4" t="s">
        <v>244</v>
      </c>
      <c r="G2079" s="3" t="s">
        <v>4905</v>
      </c>
      <c r="H2079" t="s">
        <v>8762</v>
      </c>
      <c r="I2079" s="63">
        <f>ROWS($L$2:L2079)</f>
        <v>2078</v>
      </c>
      <c r="J2079" s="63" t="str">
        <f>IF(L2079=WORKSHEET!$B$1,I2079,"")</f>
        <v/>
      </c>
      <c r="K2079" s="63" t="str">
        <f t="shared" si="39"/>
        <v/>
      </c>
      <c r="L2079" s="93" t="s">
        <v>9373</v>
      </c>
      <c r="M2079" s="94" t="s">
        <v>10708</v>
      </c>
      <c r="N2079">
        <v>24</v>
      </c>
      <c r="O2079">
        <f>+R2079-N2079-P2079</f>
        <v>2</v>
      </c>
      <c r="P2079">
        <v>11</v>
      </c>
      <c r="Q2079" t="s">
        <v>7470</v>
      </c>
      <c r="R2079">
        <v>37</v>
      </c>
      <c r="S2079" s="35">
        <v>2.6132791095279894E-2</v>
      </c>
      <c r="T2079" s="41">
        <v>0.12236286919831224</v>
      </c>
    </row>
    <row r="2080" spans="1:20" ht="16.5" x14ac:dyDescent="0.25">
      <c r="A2080" s="3">
        <v>347</v>
      </c>
      <c r="C2080" s="21">
        <v>9</v>
      </c>
      <c r="D2080" t="s">
        <v>2185</v>
      </c>
      <c r="E2080" s="4" t="s">
        <v>163</v>
      </c>
      <c r="F2080" s="4" t="s">
        <v>163</v>
      </c>
      <c r="G2080" s="3" t="s">
        <v>4968</v>
      </c>
      <c r="H2080" t="s">
        <v>7775</v>
      </c>
      <c r="I2080" s="63">
        <f>ROWS($L$2:L2080)</f>
        <v>2079</v>
      </c>
      <c r="J2080" s="63" t="str">
        <f>IF(L2080=WORKSHEET!$B$1,I2080,"")</f>
        <v/>
      </c>
      <c r="K2080" s="63" t="str">
        <f t="shared" si="39"/>
        <v/>
      </c>
      <c r="L2080" s="93" t="s">
        <v>9373</v>
      </c>
      <c r="M2080" s="94" t="s">
        <v>9702</v>
      </c>
      <c r="N2080">
        <v>13</v>
      </c>
      <c r="O2080" t="s">
        <v>7469</v>
      </c>
      <c r="P2080" t="s">
        <v>7469</v>
      </c>
      <c r="Q2080" t="s">
        <v>7470</v>
      </c>
      <c r="R2080">
        <v>25</v>
      </c>
      <c r="S2080" s="35">
        <v>2.6132791095279894E-2</v>
      </c>
      <c r="T2080" s="41">
        <v>0.11786600496277916</v>
      </c>
    </row>
    <row r="2081" spans="1:20" ht="16.5" x14ac:dyDescent="0.25">
      <c r="A2081" s="3">
        <v>366</v>
      </c>
      <c r="C2081" s="21">
        <v>9</v>
      </c>
      <c r="D2081" t="s">
        <v>234</v>
      </c>
      <c r="E2081" s="4" t="s">
        <v>236</v>
      </c>
      <c r="F2081" s="4" t="s">
        <v>236</v>
      </c>
      <c r="G2081" s="3" t="s">
        <v>4933</v>
      </c>
      <c r="H2081" t="s">
        <v>8319</v>
      </c>
      <c r="I2081" s="63">
        <f>ROWS($L$2:L2081)</f>
        <v>2080</v>
      </c>
      <c r="J2081" s="63" t="str">
        <f>IF(L2081=WORKSHEET!$B$1,I2081,"")</f>
        <v/>
      </c>
      <c r="K2081" s="63" t="str">
        <f t="shared" si="39"/>
        <v/>
      </c>
      <c r="L2081" s="93" t="s">
        <v>9373</v>
      </c>
      <c r="M2081" s="94" t="s">
        <v>10260</v>
      </c>
      <c r="N2081">
        <v>85</v>
      </c>
      <c r="O2081">
        <f>+R2081-N2081-P2081</f>
        <v>3</v>
      </c>
      <c r="P2081">
        <v>44</v>
      </c>
      <c r="Q2081" t="s">
        <v>7470</v>
      </c>
      <c r="R2081">
        <v>132</v>
      </c>
      <c r="S2081" s="35">
        <v>2.6132791095279894E-2</v>
      </c>
      <c r="T2081" s="41">
        <v>8.1578947368421056E-2</v>
      </c>
    </row>
    <row r="2082" spans="1:20" ht="16.5" x14ac:dyDescent="0.25">
      <c r="A2082" s="3">
        <v>283</v>
      </c>
      <c r="C2082" s="21">
        <v>9</v>
      </c>
      <c r="D2082" t="s">
        <v>1900</v>
      </c>
      <c r="E2082" s="4" t="s">
        <v>1902</v>
      </c>
      <c r="F2082" s="4" t="s">
        <v>1902</v>
      </c>
      <c r="G2082" s="3" t="s">
        <v>4924</v>
      </c>
      <c r="H2082" t="s">
        <v>7505</v>
      </c>
      <c r="I2082" s="63">
        <f>ROWS($L$2:L2082)</f>
        <v>2081</v>
      </c>
      <c r="J2082" s="63" t="str">
        <f>IF(L2082=WORKSHEET!$B$1,I2082,"")</f>
        <v/>
      </c>
      <c r="K2082" s="63" t="str">
        <f t="shared" si="39"/>
        <v/>
      </c>
      <c r="L2082" s="93" t="s">
        <v>9373</v>
      </c>
      <c r="M2082" s="94" t="s">
        <v>9452</v>
      </c>
      <c r="N2082">
        <v>33</v>
      </c>
      <c r="O2082">
        <f>+R2082-N2082-P2082</f>
        <v>3</v>
      </c>
      <c r="P2082">
        <v>14</v>
      </c>
      <c r="Q2082" t="s">
        <v>7470</v>
      </c>
      <c r="R2082">
        <v>50</v>
      </c>
      <c r="S2082" s="35">
        <v>2.6132791095279894E-2</v>
      </c>
      <c r="T2082" s="41">
        <v>9.8684210526315791E-2</v>
      </c>
    </row>
    <row r="2083" spans="1:20" ht="16.5" x14ac:dyDescent="0.25">
      <c r="A2083" s="3">
        <v>360</v>
      </c>
      <c r="C2083" s="21">
        <v>9</v>
      </c>
      <c r="D2083" t="s">
        <v>215</v>
      </c>
      <c r="E2083" s="4" t="s">
        <v>217</v>
      </c>
      <c r="F2083" s="4" t="s">
        <v>217</v>
      </c>
      <c r="G2083" s="3" t="s">
        <v>4928</v>
      </c>
      <c r="H2083" t="s">
        <v>7506</v>
      </c>
      <c r="I2083" s="63">
        <f>ROWS($L$2:L2083)</f>
        <v>2082</v>
      </c>
      <c r="J2083" s="63" t="str">
        <f>IF(L2083=WORKSHEET!$B$1,I2083,"")</f>
        <v/>
      </c>
      <c r="K2083" s="63" t="str">
        <f t="shared" si="39"/>
        <v/>
      </c>
      <c r="L2083" s="93" t="s">
        <v>9373</v>
      </c>
      <c r="M2083" s="94" t="s">
        <v>9453</v>
      </c>
      <c r="N2083">
        <v>117</v>
      </c>
      <c r="O2083">
        <v>16</v>
      </c>
      <c r="P2083">
        <v>29</v>
      </c>
      <c r="Q2083" t="s">
        <v>7469</v>
      </c>
      <c r="R2083">
        <v>163</v>
      </c>
      <c r="S2083" s="35">
        <v>2.6132791095279894E-2</v>
      </c>
      <c r="T2083" s="41">
        <v>0.13333333333333333</v>
      </c>
    </row>
    <row r="2084" spans="1:20" ht="16.5" x14ac:dyDescent="0.25">
      <c r="A2084" s="3">
        <v>388</v>
      </c>
      <c r="C2084" s="21">
        <v>9</v>
      </c>
      <c r="D2084" t="s">
        <v>2341</v>
      </c>
      <c r="E2084" s="4" t="s">
        <v>2342</v>
      </c>
      <c r="F2084" s="4" t="s">
        <v>2342</v>
      </c>
      <c r="G2084" s="3" t="s">
        <v>4929</v>
      </c>
      <c r="H2084" t="s">
        <v>7973</v>
      </c>
      <c r="I2084" s="63">
        <f>ROWS($L$2:L2084)</f>
        <v>2083</v>
      </c>
      <c r="J2084" s="63" t="str">
        <f>IF(L2084=WORKSHEET!$B$1,I2084,"")</f>
        <v/>
      </c>
      <c r="K2084" s="63" t="str">
        <f t="shared" si="39"/>
        <v/>
      </c>
      <c r="L2084" s="93" t="s">
        <v>9373</v>
      </c>
      <c r="M2084" s="94" t="s">
        <v>9947</v>
      </c>
      <c r="N2084">
        <v>50</v>
      </c>
      <c r="O2084">
        <f>+R2084-N2084-P2084</f>
        <v>9</v>
      </c>
      <c r="P2084">
        <v>35</v>
      </c>
      <c r="Q2084" t="s">
        <v>7470</v>
      </c>
      <c r="R2084">
        <v>94</v>
      </c>
      <c r="S2084" s="35">
        <v>2.6132791095279894E-2</v>
      </c>
      <c r="T2084" s="41">
        <v>0.152</v>
      </c>
    </row>
    <row r="2085" spans="1:20" ht="16.5" x14ac:dyDescent="0.25">
      <c r="A2085" s="3">
        <v>288</v>
      </c>
      <c r="C2085" s="21">
        <v>9</v>
      </c>
      <c r="D2085" t="s">
        <v>1922</v>
      </c>
      <c r="E2085" s="4" t="s">
        <v>1926</v>
      </c>
      <c r="F2085" s="4" t="s">
        <v>1926</v>
      </c>
      <c r="G2085" s="3" t="s">
        <v>4898</v>
      </c>
      <c r="H2085" t="s">
        <v>7648</v>
      </c>
      <c r="I2085" s="63">
        <f>ROWS($L$2:L2085)</f>
        <v>2084</v>
      </c>
      <c r="J2085" s="63" t="str">
        <f>IF(L2085=WORKSHEET!$B$1,I2085,"")</f>
        <v/>
      </c>
      <c r="K2085" s="63" t="str">
        <f t="shared" si="39"/>
        <v/>
      </c>
      <c r="L2085" s="93" t="s">
        <v>9373</v>
      </c>
      <c r="M2085" s="94" t="s">
        <v>9572</v>
      </c>
      <c r="N2085">
        <v>254</v>
      </c>
      <c r="O2085">
        <v>17</v>
      </c>
      <c r="P2085">
        <v>157</v>
      </c>
      <c r="Q2085" t="s">
        <v>7469</v>
      </c>
      <c r="R2085">
        <v>433</v>
      </c>
      <c r="S2085" s="35">
        <v>2.6132791095279894E-2</v>
      </c>
      <c r="T2085" s="41">
        <v>5.2418265333693599E-2</v>
      </c>
    </row>
    <row r="2086" spans="1:20" ht="16.5" x14ac:dyDescent="0.25">
      <c r="A2086" s="3">
        <v>980</v>
      </c>
      <c r="B2086">
        <v>46</v>
      </c>
      <c r="C2086" s="21">
        <v>9</v>
      </c>
      <c r="D2086" t="s">
        <v>2653</v>
      </c>
      <c r="E2086" s="4" t="s">
        <v>2654</v>
      </c>
      <c r="F2086" s="4" t="s">
        <v>2654</v>
      </c>
      <c r="G2086" s="3" t="s">
        <v>5634</v>
      </c>
      <c r="H2086" t="s">
        <v>7509</v>
      </c>
      <c r="I2086" s="63">
        <f>ROWS($L$2:L2086)</f>
        <v>2085</v>
      </c>
      <c r="J2086" s="63" t="str">
        <f>IF(L2086=WORKSHEET!$B$1,I2086,"")</f>
        <v/>
      </c>
      <c r="K2086" s="63" t="str">
        <f t="shared" si="39"/>
        <v/>
      </c>
      <c r="L2086" s="93" t="s">
        <v>9373</v>
      </c>
      <c r="M2086" s="94" t="s">
        <v>9456</v>
      </c>
      <c r="N2086">
        <v>117</v>
      </c>
      <c r="O2086">
        <f>+R2086-N2086-P2086</f>
        <v>4</v>
      </c>
      <c r="P2086">
        <v>36</v>
      </c>
      <c r="Q2086" t="s">
        <v>7470</v>
      </c>
      <c r="R2086">
        <v>157</v>
      </c>
      <c r="S2086" s="35">
        <v>2.6132791095279894E-2</v>
      </c>
      <c r="T2086" s="55">
        <v>8.24561403508772E-2</v>
      </c>
    </row>
    <row r="2087" spans="1:20" ht="16.5" x14ac:dyDescent="0.25">
      <c r="A2087" s="3">
        <v>388</v>
      </c>
      <c r="C2087" s="21">
        <v>9</v>
      </c>
      <c r="D2087" t="s">
        <v>2341</v>
      </c>
      <c r="E2087" s="4" t="s">
        <v>2343</v>
      </c>
      <c r="F2087" s="4" t="s">
        <v>2343</v>
      </c>
      <c r="G2087" s="3" t="s">
        <v>4930</v>
      </c>
      <c r="H2087" t="s">
        <v>8763</v>
      </c>
      <c r="I2087" s="63">
        <f>ROWS($L$2:L2087)</f>
        <v>2086</v>
      </c>
      <c r="J2087" s="63" t="str">
        <f>IF(L2087=WORKSHEET!$B$1,I2087,"")</f>
        <v/>
      </c>
      <c r="K2087" s="63" t="str">
        <f t="shared" si="39"/>
        <v/>
      </c>
      <c r="L2087" s="93" t="s">
        <v>9373</v>
      </c>
      <c r="M2087" s="94" t="s">
        <v>10709</v>
      </c>
      <c r="N2087">
        <v>162</v>
      </c>
      <c r="O2087">
        <v>29</v>
      </c>
      <c r="P2087">
        <v>80</v>
      </c>
      <c r="Q2087" t="s">
        <v>7469</v>
      </c>
      <c r="R2087">
        <v>272</v>
      </c>
      <c r="S2087" s="35">
        <v>2.6132791095279894E-2</v>
      </c>
      <c r="T2087" s="41">
        <v>0.152</v>
      </c>
    </row>
    <row r="2088" spans="1:20" ht="16.5" x14ac:dyDescent="0.25">
      <c r="A2088" s="3">
        <v>398</v>
      </c>
      <c r="C2088" s="21">
        <v>9</v>
      </c>
      <c r="D2088" t="s">
        <v>2364</v>
      </c>
      <c r="E2088" s="4" t="s">
        <v>2365</v>
      </c>
      <c r="F2088" s="4" t="s">
        <v>2365</v>
      </c>
      <c r="G2088" s="3" t="s">
        <v>4931</v>
      </c>
      <c r="H2088" t="s">
        <v>7606</v>
      </c>
      <c r="I2088" s="63">
        <f>ROWS($L$2:L2088)</f>
        <v>2087</v>
      </c>
      <c r="J2088" s="63" t="str">
        <f>IF(L2088=WORKSHEET!$B$1,I2088,"")</f>
        <v/>
      </c>
      <c r="K2088" s="63" t="str">
        <f t="shared" si="39"/>
        <v/>
      </c>
      <c r="L2088" s="93" t="s">
        <v>9373</v>
      </c>
      <c r="M2088" s="94" t="s">
        <v>9515</v>
      </c>
      <c r="N2088">
        <v>49</v>
      </c>
      <c r="O2088">
        <v>11</v>
      </c>
      <c r="P2088">
        <v>35</v>
      </c>
      <c r="Q2088" t="s">
        <v>7469</v>
      </c>
      <c r="R2088">
        <v>96</v>
      </c>
      <c r="S2088" s="35">
        <v>2.6132791095279894E-2</v>
      </c>
      <c r="T2088" s="41">
        <v>0.18333333333333332</v>
      </c>
    </row>
    <row r="2089" spans="1:20" ht="16.5" x14ac:dyDescent="0.25">
      <c r="A2089" s="3">
        <v>366</v>
      </c>
      <c r="C2089" s="21">
        <v>9</v>
      </c>
      <c r="D2089" t="s">
        <v>234</v>
      </c>
      <c r="E2089" s="4" t="s">
        <v>237</v>
      </c>
      <c r="F2089" s="4" t="s">
        <v>237</v>
      </c>
      <c r="G2089" s="3" t="s">
        <v>4934</v>
      </c>
      <c r="H2089" t="s">
        <v>8764</v>
      </c>
      <c r="I2089" s="63">
        <f>ROWS($L$2:L2089)</f>
        <v>2088</v>
      </c>
      <c r="J2089" s="63" t="str">
        <f>IF(L2089=WORKSHEET!$B$1,I2089,"")</f>
        <v/>
      </c>
      <c r="K2089" s="63" t="str">
        <f t="shared" si="39"/>
        <v/>
      </c>
      <c r="L2089" s="93" t="s">
        <v>9373</v>
      </c>
      <c r="M2089" s="94" t="s">
        <v>10710</v>
      </c>
      <c r="N2089">
        <v>378</v>
      </c>
      <c r="O2089">
        <v>40</v>
      </c>
      <c r="P2089">
        <v>204</v>
      </c>
      <c r="Q2089" t="s">
        <v>7469</v>
      </c>
      <c r="R2089">
        <v>623</v>
      </c>
      <c r="S2089" s="35">
        <v>2.6132791095279894E-2</v>
      </c>
      <c r="T2089" s="41">
        <v>8.1578947368421056E-2</v>
      </c>
    </row>
    <row r="2090" spans="1:20" ht="16.5" x14ac:dyDescent="0.25">
      <c r="A2090" s="3">
        <v>903</v>
      </c>
      <c r="B2090">
        <v>276</v>
      </c>
      <c r="C2090" s="21">
        <v>9</v>
      </c>
      <c r="D2090" t="s">
        <v>5288</v>
      </c>
      <c r="E2090" s="4" t="s">
        <v>5290</v>
      </c>
      <c r="F2090" s="4" t="s">
        <v>5290</v>
      </c>
      <c r="G2090" s="3" t="s">
        <v>4938</v>
      </c>
      <c r="H2090" t="s">
        <v>8066</v>
      </c>
      <c r="I2090" s="63">
        <f>ROWS($L$2:L2090)</f>
        <v>2089</v>
      </c>
      <c r="J2090" s="63" t="str">
        <f>IF(L2090=WORKSHEET!$B$1,I2090,"")</f>
        <v/>
      </c>
      <c r="K2090" s="63" t="str">
        <f t="shared" si="39"/>
        <v/>
      </c>
      <c r="L2090" s="93" t="s">
        <v>9373</v>
      </c>
      <c r="M2090" s="94" t="s">
        <v>9870</v>
      </c>
      <c r="N2090">
        <v>863</v>
      </c>
      <c r="O2090">
        <v>56</v>
      </c>
      <c r="P2090">
        <v>298</v>
      </c>
      <c r="Q2090" t="s">
        <v>7469</v>
      </c>
      <c r="R2090" s="9">
        <v>1225</v>
      </c>
      <c r="S2090" s="35">
        <v>2.6132791095279894E-2</v>
      </c>
      <c r="T2090" s="55">
        <v>7.922912205567452E-2</v>
      </c>
    </row>
    <row r="2091" spans="1:20" ht="16.5" x14ac:dyDescent="0.25">
      <c r="A2091" s="3">
        <v>281</v>
      </c>
      <c r="C2091" s="21">
        <v>9</v>
      </c>
      <c r="D2091" t="s">
        <v>1888</v>
      </c>
      <c r="E2091" s="4" t="s">
        <v>1892</v>
      </c>
      <c r="F2091" s="4" t="s">
        <v>1892</v>
      </c>
      <c r="G2091" s="3" t="s">
        <v>4910</v>
      </c>
      <c r="H2091" t="s">
        <v>7514</v>
      </c>
      <c r="I2091" s="63">
        <f>ROWS($L$2:L2091)</f>
        <v>2090</v>
      </c>
      <c r="J2091" s="63" t="str">
        <f>IF(L2091=WORKSHEET!$B$1,I2091,"")</f>
        <v/>
      </c>
      <c r="K2091" s="63" t="str">
        <f t="shared" si="39"/>
        <v/>
      </c>
      <c r="L2091" s="93" t="s">
        <v>9373</v>
      </c>
      <c r="M2091" s="94" t="s">
        <v>9461</v>
      </c>
      <c r="N2091">
        <v>36</v>
      </c>
      <c r="O2091">
        <f>+R2091-N2091-P2091</f>
        <v>4</v>
      </c>
      <c r="P2091">
        <v>26</v>
      </c>
      <c r="Q2091" t="s">
        <v>7470</v>
      </c>
      <c r="R2091">
        <v>66</v>
      </c>
      <c r="S2091" s="35">
        <v>2.6132791095279894E-2</v>
      </c>
      <c r="T2091" s="41">
        <v>7.4037993180711151E-2</v>
      </c>
    </row>
    <row r="2092" spans="1:20" ht="16.5" x14ac:dyDescent="0.25">
      <c r="A2092" s="3">
        <v>345</v>
      </c>
      <c r="C2092" s="21">
        <v>9</v>
      </c>
      <c r="D2092" t="s">
        <v>2179</v>
      </c>
      <c r="E2092" s="4" t="s">
        <v>2180</v>
      </c>
      <c r="F2092" s="4" t="s">
        <v>2180</v>
      </c>
      <c r="G2092" s="3" t="s">
        <v>4941</v>
      </c>
      <c r="H2092" t="s">
        <v>8765</v>
      </c>
      <c r="I2092" s="63">
        <f>ROWS($L$2:L2092)</f>
        <v>2091</v>
      </c>
      <c r="J2092" s="63" t="str">
        <f>IF(L2092=WORKSHEET!$B$1,I2092,"")</f>
        <v/>
      </c>
      <c r="K2092" s="63" t="str">
        <f t="shared" si="39"/>
        <v/>
      </c>
      <c r="L2092" s="93" t="s">
        <v>9373</v>
      </c>
      <c r="M2092" s="94" t="s">
        <v>10711</v>
      </c>
      <c r="N2092">
        <v>459</v>
      </c>
      <c r="O2092">
        <v>49</v>
      </c>
      <c r="P2092">
        <v>142</v>
      </c>
      <c r="Q2092" t="s">
        <v>7469</v>
      </c>
      <c r="R2092">
        <v>654</v>
      </c>
      <c r="S2092" s="35">
        <v>2.6132791095279894E-2</v>
      </c>
      <c r="T2092" s="41">
        <v>8.800773694390715E-2</v>
      </c>
    </row>
    <row r="2093" spans="1:20" ht="16.5" x14ac:dyDescent="0.25">
      <c r="A2093" s="3">
        <v>354</v>
      </c>
      <c r="C2093" s="21">
        <v>9</v>
      </c>
      <c r="D2093" t="s">
        <v>188</v>
      </c>
      <c r="E2093" s="4" t="s">
        <v>190</v>
      </c>
      <c r="F2093" s="4" t="s">
        <v>190</v>
      </c>
      <c r="G2093" s="3" t="s">
        <v>4945</v>
      </c>
      <c r="H2093" t="s">
        <v>7516</v>
      </c>
      <c r="I2093" s="63">
        <f>ROWS($L$2:L2093)</f>
        <v>2092</v>
      </c>
      <c r="J2093" s="63" t="str">
        <f>IF(L2093=WORKSHEET!$B$1,I2093,"")</f>
        <v/>
      </c>
      <c r="K2093" s="63" t="str">
        <f t="shared" si="39"/>
        <v/>
      </c>
      <c r="L2093" s="93" t="s">
        <v>9373</v>
      </c>
      <c r="M2093" s="94" t="s">
        <v>9463</v>
      </c>
      <c r="N2093">
        <v>95</v>
      </c>
      <c r="O2093">
        <f>+R2093-N2093-P2093</f>
        <v>6</v>
      </c>
      <c r="P2093">
        <v>42</v>
      </c>
      <c r="Q2093" t="s">
        <v>7470</v>
      </c>
      <c r="R2093">
        <v>143</v>
      </c>
      <c r="S2093" s="35">
        <v>2.6132791095279894E-2</v>
      </c>
      <c r="T2093" s="41">
        <v>9.5419847328244281E-2</v>
      </c>
    </row>
    <row r="2094" spans="1:20" ht="16.5" x14ac:dyDescent="0.25">
      <c r="A2094" s="3">
        <v>352</v>
      </c>
      <c r="C2094" s="21">
        <v>9</v>
      </c>
      <c r="D2094" t="s">
        <v>181</v>
      </c>
      <c r="E2094" s="4" t="s">
        <v>182</v>
      </c>
      <c r="F2094" s="4" t="s">
        <v>182</v>
      </c>
      <c r="G2094" s="3" t="s">
        <v>4972</v>
      </c>
      <c r="H2094" t="s">
        <v>8766</v>
      </c>
      <c r="I2094" s="63">
        <f>ROWS($L$2:L2094)</f>
        <v>2093</v>
      </c>
      <c r="J2094" s="63" t="str">
        <f>IF(L2094=WORKSHEET!$B$1,I2094,"")</f>
        <v/>
      </c>
      <c r="K2094" s="63" t="str">
        <f t="shared" si="39"/>
        <v/>
      </c>
      <c r="L2094" s="93" t="s">
        <v>9373</v>
      </c>
      <c r="M2094" s="94" t="s">
        <v>10712</v>
      </c>
      <c r="N2094">
        <v>116</v>
      </c>
      <c r="O2094">
        <v>19</v>
      </c>
      <c r="P2094">
        <v>98</v>
      </c>
      <c r="Q2094" t="s">
        <v>7469</v>
      </c>
      <c r="R2094">
        <v>234</v>
      </c>
      <c r="S2094" s="35">
        <v>2.6132791095279894E-2</v>
      </c>
      <c r="T2094" s="41">
        <v>0.10078878177037687</v>
      </c>
    </row>
    <row r="2095" spans="1:20" ht="16.5" x14ac:dyDescent="0.25">
      <c r="A2095" s="3">
        <v>283</v>
      </c>
      <c r="C2095" s="21">
        <v>9</v>
      </c>
      <c r="D2095" t="s">
        <v>1900</v>
      </c>
      <c r="E2095" s="4" t="s">
        <v>1903</v>
      </c>
      <c r="F2095" s="4" t="s">
        <v>1903</v>
      </c>
      <c r="G2095" s="3" t="s">
        <v>4925</v>
      </c>
      <c r="H2095" t="s">
        <v>8767</v>
      </c>
      <c r="I2095" s="63">
        <f>ROWS($L$2:L2095)</f>
        <v>2094</v>
      </c>
      <c r="J2095" s="63" t="str">
        <f>IF(L2095=WORKSHEET!$B$1,I2095,"")</f>
        <v/>
      </c>
      <c r="K2095" s="63" t="str">
        <f t="shared" si="39"/>
        <v/>
      </c>
      <c r="L2095" s="93" t="s">
        <v>9373</v>
      </c>
      <c r="M2095" s="94" t="s">
        <v>10713</v>
      </c>
      <c r="N2095">
        <v>25</v>
      </c>
      <c r="O2095" t="s">
        <v>7469</v>
      </c>
      <c r="P2095" t="s">
        <v>7469</v>
      </c>
      <c r="Q2095" t="s">
        <v>7470</v>
      </c>
      <c r="R2095">
        <v>36</v>
      </c>
      <c r="S2095" s="35">
        <v>2.6132791095279894E-2</v>
      </c>
      <c r="T2095" s="41">
        <v>9.8684210526315791E-2</v>
      </c>
    </row>
    <row r="2096" spans="1:20" ht="16.5" x14ac:dyDescent="0.25">
      <c r="A2096" s="3">
        <v>292</v>
      </c>
      <c r="C2096" s="21">
        <v>9</v>
      </c>
      <c r="D2096" t="s">
        <v>1942</v>
      </c>
      <c r="E2096" s="4" t="s">
        <v>1946</v>
      </c>
      <c r="F2096" s="4" t="s">
        <v>1946</v>
      </c>
      <c r="G2096" s="3" t="s">
        <v>4881</v>
      </c>
      <c r="H2096" t="s">
        <v>7983</v>
      </c>
      <c r="I2096" s="63">
        <f>ROWS($L$2:L2096)</f>
        <v>2095</v>
      </c>
      <c r="J2096" s="63" t="str">
        <f>IF(L2096=WORKSHEET!$B$1,I2096,"")</f>
        <v/>
      </c>
      <c r="K2096" s="63" t="str">
        <f t="shared" si="39"/>
        <v/>
      </c>
      <c r="L2096" s="93" t="s">
        <v>9373</v>
      </c>
      <c r="M2096" s="94" t="s">
        <v>9957</v>
      </c>
      <c r="N2096">
        <v>17</v>
      </c>
      <c r="O2096">
        <v>14</v>
      </c>
      <c r="P2096">
        <v>27</v>
      </c>
      <c r="Q2096" t="s">
        <v>7470</v>
      </c>
      <c r="R2096">
        <v>58</v>
      </c>
      <c r="S2096" s="35">
        <v>2.6132791095279894E-2</v>
      </c>
      <c r="T2096" s="41">
        <v>0.3032258064516129</v>
      </c>
    </row>
    <row r="2097" spans="1:29" ht="16.5" x14ac:dyDescent="0.25">
      <c r="A2097" s="3">
        <v>376</v>
      </c>
      <c r="C2097" s="21">
        <v>9</v>
      </c>
      <c r="D2097" t="s">
        <v>271</v>
      </c>
      <c r="E2097" s="4" t="s">
        <v>272</v>
      </c>
      <c r="F2097" s="4" t="s">
        <v>272</v>
      </c>
      <c r="G2097" s="3" t="s">
        <v>4949</v>
      </c>
      <c r="H2097" t="s">
        <v>8020</v>
      </c>
      <c r="I2097" s="63">
        <f>ROWS($L$2:L2097)</f>
        <v>2096</v>
      </c>
      <c r="J2097" s="63" t="str">
        <f>IF(L2097=WORKSHEET!$B$1,I2097,"")</f>
        <v/>
      </c>
      <c r="K2097" s="63" t="str">
        <f t="shared" si="39"/>
        <v/>
      </c>
      <c r="L2097" s="93" t="s">
        <v>9373</v>
      </c>
      <c r="M2097" s="94" t="s">
        <v>9992</v>
      </c>
      <c r="N2097">
        <v>84</v>
      </c>
      <c r="O2097">
        <f>+R2097-N2097-P2097</f>
        <v>7</v>
      </c>
      <c r="P2097">
        <v>63</v>
      </c>
      <c r="Q2097" t="s">
        <v>7470</v>
      </c>
      <c r="R2097">
        <v>154</v>
      </c>
      <c r="S2097" s="35">
        <v>2.6132791095279894E-2</v>
      </c>
      <c r="T2097" s="41">
        <v>0.12142857142857143</v>
      </c>
    </row>
    <row r="2098" spans="1:29" ht="16.5" x14ac:dyDescent="0.25">
      <c r="A2098" s="3">
        <v>24</v>
      </c>
      <c r="C2098" s="21">
        <v>9</v>
      </c>
      <c r="D2098" t="s">
        <v>773</v>
      </c>
      <c r="E2098" s="4" t="s">
        <v>775</v>
      </c>
      <c r="F2098" s="4" t="s">
        <v>775</v>
      </c>
      <c r="G2098" s="3" t="s">
        <v>4885</v>
      </c>
      <c r="H2098" t="s">
        <v>7519</v>
      </c>
      <c r="I2098" s="63">
        <f>ROWS($L$2:L2098)</f>
        <v>2097</v>
      </c>
      <c r="J2098" s="63" t="str">
        <f>IF(L2098=WORKSHEET!$B$1,I2098,"")</f>
        <v/>
      </c>
      <c r="K2098" s="63" t="str">
        <f t="shared" si="39"/>
        <v/>
      </c>
      <c r="L2098" s="93" t="s">
        <v>9373</v>
      </c>
      <c r="M2098" s="94" t="s">
        <v>9466</v>
      </c>
      <c r="N2098">
        <v>11</v>
      </c>
      <c r="O2098">
        <f>+R2098-N2098-P2098</f>
        <v>1</v>
      </c>
      <c r="P2098">
        <v>12</v>
      </c>
      <c r="Q2098" t="s">
        <v>7470</v>
      </c>
      <c r="R2098">
        <v>24</v>
      </c>
      <c r="S2098" s="35">
        <v>2.6132791095279894E-2</v>
      </c>
      <c r="T2098" s="41">
        <v>0.10945273631840796</v>
      </c>
    </row>
    <row r="2099" spans="1:29" ht="16.5" x14ac:dyDescent="0.25">
      <c r="A2099" s="3">
        <v>295</v>
      </c>
      <c r="C2099" s="21">
        <v>9</v>
      </c>
      <c r="D2099" t="s">
        <v>1961</v>
      </c>
      <c r="E2099" s="4" t="s">
        <v>1964</v>
      </c>
      <c r="F2099" s="4" t="s">
        <v>1964</v>
      </c>
      <c r="G2099" s="3" t="s">
        <v>4953</v>
      </c>
      <c r="H2099" t="s">
        <v>7520</v>
      </c>
      <c r="I2099" s="63">
        <f>ROWS($L$2:L2099)</f>
        <v>2098</v>
      </c>
      <c r="J2099" s="63" t="str">
        <f>IF(L2099=WORKSHEET!$B$1,I2099,"")</f>
        <v/>
      </c>
      <c r="K2099" s="63" t="str">
        <f t="shared" si="39"/>
        <v/>
      </c>
      <c r="L2099" s="93" t="s">
        <v>9373</v>
      </c>
      <c r="M2099" s="94" t="s">
        <v>9467</v>
      </c>
      <c r="N2099">
        <v>950</v>
      </c>
      <c r="O2099">
        <v>107</v>
      </c>
      <c r="P2099">
        <v>382</v>
      </c>
      <c r="Q2099" t="s">
        <v>7469</v>
      </c>
      <c r="R2099" s="9">
        <v>1443</v>
      </c>
      <c r="S2099" s="35">
        <v>2.6132791095279894E-2</v>
      </c>
      <c r="T2099" s="41">
        <v>0.11526717557251909</v>
      </c>
    </row>
    <row r="2100" spans="1:29" s="64" customFormat="1" ht="16.5" x14ac:dyDescent="0.25">
      <c r="A2100" s="63">
        <v>377</v>
      </c>
      <c r="C2100" s="63">
        <v>9</v>
      </c>
      <c r="D2100" s="64" t="s">
        <v>274</v>
      </c>
      <c r="E2100" s="65" t="s">
        <v>277</v>
      </c>
      <c r="F2100" s="65" t="s">
        <v>277</v>
      </c>
      <c r="G2100" s="63" t="s">
        <v>4957</v>
      </c>
      <c r="H2100" s="64" t="s">
        <v>7521</v>
      </c>
      <c r="I2100" s="63">
        <f>ROWS($L$2:L2100)</f>
        <v>2099</v>
      </c>
      <c r="J2100" s="63" t="str">
        <f>IF(L2100=WORKSHEET!$B$1,I2100,"")</f>
        <v/>
      </c>
      <c r="K2100" s="63" t="str">
        <f t="shared" si="39"/>
        <v/>
      </c>
      <c r="L2100" s="93" t="s">
        <v>9373</v>
      </c>
      <c r="M2100" s="94" t="s">
        <v>9468</v>
      </c>
      <c r="N2100" s="64" t="s">
        <v>7469</v>
      </c>
      <c r="O2100" s="64" t="s">
        <v>7469</v>
      </c>
      <c r="P2100" s="64" t="s">
        <v>7469</v>
      </c>
      <c r="Q2100" s="64" t="s">
        <v>7470</v>
      </c>
      <c r="R2100" s="64">
        <v>19</v>
      </c>
      <c r="S2100" s="66">
        <v>2.6132791095279894E-2</v>
      </c>
      <c r="T2100" s="67">
        <v>0.12110726643598616</v>
      </c>
      <c r="W2100"/>
      <c r="X2100"/>
      <c r="Y2100"/>
      <c r="Z2100"/>
      <c r="AA2100"/>
      <c r="AB2100"/>
      <c r="AC2100"/>
    </row>
    <row r="2101" spans="1:29" ht="16.5" x14ac:dyDescent="0.25">
      <c r="A2101" s="3">
        <v>354</v>
      </c>
      <c r="C2101" s="21">
        <v>9</v>
      </c>
      <c r="D2101" t="s">
        <v>188</v>
      </c>
      <c r="E2101" s="4" t="s">
        <v>191</v>
      </c>
      <c r="F2101" s="4" t="s">
        <v>191</v>
      </c>
      <c r="G2101" s="3" t="s">
        <v>4946</v>
      </c>
      <c r="H2101" t="s">
        <v>8768</v>
      </c>
      <c r="I2101" s="63">
        <f>ROWS($L$2:L2101)</f>
        <v>2100</v>
      </c>
      <c r="J2101" s="63" t="str">
        <f>IF(L2101=WORKSHEET!$B$1,I2101,"")</f>
        <v/>
      </c>
      <c r="K2101" s="63" t="str">
        <f t="shared" si="39"/>
        <v/>
      </c>
      <c r="L2101" s="93" t="s">
        <v>9373</v>
      </c>
      <c r="M2101" s="94" t="s">
        <v>10714</v>
      </c>
      <c r="N2101">
        <v>29</v>
      </c>
      <c r="O2101">
        <f>+R2101-N2101-P2101</f>
        <v>5</v>
      </c>
      <c r="P2101">
        <v>20</v>
      </c>
      <c r="Q2101" t="s">
        <v>7470</v>
      </c>
      <c r="R2101">
        <v>54</v>
      </c>
      <c r="S2101" s="35">
        <v>2.6132791095279894E-2</v>
      </c>
      <c r="T2101" s="41">
        <v>9.5419847328244281E-2</v>
      </c>
    </row>
    <row r="2102" spans="1:29" ht="16.5" x14ac:dyDescent="0.25">
      <c r="A2102" s="3">
        <v>377</v>
      </c>
      <c r="C2102" s="21">
        <v>9</v>
      </c>
      <c r="D2102" t="s">
        <v>274</v>
      </c>
      <c r="E2102" s="4" t="s">
        <v>278</v>
      </c>
      <c r="F2102" s="4" t="s">
        <v>278</v>
      </c>
      <c r="G2102" s="3" t="s">
        <v>4958</v>
      </c>
      <c r="H2102" t="s">
        <v>8769</v>
      </c>
      <c r="I2102" s="63">
        <f>ROWS($L$2:L2102)</f>
        <v>2101</v>
      </c>
      <c r="J2102" s="63" t="str">
        <f>IF(L2102=WORKSHEET!$B$1,I2102,"")</f>
        <v/>
      </c>
      <c r="K2102" s="63" t="str">
        <f t="shared" si="39"/>
        <v/>
      </c>
      <c r="L2102" s="93" t="s">
        <v>9373</v>
      </c>
      <c r="M2102" s="94" t="s">
        <v>10715</v>
      </c>
      <c r="N2102">
        <v>110</v>
      </c>
      <c r="O2102">
        <v>16</v>
      </c>
      <c r="P2102">
        <v>45</v>
      </c>
      <c r="Q2102" t="s">
        <v>7470</v>
      </c>
      <c r="R2102">
        <v>171</v>
      </c>
      <c r="S2102" s="35">
        <v>2.6132791095279894E-2</v>
      </c>
      <c r="T2102" s="41">
        <v>0.12110726643598616</v>
      </c>
    </row>
    <row r="2103" spans="1:29" s="64" customFormat="1" ht="16.5" x14ac:dyDescent="0.25">
      <c r="A2103" s="63">
        <v>377</v>
      </c>
      <c r="C2103" s="63">
        <v>9</v>
      </c>
      <c r="D2103" s="64" t="s">
        <v>274</v>
      </c>
      <c r="E2103" s="65" t="s">
        <v>279</v>
      </c>
      <c r="F2103" s="65" t="s">
        <v>279</v>
      </c>
      <c r="G2103" s="63" t="s">
        <v>4959</v>
      </c>
      <c r="H2103" s="64" t="s">
        <v>8021</v>
      </c>
      <c r="I2103" s="63">
        <f>ROWS($L$2:L2103)</f>
        <v>2102</v>
      </c>
      <c r="J2103" s="63" t="str">
        <f>IF(L2103=WORKSHEET!$B$1,I2103,"")</f>
        <v/>
      </c>
      <c r="K2103" s="63" t="str">
        <f t="shared" si="39"/>
        <v/>
      </c>
      <c r="L2103" s="93" t="s">
        <v>9373</v>
      </c>
      <c r="M2103" s="94" t="s">
        <v>9993</v>
      </c>
      <c r="N2103" s="64" t="s">
        <v>7469</v>
      </c>
      <c r="O2103" s="64" t="s">
        <v>7470</v>
      </c>
      <c r="P2103" s="64" t="s">
        <v>7469</v>
      </c>
      <c r="Q2103" s="64" t="s">
        <v>7470</v>
      </c>
      <c r="R2103" s="64">
        <v>17</v>
      </c>
      <c r="S2103" s="66">
        <v>2.6132791095279894E-2</v>
      </c>
      <c r="T2103" s="67">
        <v>0.12110726643598616</v>
      </c>
      <c r="W2103"/>
      <c r="X2103"/>
      <c r="Y2103"/>
      <c r="Z2103"/>
      <c r="AA2103"/>
      <c r="AB2103"/>
      <c r="AC2103"/>
    </row>
    <row r="2104" spans="1:29" ht="16.5" x14ac:dyDescent="0.25">
      <c r="A2104" s="3">
        <v>903</v>
      </c>
      <c r="B2104">
        <v>276</v>
      </c>
      <c r="C2104" s="21">
        <v>9</v>
      </c>
      <c r="D2104" t="s">
        <v>5288</v>
      </c>
      <c r="E2104" s="4" t="s">
        <v>5291</v>
      </c>
      <c r="F2104" s="4" t="s">
        <v>5291</v>
      </c>
      <c r="G2104" s="3" t="s">
        <v>4939</v>
      </c>
      <c r="H2104" t="s">
        <v>8131</v>
      </c>
      <c r="I2104" s="63">
        <f>ROWS($L$2:L2104)</f>
        <v>2103</v>
      </c>
      <c r="J2104" s="63" t="str">
        <f>IF(L2104=WORKSHEET!$B$1,I2104,"")</f>
        <v/>
      </c>
      <c r="K2104" s="63" t="str">
        <f t="shared" si="39"/>
        <v/>
      </c>
      <c r="L2104" s="93" t="s">
        <v>9373</v>
      </c>
      <c r="M2104" s="94" t="s">
        <v>10056</v>
      </c>
      <c r="N2104">
        <v>71</v>
      </c>
      <c r="O2104">
        <f>+R2104-N2104-P2104</f>
        <v>10</v>
      </c>
      <c r="P2104">
        <v>27</v>
      </c>
      <c r="Q2104" t="s">
        <v>7470</v>
      </c>
      <c r="R2104">
        <v>108</v>
      </c>
      <c r="S2104" s="35">
        <v>2.6132791095279894E-2</v>
      </c>
      <c r="T2104" s="55">
        <v>7.922912205567452E-2</v>
      </c>
    </row>
    <row r="2105" spans="1:29" ht="16.5" x14ac:dyDescent="0.25">
      <c r="A2105" s="3">
        <v>356</v>
      </c>
      <c r="C2105" s="21">
        <v>9</v>
      </c>
      <c r="D2105" t="s">
        <v>198</v>
      </c>
      <c r="E2105" s="4" t="s">
        <v>201</v>
      </c>
      <c r="F2105" s="4" t="s">
        <v>201</v>
      </c>
      <c r="G2105" s="3" t="s">
        <v>4901</v>
      </c>
      <c r="H2105" t="s">
        <v>7874</v>
      </c>
      <c r="I2105" s="63">
        <f>ROWS($L$2:L2105)</f>
        <v>2104</v>
      </c>
      <c r="J2105" s="63" t="str">
        <f>IF(L2105=WORKSHEET!$B$1,I2105,"")</f>
        <v/>
      </c>
      <c r="K2105" s="63" t="str">
        <f t="shared" si="39"/>
        <v/>
      </c>
      <c r="L2105" s="93" t="s">
        <v>9373</v>
      </c>
      <c r="M2105" s="94" t="s">
        <v>9801</v>
      </c>
      <c r="N2105">
        <v>19</v>
      </c>
      <c r="O2105">
        <f>+R2105-N2105-P2105</f>
        <v>1</v>
      </c>
      <c r="P2105">
        <v>19</v>
      </c>
      <c r="Q2105" t="s">
        <v>7470</v>
      </c>
      <c r="R2105">
        <v>39</v>
      </c>
      <c r="S2105" s="35">
        <v>2.6132791095279894E-2</v>
      </c>
      <c r="T2105" s="41">
        <v>0.1111111111111111</v>
      </c>
    </row>
    <row r="2106" spans="1:29" ht="16.5" x14ac:dyDescent="0.25">
      <c r="A2106" s="3">
        <v>377</v>
      </c>
      <c r="C2106" s="21">
        <v>9</v>
      </c>
      <c r="D2106" t="s">
        <v>274</v>
      </c>
      <c r="E2106" s="4" t="s">
        <v>280</v>
      </c>
      <c r="F2106" s="4" t="s">
        <v>280</v>
      </c>
      <c r="G2106" s="3" t="s">
        <v>4960</v>
      </c>
      <c r="H2106" t="s">
        <v>7522</v>
      </c>
      <c r="I2106" s="63">
        <f>ROWS($L$2:L2106)</f>
        <v>2105</v>
      </c>
      <c r="J2106" s="63" t="str">
        <f>IF(L2106=WORKSHEET!$B$1,I2106,"")</f>
        <v/>
      </c>
      <c r="K2106" s="63" t="str">
        <f t="shared" si="39"/>
        <v/>
      </c>
      <c r="L2106" s="93" t="s">
        <v>9373</v>
      </c>
      <c r="M2106" s="94" t="s">
        <v>9469</v>
      </c>
      <c r="N2106">
        <v>39</v>
      </c>
      <c r="O2106">
        <f>+R2106-N2106-P2106</f>
        <v>10</v>
      </c>
      <c r="P2106">
        <v>29</v>
      </c>
      <c r="Q2106" t="s">
        <v>7469</v>
      </c>
      <c r="R2106">
        <v>78</v>
      </c>
      <c r="S2106" s="35">
        <v>2.6132791095279894E-2</v>
      </c>
      <c r="T2106" s="41">
        <v>0.12110726643598616</v>
      </c>
    </row>
    <row r="2107" spans="1:29" ht="16.5" x14ac:dyDescent="0.25">
      <c r="A2107" s="3">
        <v>281</v>
      </c>
      <c r="C2107" s="21">
        <v>9</v>
      </c>
      <c r="D2107" t="s">
        <v>1888</v>
      </c>
      <c r="E2107" s="4" t="s">
        <v>1893</v>
      </c>
      <c r="F2107" s="4" t="s">
        <v>1893</v>
      </c>
      <c r="G2107" s="3" t="s">
        <v>4911</v>
      </c>
      <c r="H2107" t="s">
        <v>8770</v>
      </c>
      <c r="I2107" s="63">
        <f>ROWS($L$2:L2107)</f>
        <v>2106</v>
      </c>
      <c r="J2107" s="63" t="str">
        <f>IF(L2107=WORKSHEET!$B$1,I2107,"")</f>
        <v/>
      </c>
      <c r="K2107" s="63" t="str">
        <f t="shared" si="39"/>
        <v/>
      </c>
      <c r="L2107" s="93" t="s">
        <v>9373</v>
      </c>
      <c r="M2107" s="94" t="s">
        <v>10716</v>
      </c>
      <c r="N2107">
        <v>64</v>
      </c>
      <c r="O2107">
        <f>+R2107-N2107-P2107</f>
        <v>7</v>
      </c>
      <c r="P2107">
        <v>29</v>
      </c>
      <c r="Q2107" t="s">
        <v>7469</v>
      </c>
      <c r="R2107">
        <v>100</v>
      </c>
      <c r="S2107" s="35">
        <v>2.6132791095279894E-2</v>
      </c>
      <c r="T2107" s="41">
        <v>7.4037993180711151E-2</v>
      </c>
    </row>
    <row r="2108" spans="1:29" ht="16.5" x14ac:dyDescent="0.25">
      <c r="A2108" s="3">
        <v>916</v>
      </c>
      <c r="B2108">
        <v>337</v>
      </c>
      <c r="C2108" s="21">
        <v>9</v>
      </c>
      <c r="D2108" t="s">
        <v>5337</v>
      </c>
      <c r="E2108" s="4" t="s">
        <v>5338</v>
      </c>
      <c r="F2108" s="4" t="s">
        <v>5338</v>
      </c>
      <c r="G2108" s="3" t="s">
        <v>4964</v>
      </c>
      <c r="H2108" t="s">
        <v>7524</v>
      </c>
      <c r="I2108" s="63">
        <f>ROWS($L$2:L2108)</f>
        <v>2107</v>
      </c>
      <c r="J2108" s="63" t="str">
        <f>IF(L2108=WORKSHEET!$B$1,I2108,"")</f>
        <v/>
      </c>
      <c r="K2108" s="63" t="str">
        <f t="shared" si="39"/>
        <v/>
      </c>
      <c r="L2108" s="93" t="s">
        <v>9373</v>
      </c>
      <c r="M2108" s="94" t="s">
        <v>9471</v>
      </c>
      <c r="N2108">
        <v>34</v>
      </c>
      <c r="O2108">
        <f>+R2108-N2108-P2108</f>
        <v>2</v>
      </c>
      <c r="P2108">
        <v>20</v>
      </c>
      <c r="Q2108" t="s">
        <v>7470</v>
      </c>
      <c r="R2108">
        <v>56</v>
      </c>
      <c r="S2108" s="35">
        <v>2.6132791095279894E-2</v>
      </c>
      <c r="T2108" s="55">
        <v>9.1240875912408759E-2</v>
      </c>
    </row>
    <row r="2109" spans="1:29" ht="16.5" x14ac:dyDescent="0.25">
      <c r="A2109" s="3">
        <v>352</v>
      </c>
      <c r="C2109" s="21">
        <v>9</v>
      </c>
      <c r="D2109" t="s">
        <v>181</v>
      </c>
      <c r="E2109" s="4" t="s">
        <v>183</v>
      </c>
      <c r="F2109" s="4" t="s">
        <v>183</v>
      </c>
      <c r="G2109" s="3" t="s">
        <v>4973</v>
      </c>
      <c r="H2109" t="s">
        <v>8771</v>
      </c>
      <c r="I2109" s="63">
        <f>ROWS($L$2:L2109)</f>
        <v>2108</v>
      </c>
      <c r="J2109" s="63" t="str">
        <f>IF(L2109=WORKSHEET!$B$1,I2109,"")</f>
        <v/>
      </c>
      <c r="K2109" s="63" t="str">
        <f t="shared" si="39"/>
        <v/>
      </c>
      <c r="L2109" s="93" t="s">
        <v>9373</v>
      </c>
      <c r="M2109" s="94" t="s">
        <v>10717</v>
      </c>
      <c r="N2109">
        <v>156</v>
      </c>
      <c r="O2109">
        <v>15</v>
      </c>
      <c r="P2109">
        <v>88</v>
      </c>
      <c r="Q2109" t="s">
        <v>7470</v>
      </c>
      <c r="R2109">
        <v>259</v>
      </c>
      <c r="S2109" s="35">
        <v>2.6132791095279894E-2</v>
      </c>
      <c r="T2109" s="41">
        <v>0.10078878177037687</v>
      </c>
    </row>
    <row r="2110" spans="1:29" ht="16.5" x14ac:dyDescent="0.25">
      <c r="A2110" s="3">
        <v>295</v>
      </c>
      <c r="C2110" s="21">
        <v>9</v>
      </c>
      <c r="D2110" t="s">
        <v>1961</v>
      </c>
      <c r="E2110" s="4" t="s">
        <v>1965</v>
      </c>
      <c r="F2110" s="4" t="s">
        <v>1965</v>
      </c>
      <c r="G2110" s="3" t="s">
        <v>4954</v>
      </c>
      <c r="H2110" t="s">
        <v>8772</v>
      </c>
      <c r="I2110" s="63">
        <f>ROWS($L$2:L2110)</f>
        <v>2109</v>
      </c>
      <c r="J2110" s="63" t="str">
        <f>IF(L2110=WORKSHEET!$B$1,I2110,"")</f>
        <v/>
      </c>
      <c r="K2110" s="63" t="str">
        <f t="shared" si="39"/>
        <v/>
      </c>
      <c r="L2110" s="93" t="s">
        <v>9373</v>
      </c>
      <c r="M2110" s="94" t="s">
        <v>10718</v>
      </c>
      <c r="N2110">
        <v>51</v>
      </c>
      <c r="O2110">
        <v>12</v>
      </c>
      <c r="P2110">
        <v>30</v>
      </c>
      <c r="Q2110" t="s">
        <v>7470</v>
      </c>
      <c r="R2110">
        <v>93</v>
      </c>
      <c r="S2110" s="35">
        <v>2.6132791095279894E-2</v>
      </c>
      <c r="T2110" s="41">
        <v>0.11526717557251909</v>
      </c>
    </row>
    <row r="2111" spans="1:29" ht="16.5" x14ac:dyDescent="0.25">
      <c r="A2111" s="3">
        <v>292</v>
      </c>
      <c r="C2111" s="21">
        <v>9</v>
      </c>
      <c r="D2111" t="s">
        <v>1942</v>
      </c>
      <c r="E2111" s="4" t="s">
        <v>1947</v>
      </c>
      <c r="F2111" s="4" t="s">
        <v>1947</v>
      </c>
      <c r="G2111" s="3" t="s">
        <v>4882</v>
      </c>
      <c r="H2111" t="s">
        <v>7790</v>
      </c>
      <c r="I2111" s="63">
        <f>ROWS($L$2:L2111)</f>
        <v>2110</v>
      </c>
      <c r="J2111" s="63" t="str">
        <f>IF(L2111=WORKSHEET!$B$1,I2111,"")</f>
        <v/>
      </c>
      <c r="K2111" s="63" t="str">
        <f t="shared" si="39"/>
        <v/>
      </c>
      <c r="L2111" s="93" t="s">
        <v>9373</v>
      </c>
      <c r="M2111" s="94" t="s">
        <v>9717</v>
      </c>
      <c r="N2111">
        <v>25</v>
      </c>
      <c r="O2111">
        <f>+R2111-N2111-P2111</f>
        <v>7</v>
      </c>
      <c r="P2111">
        <v>34</v>
      </c>
      <c r="Q2111" t="s">
        <v>7470</v>
      </c>
      <c r="R2111">
        <v>66</v>
      </c>
      <c r="S2111" s="35">
        <v>2.6132791095279894E-2</v>
      </c>
      <c r="T2111" s="41">
        <v>0.3032258064516129</v>
      </c>
    </row>
    <row r="2112" spans="1:29" ht="16.5" x14ac:dyDescent="0.25">
      <c r="A2112" s="3">
        <v>369</v>
      </c>
      <c r="C2112" s="21">
        <v>9</v>
      </c>
      <c r="D2112" t="s">
        <v>246</v>
      </c>
      <c r="E2112" s="4" t="s">
        <v>248</v>
      </c>
      <c r="F2112" s="4" t="s">
        <v>248</v>
      </c>
      <c r="G2112" s="3" t="s">
        <v>4962</v>
      </c>
      <c r="H2112" t="s">
        <v>7988</v>
      </c>
      <c r="I2112" s="63">
        <f>ROWS($L$2:L2112)</f>
        <v>2111</v>
      </c>
      <c r="J2112" s="63" t="str">
        <f>IF(L2112=WORKSHEET!$B$1,I2112,"")</f>
        <v/>
      </c>
      <c r="K2112" s="63" t="str">
        <f t="shared" si="39"/>
        <v/>
      </c>
      <c r="L2112" s="93" t="s">
        <v>9373</v>
      </c>
      <c r="M2112" s="94" t="s">
        <v>9962</v>
      </c>
      <c r="N2112">
        <v>195</v>
      </c>
      <c r="O2112">
        <f>+R2112-N2112-P2112</f>
        <v>10</v>
      </c>
      <c r="P2112">
        <v>83</v>
      </c>
      <c r="Q2112" t="s">
        <v>7470</v>
      </c>
      <c r="R2112">
        <v>288</v>
      </c>
      <c r="S2112" s="35">
        <v>2.6132791095279894E-2</v>
      </c>
      <c r="T2112" s="41">
        <v>5.3030303030303032E-2</v>
      </c>
    </row>
    <row r="2113" spans="1:20" ht="16.5" x14ac:dyDescent="0.25">
      <c r="A2113" s="3">
        <v>916</v>
      </c>
      <c r="B2113">
        <v>337</v>
      </c>
      <c r="C2113" s="21">
        <v>9</v>
      </c>
      <c r="D2113" t="s">
        <v>5337</v>
      </c>
      <c r="E2113" s="4" t="s">
        <v>5339</v>
      </c>
      <c r="F2113" s="4" t="s">
        <v>5339</v>
      </c>
      <c r="G2113" s="3" t="s">
        <v>4965</v>
      </c>
      <c r="H2113" t="s">
        <v>8773</v>
      </c>
      <c r="I2113" s="63">
        <f>ROWS($L$2:L2113)</f>
        <v>2112</v>
      </c>
      <c r="J2113" s="63" t="str">
        <f>IF(L2113=WORKSHEET!$B$1,I2113,"")</f>
        <v/>
      </c>
      <c r="K2113" s="63" t="str">
        <f t="shared" si="39"/>
        <v/>
      </c>
      <c r="L2113" s="93" t="s">
        <v>9373</v>
      </c>
      <c r="M2113" s="94" t="s">
        <v>10719</v>
      </c>
      <c r="N2113">
        <v>85</v>
      </c>
      <c r="O2113">
        <f>+R2113-N2113-P2113</f>
        <v>8</v>
      </c>
      <c r="P2113">
        <v>42</v>
      </c>
      <c r="Q2113" t="s">
        <v>7470</v>
      </c>
      <c r="R2113">
        <v>135</v>
      </c>
      <c r="S2113" s="35">
        <v>2.6132791095279894E-2</v>
      </c>
      <c r="T2113" s="55">
        <v>9.1240875912408759E-2</v>
      </c>
    </row>
    <row r="2114" spans="1:20" ht="16.5" x14ac:dyDescent="0.25">
      <c r="A2114" s="3">
        <v>366</v>
      </c>
      <c r="C2114" s="21">
        <v>9</v>
      </c>
      <c r="D2114" t="s">
        <v>234</v>
      </c>
      <c r="E2114" s="4" t="s">
        <v>238</v>
      </c>
      <c r="F2114" s="4" t="s">
        <v>238</v>
      </c>
      <c r="G2114" s="3" t="s">
        <v>4935</v>
      </c>
      <c r="H2114" t="s">
        <v>8774</v>
      </c>
      <c r="I2114" s="63">
        <f>ROWS($L$2:L2114)</f>
        <v>2113</v>
      </c>
      <c r="J2114" s="63" t="str">
        <f>IF(L2114=WORKSHEET!$B$1,I2114,"")</f>
        <v/>
      </c>
      <c r="K2114" s="63" t="str">
        <f t="shared" si="39"/>
        <v/>
      </c>
      <c r="L2114" s="93" t="s">
        <v>9373</v>
      </c>
      <c r="M2114" s="94" t="s">
        <v>10720</v>
      </c>
      <c r="N2114">
        <v>87</v>
      </c>
      <c r="O2114">
        <f>+R2114-N2114-P2114</f>
        <v>6</v>
      </c>
      <c r="P2114">
        <v>29</v>
      </c>
      <c r="Q2114" t="s">
        <v>7470</v>
      </c>
      <c r="R2114">
        <v>122</v>
      </c>
      <c r="S2114" s="35">
        <v>2.6132791095279894E-2</v>
      </c>
      <c r="T2114" s="41">
        <v>8.1578947368421056E-2</v>
      </c>
    </row>
    <row r="2115" spans="1:20" ht="16.5" x14ac:dyDescent="0.25">
      <c r="A2115" s="3">
        <v>916</v>
      </c>
      <c r="B2115">
        <v>337</v>
      </c>
      <c r="C2115" s="21">
        <v>9</v>
      </c>
      <c r="D2115" t="s">
        <v>5337</v>
      </c>
      <c r="E2115" s="4" t="s">
        <v>5340</v>
      </c>
      <c r="F2115" s="4" t="s">
        <v>5340</v>
      </c>
      <c r="G2115" s="3" t="s">
        <v>4966</v>
      </c>
      <c r="H2115" t="s">
        <v>8775</v>
      </c>
      <c r="I2115" s="63">
        <f>ROWS($L$2:L2115)</f>
        <v>2114</v>
      </c>
      <c r="J2115" s="63" t="str">
        <f>IF(L2115=WORKSHEET!$B$1,I2115,"")</f>
        <v/>
      </c>
      <c r="K2115" s="63" t="str">
        <f t="shared" ref="K2115:K2178" si="40">IFERROR(SMALL($J$2:$J$3142,I2115),"")</f>
        <v/>
      </c>
      <c r="L2115" s="93" t="s">
        <v>9373</v>
      </c>
      <c r="M2115" s="94" t="s">
        <v>10721</v>
      </c>
      <c r="N2115">
        <v>113</v>
      </c>
      <c r="O2115">
        <v>13</v>
      </c>
      <c r="P2115">
        <v>36</v>
      </c>
      <c r="Q2115" t="s">
        <v>7469</v>
      </c>
      <c r="R2115">
        <v>163</v>
      </c>
      <c r="S2115" s="35">
        <v>2.6132791095279894E-2</v>
      </c>
      <c r="T2115" s="55">
        <v>9.1240875912408759E-2</v>
      </c>
    </row>
    <row r="2116" spans="1:20" ht="16.5" x14ac:dyDescent="0.25">
      <c r="A2116" s="3">
        <v>386</v>
      </c>
      <c r="C2116" s="21">
        <v>9</v>
      </c>
      <c r="D2116" t="s">
        <v>2335</v>
      </c>
      <c r="E2116" s="4" t="s">
        <v>2337</v>
      </c>
      <c r="F2116" s="4" t="s">
        <v>2337</v>
      </c>
      <c r="G2116" s="3" t="s">
        <v>4920</v>
      </c>
      <c r="H2116" t="s">
        <v>8739</v>
      </c>
      <c r="I2116" s="63">
        <f>ROWS($L$2:L2116)</f>
        <v>2115</v>
      </c>
      <c r="J2116" s="63" t="str">
        <f>IF(L2116=WORKSHEET!$B$1,I2116,"")</f>
        <v/>
      </c>
      <c r="K2116" s="63" t="str">
        <f t="shared" si="40"/>
        <v/>
      </c>
      <c r="L2116" s="93" t="s">
        <v>9373</v>
      </c>
      <c r="M2116" s="94" t="s">
        <v>10685</v>
      </c>
      <c r="N2116">
        <v>70</v>
      </c>
      <c r="O2116">
        <f>+R2116-N2116-P2116</f>
        <v>9</v>
      </c>
      <c r="P2116">
        <v>33</v>
      </c>
      <c r="Q2116" t="s">
        <v>7470</v>
      </c>
      <c r="R2116">
        <v>112</v>
      </c>
      <c r="S2116" s="35">
        <v>2.6132791095279894E-2</v>
      </c>
      <c r="T2116" s="41">
        <v>7.650273224043716E-2</v>
      </c>
    </row>
    <row r="2117" spans="1:20" ht="16.5" x14ac:dyDescent="0.25">
      <c r="A2117" s="3">
        <v>376</v>
      </c>
      <c r="C2117" s="21">
        <v>9</v>
      </c>
      <c r="D2117" t="s">
        <v>271</v>
      </c>
      <c r="E2117" s="4" t="s">
        <v>273</v>
      </c>
      <c r="F2117" s="4" t="s">
        <v>273</v>
      </c>
      <c r="G2117" s="3" t="s">
        <v>4950</v>
      </c>
      <c r="H2117" t="s">
        <v>7527</v>
      </c>
      <c r="I2117" s="63">
        <f>ROWS($L$2:L2117)</f>
        <v>2116</v>
      </c>
      <c r="J2117" s="63" t="str">
        <f>IF(L2117=WORKSHEET!$B$1,I2117,"")</f>
        <v/>
      </c>
      <c r="K2117" s="63" t="str">
        <f t="shared" si="40"/>
        <v/>
      </c>
      <c r="L2117" s="93" t="s">
        <v>9373</v>
      </c>
      <c r="M2117" s="94" t="s">
        <v>9474</v>
      </c>
      <c r="N2117">
        <v>39</v>
      </c>
      <c r="O2117">
        <f>+R2117-N2117-P2117</f>
        <v>12</v>
      </c>
      <c r="P2117">
        <v>27</v>
      </c>
      <c r="Q2117" t="s">
        <v>7469</v>
      </c>
      <c r="R2117">
        <v>78</v>
      </c>
      <c r="S2117" s="35">
        <v>2.6132791095279894E-2</v>
      </c>
      <c r="T2117" s="41">
        <v>0.12142857142857143</v>
      </c>
    </row>
    <row r="2118" spans="1:20" ht="16.5" x14ac:dyDescent="0.25">
      <c r="A2118" s="3">
        <v>347</v>
      </c>
      <c r="C2118" s="21">
        <v>9</v>
      </c>
      <c r="D2118" t="s">
        <v>2185</v>
      </c>
      <c r="E2118" s="4" t="s">
        <v>164</v>
      </c>
      <c r="F2118" s="4" t="s">
        <v>164</v>
      </c>
      <c r="G2118" s="3" t="s">
        <v>4969</v>
      </c>
      <c r="H2118" t="s">
        <v>7992</v>
      </c>
      <c r="I2118" s="63">
        <f>ROWS($L$2:L2118)</f>
        <v>2117</v>
      </c>
      <c r="J2118" s="63" t="str">
        <f>IF(L2118=WORKSHEET!$B$1,I2118,"")</f>
        <v/>
      </c>
      <c r="K2118" s="63" t="str">
        <f t="shared" si="40"/>
        <v/>
      </c>
      <c r="L2118" s="93" t="s">
        <v>9373</v>
      </c>
      <c r="M2118" s="94" t="s">
        <v>9966</v>
      </c>
      <c r="N2118">
        <v>475</v>
      </c>
      <c r="O2118">
        <v>59</v>
      </c>
      <c r="P2118">
        <v>200</v>
      </c>
      <c r="Q2118" t="s">
        <v>7469</v>
      </c>
      <c r="R2118">
        <v>736</v>
      </c>
      <c r="S2118" s="35">
        <v>2.6132791095279894E-2</v>
      </c>
      <c r="T2118" s="41">
        <v>0.11786600496277916</v>
      </c>
    </row>
    <row r="2119" spans="1:20" ht="16.5" x14ac:dyDescent="0.25">
      <c r="A2119" s="3">
        <v>352</v>
      </c>
      <c r="C2119" s="21">
        <v>9</v>
      </c>
      <c r="D2119" t="s">
        <v>181</v>
      </c>
      <c r="E2119" s="4" t="s">
        <v>184</v>
      </c>
      <c r="F2119" s="4" t="s">
        <v>184</v>
      </c>
      <c r="G2119" s="3" t="s">
        <v>4974</v>
      </c>
      <c r="H2119" t="s">
        <v>7737</v>
      </c>
      <c r="I2119" s="63">
        <f>ROWS($L$2:L2119)</f>
        <v>2118</v>
      </c>
      <c r="J2119" s="63" t="str">
        <f>IF(L2119=WORKSHEET!$B$1,I2119,"")</f>
        <v/>
      </c>
      <c r="K2119" s="63" t="str">
        <f t="shared" si="40"/>
        <v/>
      </c>
      <c r="L2119" s="93" t="s">
        <v>9373</v>
      </c>
      <c r="M2119" s="94" t="s">
        <v>9664</v>
      </c>
      <c r="N2119">
        <v>754</v>
      </c>
      <c r="O2119">
        <v>81</v>
      </c>
      <c r="P2119">
        <v>324</v>
      </c>
      <c r="Q2119" t="s">
        <v>7469</v>
      </c>
      <c r="R2119" s="9">
        <v>1164</v>
      </c>
      <c r="S2119" s="35">
        <v>2.6132791095279894E-2</v>
      </c>
      <c r="T2119" s="41">
        <v>0.10078878177037687</v>
      </c>
    </row>
    <row r="2120" spans="1:20" ht="16.5" x14ac:dyDescent="0.25">
      <c r="A2120" s="3">
        <v>345</v>
      </c>
      <c r="C2120" s="21">
        <v>9</v>
      </c>
      <c r="D2120" t="s">
        <v>2179</v>
      </c>
      <c r="E2120" s="4" t="s">
        <v>2181</v>
      </c>
      <c r="F2120" s="4" t="s">
        <v>2181</v>
      </c>
      <c r="G2120" s="3" t="s">
        <v>4942</v>
      </c>
      <c r="H2120" t="s">
        <v>8776</v>
      </c>
      <c r="I2120" s="63">
        <f>ROWS($L$2:L2120)</f>
        <v>2119</v>
      </c>
      <c r="J2120" s="63" t="str">
        <f>IF(L2120=WORKSHEET!$B$1,I2120,"")</f>
        <v/>
      </c>
      <c r="K2120" s="63" t="str">
        <f t="shared" si="40"/>
        <v/>
      </c>
      <c r="L2120" s="93" t="s">
        <v>9373</v>
      </c>
      <c r="M2120" s="94" t="s">
        <v>10722</v>
      </c>
      <c r="N2120">
        <v>345</v>
      </c>
      <c r="O2120">
        <v>34</v>
      </c>
      <c r="P2120">
        <v>124</v>
      </c>
      <c r="Q2120" t="s">
        <v>7469</v>
      </c>
      <c r="R2120">
        <v>504</v>
      </c>
      <c r="S2120" s="35">
        <v>2.6132791095279894E-2</v>
      </c>
      <c r="T2120" s="41">
        <v>8.800773694390715E-2</v>
      </c>
    </row>
    <row r="2121" spans="1:20" ht="16.5" x14ac:dyDescent="0.25">
      <c r="A2121" s="3">
        <v>347</v>
      </c>
      <c r="C2121" s="21">
        <v>9</v>
      </c>
      <c r="D2121" t="s">
        <v>2185</v>
      </c>
      <c r="E2121" s="4" t="s">
        <v>165</v>
      </c>
      <c r="F2121" s="4" t="s">
        <v>165</v>
      </c>
      <c r="G2121" s="3" t="s">
        <v>4970</v>
      </c>
      <c r="H2121" t="s">
        <v>8777</v>
      </c>
      <c r="I2121" s="63">
        <f>ROWS($L$2:L2121)</f>
        <v>2120</v>
      </c>
      <c r="J2121" s="63" t="str">
        <f>IF(L2121=WORKSHEET!$B$1,I2121,"")</f>
        <v/>
      </c>
      <c r="K2121" s="63" t="str">
        <f t="shared" si="40"/>
        <v/>
      </c>
      <c r="L2121" s="93" t="s">
        <v>9373</v>
      </c>
      <c r="M2121" s="94" t="s">
        <v>10723</v>
      </c>
      <c r="N2121">
        <v>105</v>
      </c>
      <c r="O2121">
        <v>21</v>
      </c>
      <c r="P2121">
        <v>49</v>
      </c>
      <c r="Q2121" t="s">
        <v>7470</v>
      </c>
      <c r="R2121">
        <v>175</v>
      </c>
      <c r="S2121" s="35">
        <v>2.6132791095279894E-2</v>
      </c>
      <c r="T2121" s="41">
        <v>0.11786600496277916</v>
      </c>
    </row>
    <row r="2122" spans="1:20" ht="16.5" x14ac:dyDescent="0.25">
      <c r="A2122" s="3">
        <v>354</v>
      </c>
      <c r="C2122" s="21">
        <v>9</v>
      </c>
      <c r="D2122" t="s">
        <v>188</v>
      </c>
      <c r="E2122" s="4" t="s">
        <v>192</v>
      </c>
      <c r="F2122" s="4" t="s">
        <v>192</v>
      </c>
      <c r="G2122" s="3" t="s">
        <v>4947</v>
      </c>
      <c r="H2122" t="s">
        <v>7627</v>
      </c>
      <c r="I2122" s="63">
        <f>ROWS($L$2:L2122)</f>
        <v>2121</v>
      </c>
      <c r="J2122" s="63" t="str">
        <f>IF(L2122=WORKSHEET!$B$1,I2122,"")</f>
        <v/>
      </c>
      <c r="K2122" s="63" t="str">
        <f t="shared" si="40"/>
        <v/>
      </c>
      <c r="L2122" s="93" t="s">
        <v>9373</v>
      </c>
      <c r="M2122" s="94" t="s">
        <v>9536</v>
      </c>
      <c r="N2122">
        <v>28</v>
      </c>
      <c r="O2122">
        <f>+R2122-N2122-P2122</f>
        <v>5</v>
      </c>
      <c r="P2122">
        <v>20</v>
      </c>
      <c r="Q2122" t="s">
        <v>7470</v>
      </c>
      <c r="R2122">
        <v>53</v>
      </c>
      <c r="S2122" s="35">
        <v>2.6132791095279894E-2</v>
      </c>
      <c r="T2122" s="41">
        <v>9.5419847328244281E-2</v>
      </c>
    </row>
    <row r="2123" spans="1:20" ht="16.5" x14ac:dyDescent="0.25">
      <c r="A2123" s="3">
        <v>292</v>
      </c>
      <c r="C2123" s="21">
        <v>9</v>
      </c>
      <c r="D2123" t="s">
        <v>1942</v>
      </c>
      <c r="E2123" s="4" t="s">
        <v>1948</v>
      </c>
      <c r="F2123" s="4" t="s">
        <v>1948</v>
      </c>
      <c r="G2123" s="3" t="s">
        <v>4883</v>
      </c>
      <c r="H2123" t="s">
        <v>8778</v>
      </c>
      <c r="I2123" s="63">
        <f>ROWS($L$2:L2123)</f>
        <v>2122</v>
      </c>
      <c r="J2123" s="63" t="str">
        <f>IF(L2123=WORKSHEET!$B$1,I2123,"")</f>
        <v/>
      </c>
      <c r="K2123" s="63" t="str">
        <f t="shared" si="40"/>
        <v/>
      </c>
      <c r="L2123" s="93" t="s">
        <v>9373</v>
      </c>
      <c r="M2123" s="94" t="s">
        <v>10724</v>
      </c>
      <c r="N2123">
        <v>13</v>
      </c>
      <c r="O2123">
        <f>+R2123-N2123-P2123</f>
        <v>5</v>
      </c>
      <c r="P2123">
        <v>20</v>
      </c>
      <c r="Q2123" t="s">
        <v>7470</v>
      </c>
      <c r="R2123">
        <v>38</v>
      </c>
      <c r="S2123" s="35">
        <v>2.6132791095279894E-2</v>
      </c>
      <c r="T2123" s="41">
        <v>0.3032258064516129</v>
      </c>
    </row>
    <row r="2124" spans="1:20" ht="16.5" x14ac:dyDescent="0.25">
      <c r="A2124" s="3">
        <v>368</v>
      </c>
      <c r="C2124" s="21">
        <v>9</v>
      </c>
      <c r="D2124" t="s">
        <v>241</v>
      </c>
      <c r="E2124" s="4" t="s">
        <v>245</v>
      </c>
      <c r="F2124" s="4" t="s">
        <v>245</v>
      </c>
      <c r="G2124" s="3" t="s">
        <v>4906</v>
      </c>
      <c r="H2124" t="s">
        <v>8779</v>
      </c>
      <c r="I2124" s="63">
        <f>ROWS($L$2:L2124)</f>
        <v>2123</v>
      </c>
      <c r="J2124" s="63" t="str">
        <f>IF(L2124=WORKSHEET!$B$1,I2124,"")</f>
        <v/>
      </c>
      <c r="K2124" s="63" t="str">
        <f t="shared" si="40"/>
        <v/>
      </c>
      <c r="L2124" s="93" t="s">
        <v>9373</v>
      </c>
      <c r="M2124" s="94" t="s">
        <v>10725</v>
      </c>
      <c r="N2124">
        <v>17</v>
      </c>
      <c r="O2124" t="s">
        <v>7469</v>
      </c>
      <c r="P2124" t="s">
        <v>7469</v>
      </c>
      <c r="Q2124" t="s">
        <v>7469</v>
      </c>
      <c r="R2124">
        <v>25</v>
      </c>
      <c r="S2124" s="35">
        <v>2.6132791095279894E-2</v>
      </c>
      <c r="T2124" s="41">
        <v>0.12236286919831224</v>
      </c>
    </row>
    <row r="2125" spans="1:20" ht="16.5" x14ac:dyDescent="0.25">
      <c r="A2125" s="3">
        <v>901</v>
      </c>
      <c r="B2125">
        <v>270</v>
      </c>
      <c r="C2125" s="21">
        <v>9</v>
      </c>
      <c r="D2125" t="s">
        <v>5275</v>
      </c>
      <c r="E2125" s="4" t="s">
        <v>5281</v>
      </c>
      <c r="F2125" s="4" t="s">
        <v>5281</v>
      </c>
      <c r="G2125" s="3" t="s">
        <v>4918</v>
      </c>
      <c r="H2125" t="s">
        <v>7901</v>
      </c>
      <c r="I2125" s="63">
        <f>ROWS($L$2:L2125)</f>
        <v>2124</v>
      </c>
      <c r="J2125" s="63" t="str">
        <f>IF(L2125=WORKSHEET!$B$1,I2125,"")</f>
        <v/>
      </c>
      <c r="K2125" s="63" t="str">
        <f t="shared" si="40"/>
        <v/>
      </c>
      <c r="L2125" s="93" t="s">
        <v>9373</v>
      </c>
      <c r="M2125" s="94" t="s">
        <v>9828</v>
      </c>
      <c r="N2125">
        <v>147</v>
      </c>
      <c r="O2125">
        <v>21</v>
      </c>
      <c r="P2125">
        <v>102</v>
      </c>
      <c r="Q2125" t="s">
        <v>7469</v>
      </c>
      <c r="R2125">
        <v>271</v>
      </c>
      <c r="S2125" s="35">
        <v>2.6132791095279894E-2</v>
      </c>
      <c r="T2125" s="55">
        <v>9.9131693198263385E-2</v>
      </c>
    </row>
    <row r="2126" spans="1:20" ht="16.5" x14ac:dyDescent="0.25">
      <c r="A2126" s="3">
        <v>34</v>
      </c>
      <c r="C2126" s="21">
        <v>9</v>
      </c>
      <c r="D2126" t="s">
        <v>841</v>
      </c>
      <c r="E2126" s="4" t="s">
        <v>842</v>
      </c>
      <c r="F2126" s="4" t="s">
        <v>842</v>
      </c>
      <c r="G2126" s="3" t="s">
        <v>5673</v>
      </c>
      <c r="H2126" t="s">
        <v>7534</v>
      </c>
      <c r="I2126" s="63">
        <f>ROWS($L$2:L2126)</f>
        <v>2125</v>
      </c>
      <c r="J2126" s="63" t="str">
        <f>IF(L2126=WORKSHEET!$B$1,I2126,"")</f>
        <v/>
      </c>
      <c r="K2126" s="63" t="str">
        <f t="shared" si="40"/>
        <v/>
      </c>
      <c r="L2126" s="93" t="s">
        <v>9373</v>
      </c>
      <c r="M2126" s="94" t="s">
        <v>9481</v>
      </c>
      <c r="N2126">
        <v>63</v>
      </c>
      <c r="O2126">
        <f>+R2126-N2126-P2126</f>
        <v>10</v>
      </c>
      <c r="P2126">
        <v>37</v>
      </c>
      <c r="Q2126" t="s">
        <v>7470</v>
      </c>
      <c r="R2126">
        <v>110</v>
      </c>
      <c r="S2126" s="35">
        <v>2.6132791095279894E-2</v>
      </c>
      <c r="T2126" s="41">
        <v>0.164874551971326</v>
      </c>
    </row>
    <row r="2127" spans="1:20" ht="16.5" x14ac:dyDescent="0.25">
      <c r="A2127" s="3">
        <v>347</v>
      </c>
      <c r="C2127" s="21">
        <v>9</v>
      </c>
      <c r="D2127" t="s">
        <v>2185</v>
      </c>
      <c r="E2127" s="4" t="s">
        <v>166</v>
      </c>
      <c r="F2127" s="4" t="s">
        <v>166</v>
      </c>
      <c r="G2127" s="3" t="s">
        <v>4971</v>
      </c>
      <c r="H2127" t="s">
        <v>7902</v>
      </c>
      <c r="I2127" s="63">
        <f>ROWS($L$2:L2127)</f>
        <v>2126</v>
      </c>
      <c r="J2127" s="63" t="str">
        <f>IF(L2127=WORKSHEET!$B$1,I2127,"")</f>
        <v/>
      </c>
      <c r="K2127" s="63" t="str">
        <f t="shared" si="40"/>
        <v/>
      </c>
      <c r="L2127" s="93" t="s">
        <v>9373</v>
      </c>
      <c r="M2127" s="94" t="s">
        <v>9829</v>
      </c>
      <c r="N2127">
        <v>102</v>
      </c>
      <c r="O2127">
        <f>+R2127-N2127-P2127</f>
        <v>9</v>
      </c>
      <c r="P2127">
        <v>74</v>
      </c>
      <c r="Q2127" t="s">
        <v>7470</v>
      </c>
      <c r="R2127">
        <v>185</v>
      </c>
      <c r="S2127" s="35">
        <v>2.6132791095279894E-2</v>
      </c>
      <c r="T2127" s="41">
        <v>0.11786600496277916</v>
      </c>
    </row>
    <row r="2128" spans="1:20" ht="16.5" x14ac:dyDescent="0.25">
      <c r="A2128" s="3">
        <v>356</v>
      </c>
      <c r="C2128" s="21">
        <v>9</v>
      </c>
      <c r="D2128" t="s">
        <v>198</v>
      </c>
      <c r="E2128" s="4" t="s">
        <v>202</v>
      </c>
      <c r="F2128" s="4" t="s">
        <v>202</v>
      </c>
      <c r="G2128" s="3" t="s">
        <v>4902</v>
      </c>
      <c r="H2128" t="s">
        <v>8628</v>
      </c>
      <c r="I2128" s="63">
        <f>ROWS($L$2:L2128)</f>
        <v>2127</v>
      </c>
      <c r="J2128" s="63" t="str">
        <f>IF(L2128=WORKSHEET!$B$1,I2128,"")</f>
        <v/>
      </c>
      <c r="K2128" s="63" t="str">
        <f t="shared" si="40"/>
        <v/>
      </c>
      <c r="L2128" s="93" t="s">
        <v>9373</v>
      </c>
      <c r="M2128" s="94" t="s">
        <v>10570</v>
      </c>
      <c r="N2128">
        <v>31</v>
      </c>
      <c r="O2128">
        <f>+R2128-N2128-P2128</f>
        <v>6</v>
      </c>
      <c r="P2128">
        <v>24</v>
      </c>
      <c r="Q2128" t="s">
        <v>7469</v>
      </c>
      <c r="R2128">
        <v>61</v>
      </c>
      <c r="S2128" s="25">
        <v>2.6132791095279894E-2</v>
      </c>
      <c r="T2128" s="41">
        <v>0.1111111111111111</v>
      </c>
    </row>
    <row r="2129" spans="1:29" ht="16.5" x14ac:dyDescent="0.25">
      <c r="A2129" s="3">
        <v>903</v>
      </c>
      <c r="B2129">
        <v>276</v>
      </c>
      <c r="C2129" s="21">
        <v>9</v>
      </c>
      <c r="D2129" t="s">
        <v>5288</v>
      </c>
      <c r="E2129" s="4" t="s">
        <v>5292</v>
      </c>
      <c r="F2129" s="4" t="s">
        <v>5292</v>
      </c>
      <c r="G2129" s="3" t="s">
        <v>4940</v>
      </c>
      <c r="H2129" t="s">
        <v>8780</v>
      </c>
      <c r="I2129" s="63">
        <f>ROWS($L$2:L2129)</f>
        <v>2128</v>
      </c>
      <c r="J2129" s="63" t="str">
        <f>IF(L2129=WORKSHEET!$B$1,I2129,"")</f>
        <v/>
      </c>
      <c r="K2129" s="63" t="str">
        <f t="shared" si="40"/>
        <v/>
      </c>
      <c r="L2129" s="93" t="s">
        <v>9373</v>
      </c>
      <c r="M2129" s="94" t="s">
        <v>10726</v>
      </c>
      <c r="N2129">
        <v>142</v>
      </c>
      <c r="O2129">
        <v>21</v>
      </c>
      <c r="P2129">
        <v>80</v>
      </c>
      <c r="Q2129" t="s">
        <v>7470</v>
      </c>
      <c r="R2129">
        <v>243</v>
      </c>
      <c r="S2129" s="25">
        <v>2.6132791095279894E-2</v>
      </c>
      <c r="T2129" s="55">
        <v>7.922912205567452E-2</v>
      </c>
    </row>
    <row r="2130" spans="1:29" ht="16.5" x14ac:dyDescent="0.25">
      <c r="A2130" s="3">
        <v>354</v>
      </c>
      <c r="C2130" s="21">
        <v>9</v>
      </c>
      <c r="D2130" t="s">
        <v>188</v>
      </c>
      <c r="E2130" s="4" t="s">
        <v>193</v>
      </c>
      <c r="F2130" s="4" t="s">
        <v>193</v>
      </c>
      <c r="G2130" s="3" t="s">
        <v>4948</v>
      </c>
      <c r="H2130" t="s">
        <v>8781</v>
      </c>
      <c r="I2130" s="63">
        <f>ROWS($L$2:L2130)</f>
        <v>2129</v>
      </c>
      <c r="J2130" s="63" t="str">
        <f>IF(L2130=WORKSHEET!$B$1,I2130,"")</f>
        <v/>
      </c>
      <c r="K2130" s="63" t="str">
        <f t="shared" si="40"/>
        <v/>
      </c>
      <c r="L2130" s="93" t="s">
        <v>9373</v>
      </c>
      <c r="M2130" s="94" t="s">
        <v>10727</v>
      </c>
      <c r="N2130">
        <v>30</v>
      </c>
      <c r="O2130" t="s">
        <v>7469</v>
      </c>
      <c r="P2130" t="s">
        <v>7469</v>
      </c>
      <c r="Q2130" t="s">
        <v>7470</v>
      </c>
      <c r="R2130">
        <v>45</v>
      </c>
      <c r="S2130" s="25">
        <v>2.6132791095279894E-2</v>
      </c>
      <c r="T2130" s="41">
        <v>9.5419847328244281E-2</v>
      </c>
    </row>
    <row r="2131" spans="1:29" ht="16.5" x14ac:dyDescent="0.25">
      <c r="A2131" s="3">
        <v>445</v>
      </c>
      <c r="C2131" s="21">
        <v>13</v>
      </c>
      <c r="D2131" t="s">
        <v>630</v>
      </c>
      <c r="E2131" s="4" t="s">
        <v>631</v>
      </c>
      <c r="F2131" s="4" t="s">
        <v>631</v>
      </c>
      <c r="G2131" s="3" t="s">
        <v>5006</v>
      </c>
      <c r="H2131" t="s">
        <v>8157</v>
      </c>
      <c r="I2131" s="63">
        <f>ROWS($L$2:L2131)</f>
        <v>2130</v>
      </c>
      <c r="J2131" s="63" t="str">
        <f>IF(L2131=WORKSHEET!$B$1,I2131,"")</f>
        <v/>
      </c>
      <c r="K2131" s="63" t="str">
        <f t="shared" si="40"/>
        <v/>
      </c>
      <c r="L2131" s="93" t="s">
        <v>9374</v>
      </c>
      <c r="M2131" s="94" t="s">
        <v>9841</v>
      </c>
      <c r="N2131">
        <v>79</v>
      </c>
      <c r="O2131" t="s">
        <v>7469</v>
      </c>
      <c r="P2131" t="s">
        <v>7469</v>
      </c>
      <c r="Q2131" t="s">
        <v>7470</v>
      </c>
      <c r="R2131">
        <v>89</v>
      </c>
      <c r="S2131" s="25">
        <v>3.0345406699707339E-2</v>
      </c>
      <c r="T2131" s="41">
        <v>8.2159624413145546E-2</v>
      </c>
    </row>
    <row r="2132" spans="1:29" s="64" customFormat="1" ht="16.5" x14ac:dyDescent="0.25">
      <c r="A2132" s="63">
        <v>429</v>
      </c>
      <c r="C2132" s="63">
        <v>13</v>
      </c>
      <c r="D2132" s="64" t="s">
        <v>542</v>
      </c>
      <c r="E2132" s="65" t="s">
        <v>543</v>
      </c>
      <c r="F2132" s="65" t="s">
        <v>543</v>
      </c>
      <c r="G2132" s="63" t="s">
        <v>4992</v>
      </c>
      <c r="H2132" s="64" t="s">
        <v>8783</v>
      </c>
      <c r="I2132" s="63">
        <f>ROWS($L$2:L2132)</f>
        <v>2131</v>
      </c>
      <c r="J2132" s="63" t="str">
        <f>IF(L2132=WORKSHEET!$B$1,I2132,"")</f>
        <v/>
      </c>
      <c r="K2132" s="63" t="str">
        <f t="shared" si="40"/>
        <v/>
      </c>
      <c r="L2132" s="93" t="s">
        <v>9374</v>
      </c>
      <c r="M2132" s="94" t="s">
        <v>10728</v>
      </c>
      <c r="N2132" s="64" t="s">
        <v>7470</v>
      </c>
      <c r="O2132" s="64" t="s">
        <v>7469</v>
      </c>
      <c r="P2132" s="64" t="s">
        <v>7469</v>
      </c>
      <c r="Q2132" s="64" t="s">
        <v>7470</v>
      </c>
      <c r="R2132" s="64" t="s">
        <v>7469</v>
      </c>
      <c r="S2132" s="66">
        <v>3.0345406699707339E-2</v>
      </c>
      <c r="T2132" s="67">
        <v>0.23966942148760331</v>
      </c>
      <c r="W2132"/>
      <c r="X2132"/>
      <c r="Y2132"/>
      <c r="Z2132"/>
      <c r="AA2132"/>
      <c r="AB2132"/>
      <c r="AC2132"/>
    </row>
    <row r="2133" spans="1:29" ht="16.5" x14ac:dyDescent="0.25">
      <c r="A2133" s="3">
        <v>436</v>
      </c>
      <c r="C2133" s="21">
        <v>13</v>
      </c>
      <c r="D2133" t="s">
        <v>2623</v>
      </c>
      <c r="E2133" s="4" t="s">
        <v>2624</v>
      </c>
      <c r="F2133" s="4" t="s">
        <v>2624</v>
      </c>
      <c r="G2133" s="3" t="s">
        <v>4029</v>
      </c>
      <c r="H2133" t="s">
        <v>8784</v>
      </c>
      <c r="I2133" s="63">
        <f>ROWS($L$2:L2133)</f>
        <v>2132</v>
      </c>
      <c r="J2133" s="63" t="str">
        <f>IF(L2133=WORKSHEET!$B$1,I2133,"")</f>
        <v/>
      </c>
      <c r="K2133" s="63" t="str">
        <f t="shared" si="40"/>
        <v/>
      </c>
      <c r="L2133" s="93" t="s">
        <v>9374</v>
      </c>
      <c r="M2133" s="94" t="s">
        <v>10729</v>
      </c>
      <c r="N2133">
        <v>17</v>
      </c>
      <c r="O2133" t="s">
        <v>7469</v>
      </c>
      <c r="P2133" t="s">
        <v>7469</v>
      </c>
      <c r="Q2133" t="s">
        <v>7470</v>
      </c>
      <c r="R2133">
        <v>22</v>
      </c>
      <c r="S2133" s="25">
        <v>3.0345406699707339E-2</v>
      </c>
      <c r="T2133" s="41">
        <v>6.0897435897435896E-2</v>
      </c>
    </row>
    <row r="2134" spans="1:29" s="64" customFormat="1" ht="16.5" x14ac:dyDescent="0.25">
      <c r="A2134" s="63">
        <v>535</v>
      </c>
      <c r="C2134" s="63">
        <v>13</v>
      </c>
      <c r="D2134" s="64" t="s">
        <v>3014</v>
      </c>
      <c r="E2134" s="65" t="s">
        <v>3015</v>
      </c>
      <c r="F2134" s="65" t="s">
        <v>3015</v>
      </c>
      <c r="G2134" s="63" t="s">
        <v>4975</v>
      </c>
      <c r="H2134" s="64" t="s">
        <v>8785</v>
      </c>
      <c r="I2134" s="63">
        <f>ROWS($L$2:L2134)</f>
        <v>2133</v>
      </c>
      <c r="J2134" s="63" t="str">
        <f>IF(L2134=WORKSHEET!$B$1,I2134,"")</f>
        <v/>
      </c>
      <c r="K2134" s="63" t="str">
        <f t="shared" si="40"/>
        <v/>
      </c>
      <c r="L2134" s="93" t="s">
        <v>9374</v>
      </c>
      <c r="M2134" s="94" t="s">
        <v>10730</v>
      </c>
      <c r="N2134" s="64" t="s">
        <v>7469</v>
      </c>
      <c r="O2134" s="64" t="s">
        <v>7470</v>
      </c>
      <c r="P2134" s="64" t="s">
        <v>7469</v>
      </c>
      <c r="Q2134" s="64" t="s">
        <v>7470</v>
      </c>
      <c r="R2134" s="64" t="s">
        <v>7469</v>
      </c>
      <c r="S2134" s="66">
        <v>3.0345406699707339E-2</v>
      </c>
      <c r="T2134" s="67">
        <v>0</v>
      </c>
      <c r="W2134"/>
      <c r="X2134"/>
      <c r="Y2134"/>
      <c r="Z2134"/>
      <c r="AA2134"/>
      <c r="AB2134"/>
      <c r="AC2134"/>
    </row>
    <row r="2135" spans="1:29" ht="16.5" x14ac:dyDescent="0.25">
      <c r="A2135" s="3">
        <v>440</v>
      </c>
      <c r="C2135" s="21">
        <v>13</v>
      </c>
      <c r="D2135" t="s">
        <v>605</v>
      </c>
      <c r="E2135" s="4" t="s">
        <v>606</v>
      </c>
      <c r="F2135" s="4" t="s">
        <v>606</v>
      </c>
      <c r="G2135" s="3" t="s">
        <v>4976</v>
      </c>
      <c r="H2135" t="s">
        <v>8786</v>
      </c>
      <c r="I2135" s="63">
        <f>ROWS($L$2:L2135)</f>
        <v>2134</v>
      </c>
      <c r="J2135" s="63" t="str">
        <f>IF(L2135=WORKSHEET!$B$1,I2135,"")</f>
        <v/>
      </c>
      <c r="K2135" s="63" t="str">
        <f t="shared" si="40"/>
        <v/>
      </c>
      <c r="L2135" s="93" t="s">
        <v>9374</v>
      </c>
      <c r="M2135" s="94" t="s">
        <v>10731</v>
      </c>
      <c r="N2135">
        <v>15</v>
      </c>
      <c r="O2135">
        <f>+R2135-N2135-P2135</f>
        <v>3</v>
      </c>
      <c r="P2135">
        <v>12</v>
      </c>
      <c r="Q2135" t="s">
        <v>7469</v>
      </c>
      <c r="R2135">
        <v>30</v>
      </c>
      <c r="S2135" s="25">
        <v>3.0345406699707339E-2</v>
      </c>
      <c r="T2135" s="41">
        <v>0.15</v>
      </c>
    </row>
    <row r="2136" spans="1:29" ht="16.5" x14ac:dyDescent="0.25">
      <c r="A2136" s="3">
        <v>429</v>
      </c>
      <c r="C2136" s="21">
        <v>13</v>
      </c>
      <c r="D2136" t="s">
        <v>542</v>
      </c>
      <c r="E2136" s="4" t="s">
        <v>544</v>
      </c>
      <c r="F2136" s="4" t="s">
        <v>544</v>
      </c>
      <c r="G2136" s="3" t="s">
        <v>4993</v>
      </c>
      <c r="H2136" t="s">
        <v>7920</v>
      </c>
      <c r="I2136" s="63">
        <f>ROWS($L$2:L2136)</f>
        <v>2135</v>
      </c>
      <c r="J2136" s="63" t="str">
        <f>IF(L2136=WORKSHEET!$B$1,I2136,"")</f>
        <v/>
      </c>
      <c r="K2136" s="63" t="str">
        <f t="shared" si="40"/>
        <v/>
      </c>
      <c r="L2136" s="93" t="s">
        <v>9374</v>
      </c>
      <c r="M2136" s="94" t="s">
        <v>9898</v>
      </c>
      <c r="N2136">
        <v>15</v>
      </c>
      <c r="O2136" t="s">
        <v>7469</v>
      </c>
      <c r="P2136" t="s">
        <v>7469</v>
      </c>
      <c r="Q2136" t="s">
        <v>7470</v>
      </c>
      <c r="R2136">
        <v>28</v>
      </c>
      <c r="S2136" s="25">
        <v>3.0345406699707339E-2</v>
      </c>
      <c r="T2136" s="41">
        <v>0.23966942148760331</v>
      </c>
    </row>
    <row r="2137" spans="1:29" ht="16.5" x14ac:dyDescent="0.25">
      <c r="A2137" s="3">
        <v>436</v>
      </c>
      <c r="C2137" s="21">
        <v>13</v>
      </c>
      <c r="D2137" t="s">
        <v>2623</v>
      </c>
      <c r="E2137" s="4" t="s">
        <v>2625</v>
      </c>
      <c r="F2137" s="4" t="s">
        <v>2625</v>
      </c>
      <c r="G2137" s="3" t="s">
        <v>4030</v>
      </c>
      <c r="H2137" t="s">
        <v>7812</v>
      </c>
      <c r="I2137" s="63">
        <f>ROWS($L$2:L2137)</f>
        <v>2136</v>
      </c>
      <c r="J2137" s="63" t="str">
        <f>IF(L2137=WORKSHEET!$B$1,I2137,"")</f>
        <v/>
      </c>
      <c r="K2137" s="63" t="str">
        <f t="shared" si="40"/>
        <v/>
      </c>
      <c r="L2137" s="93" t="s">
        <v>9374</v>
      </c>
      <c r="M2137" s="94" t="s">
        <v>9739</v>
      </c>
      <c r="N2137">
        <v>62</v>
      </c>
      <c r="O2137">
        <f>+R2137-N2137-P2137</f>
        <v>5</v>
      </c>
      <c r="P2137">
        <v>15</v>
      </c>
      <c r="Q2137" t="s">
        <v>7469</v>
      </c>
      <c r="R2137">
        <v>82</v>
      </c>
      <c r="S2137" s="25">
        <v>3.0345406699707339E-2</v>
      </c>
      <c r="T2137" s="41">
        <v>6.0897435897435896E-2</v>
      </c>
    </row>
    <row r="2138" spans="1:29" ht="16.5" x14ac:dyDescent="0.25">
      <c r="A2138" s="3">
        <v>476</v>
      </c>
      <c r="C2138" s="21">
        <v>13</v>
      </c>
      <c r="D2138" t="s">
        <v>2815</v>
      </c>
      <c r="E2138" s="4" t="s">
        <v>2816</v>
      </c>
      <c r="F2138" s="4" t="s">
        <v>2816</v>
      </c>
      <c r="G2138" s="3" t="s">
        <v>4999</v>
      </c>
      <c r="H2138" t="s">
        <v>8220</v>
      </c>
      <c r="I2138" s="63">
        <f>ROWS($L$2:L2138)</f>
        <v>2137</v>
      </c>
      <c r="J2138" s="63" t="str">
        <f>IF(L2138=WORKSHEET!$B$1,I2138,"")</f>
        <v/>
      </c>
      <c r="K2138" s="63" t="str">
        <f t="shared" si="40"/>
        <v/>
      </c>
      <c r="L2138" s="93" t="s">
        <v>9374</v>
      </c>
      <c r="M2138" s="94" t="s">
        <v>10732</v>
      </c>
      <c r="N2138">
        <v>63</v>
      </c>
      <c r="O2138">
        <f>+R2138-N2138-P2138</f>
        <v>7</v>
      </c>
      <c r="P2138">
        <v>18</v>
      </c>
      <c r="Q2138" t="s">
        <v>7470</v>
      </c>
      <c r="R2138">
        <v>88</v>
      </c>
      <c r="S2138" s="25">
        <v>3.0345406699707339E-2</v>
      </c>
      <c r="T2138" s="41">
        <v>8.4033613445378158E-2</v>
      </c>
    </row>
    <row r="2139" spans="1:29" ht="16.5" x14ac:dyDescent="0.25">
      <c r="A2139" s="3">
        <v>417</v>
      </c>
      <c r="C2139" s="21">
        <v>13</v>
      </c>
      <c r="D2139" t="s">
        <v>460</v>
      </c>
      <c r="E2139" s="4" t="s">
        <v>461</v>
      </c>
      <c r="F2139" s="4" t="s">
        <v>461</v>
      </c>
      <c r="G2139" s="3" t="s">
        <v>5011</v>
      </c>
      <c r="H2139" t="s">
        <v>8787</v>
      </c>
      <c r="I2139" s="63">
        <f>ROWS($L$2:L2139)</f>
        <v>2138</v>
      </c>
      <c r="J2139" s="63" t="str">
        <f>IF(L2139=WORKSHEET!$B$1,I2139,"")</f>
        <v/>
      </c>
      <c r="K2139" s="63" t="str">
        <f t="shared" si="40"/>
        <v/>
      </c>
      <c r="L2139" s="93" t="s">
        <v>9374</v>
      </c>
      <c r="M2139" s="94" t="s">
        <v>10733</v>
      </c>
      <c r="N2139">
        <v>88</v>
      </c>
      <c r="O2139">
        <v>14</v>
      </c>
      <c r="P2139">
        <v>64</v>
      </c>
      <c r="Q2139" t="s">
        <v>7469</v>
      </c>
      <c r="R2139">
        <v>167</v>
      </c>
      <c r="S2139" s="25">
        <v>3.0345406699707339E-2</v>
      </c>
      <c r="T2139" s="41">
        <v>0.12625923438549361</v>
      </c>
    </row>
    <row r="2140" spans="1:29" ht="16.5" x14ac:dyDescent="0.25">
      <c r="A2140" s="3">
        <v>474</v>
      </c>
      <c r="C2140" s="21">
        <v>13</v>
      </c>
      <c r="D2140" t="s">
        <v>2807</v>
      </c>
      <c r="E2140" s="4" t="s">
        <v>2808</v>
      </c>
      <c r="F2140" s="4" t="s">
        <v>2808</v>
      </c>
      <c r="G2140" s="3" t="s">
        <v>4978</v>
      </c>
      <c r="H2140" t="s">
        <v>8172</v>
      </c>
      <c r="I2140" s="63">
        <f>ROWS($L$2:L2140)</f>
        <v>2139</v>
      </c>
      <c r="J2140" s="63" t="str">
        <f>IF(L2140=WORKSHEET!$B$1,I2140,"")</f>
        <v/>
      </c>
      <c r="K2140" s="63" t="str">
        <f t="shared" si="40"/>
        <v/>
      </c>
      <c r="L2140" s="93" t="s">
        <v>9374</v>
      </c>
      <c r="M2140" s="94" t="s">
        <v>10096</v>
      </c>
      <c r="N2140">
        <v>65</v>
      </c>
      <c r="O2140">
        <f>+R2140-N2140-P2140</f>
        <v>8</v>
      </c>
      <c r="P2140">
        <v>24</v>
      </c>
      <c r="Q2140" t="s">
        <v>7470</v>
      </c>
      <c r="R2140">
        <v>97</v>
      </c>
      <c r="S2140" s="25">
        <v>3.0345406699707339E-2</v>
      </c>
      <c r="T2140" s="41">
        <v>0.11023622047244094</v>
      </c>
    </row>
    <row r="2141" spans="1:29" ht="16.5" x14ac:dyDescent="0.25">
      <c r="A2141" s="3">
        <v>445</v>
      </c>
      <c r="C2141" s="21">
        <v>13</v>
      </c>
      <c r="D2141" t="s">
        <v>630</v>
      </c>
      <c r="E2141" s="4" t="s">
        <v>632</v>
      </c>
      <c r="F2141" s="4" t="s">
        <v>632</v>
      </c>
      <c r="G2141" s="3" t="s">
        <v>5007</v>
      </c>
      <c r="H2141" t="s">
        <v>7479</v>
      </c>
      <c r="I2141" s="63">
        <f>ROWS($L$2:L2141)</f>
        <v>2140</v>
      </c>
      <c r="J2141" s="63" t="str">
        <f>IF(L2141=WORKSHEET!$B$1,I2141,"")</f>
        <v/>
      </c>
      <c r="K2141" s="63" t="str">
        <f t="shared" si="40"/>
        <v/>
      </c>
      <c r="L2141" s="93" t="s">
        <v>9374</v>
      </c>
      <c r="M2141" s="94" t="s">
        <v>9426</v>
      </c>
      <c r="N2141">
        <v>82</v>
      </c>
      <c r="O2141">
        <f>+R2141-N2141-P2141</f>
        <v>5</v>
      </c>
      <c r="P2141">
        <v>30</v>
      </c>
      <c r="Q2141" t="s">
        <v>7470</v>
      </c>
      <c r="R2141">
        <v>117</v>
      </c>
      <c r="S2141" s="25">
        <v>3.0345406699707339E-2</v>
      </c>
      <c r="T2141" s="41">
        <v>8.2159624413145546E-2</v>
      </c>
    </row>
    <row r="2142" spans="1:29" ht="16.5" x14ac:dyDescent="0.25">
      <c r="A2142" s="3">
        <v>438</v>
      </c>
      <c r="C2142" s="21">
        <v>13</v>
      </c>
      <c r="D2142" t="s">
        <v>598</v>
      </c>
      <c r="E2142" s="4" t="s">
        <v>599</v>
      </c>
      <c r="F2142" s="4" t="s">
        <v>599</v>
      </c>
      <c r="G2142" s="3" t="s">
        <v>4070</v>
      </c>
      <c r="H2142" t="s">
        <v>7481</v>
      </c>
      <c r="I2142" s="63">
        <f>ROWS($L$2:L2142)</f>
        <v>2141</v>
      </c>
      <c r="J2142" s="63" t="str">
        <f>IF(L2142=WORKSHEET!$B$1,I2142,"")</f>
        <v/>
      </c>
      <c r="K2142" s="63" t="str">
        <f t="shared" si="40"/>
        <v/>
      </c>
      <c r="L2142" s="93" t="s">
        <v>9374</v>
      </c>
      <c r="M2142" s="94" t="s">
        <v>9428</v>
      </c>
      <c r="N2142">
        <v>19</v>
      </c>
      <c r="O2142">
        <f>+R2142-N2142-P2142</f>
        <v>2</v>
      </c>
      <c r="P2142">
        <v>13</v>
      </c>
      <c r="Q2142" t="s">
        <v>7470</v>
      </c>
      <c r="R2142">
        <v>34</v>
      </c>
      <c r="S2142" s="25">
        <v>3.0345406699707339E-2</v>
      </c>
      <c r="T2142" s="41">
        <v>0.1206896551724138</v>
      </c>
    </row>
    <row r="2143" spans="1:29" s="64" customFormat="1" ht="16.5" x14ac:dyDescent="0.25">
      <c r="A2143" s="63">
        <v>951</v>
      </c>
      <c r="B2143" s="64">
        <v>587</v>
      </c>
      <c r="C2143" s="63">
        <v>13</v>
      </c>
      <c r="D2143" s="64" t="s">
        <v>2570</v>
      </c>
      <c r="E2143" s="65" t="s">
        <v>2571</v>
      </c>
      <c r="F2143" s="65" t="s">
        <v>2571</v>
      </c>
      <c r="G2143" s="63" t="s">
        <v>6853</v>
      </c>
      <c r="H2143" s="64" t="s">
        <v>8788</v>
      </c>
      <c r="I2143" s="63">
        <f>ROWS($L$2:L2143)</f>
        <v>2142</v>
      </c>
      <c r="J2143" s="63" t="str">
        <f>IF(L2143=WORKSHEET!$B$1,I2143,"")</f>
        <v/>
      </c>
      <c r="K2143" s="63" t="str">
        <f t="shared" si="40"/>
        <v/>
      </c>
      <c r="L2143" s="93" t="s">
        <v>9374</v>
      </c>
      <c r="M2143" s="94" t="s">
        <v>10734</v>
      </c>
      <c r="N2143" s="64" t="s">
        <v>7469</v>
      </c>
      <c r="O2143" s="64" t="s">
        <v>7469</v>
      </c>
      <c r="P2143" s="64" t="s">
        <v>7470</v>
      </c>
      <c r="Q2143" s="64" t="s">
        <v>7470</v>
      </c>
      <c r="R2143" s="64" t="s">
        <v>7469</v>
      </c>
      <c r="S2143" s="66">
        <v>3.0345406699707339E-2</v>
      </c>
      <c r="T2143" s="74">
        <v>0.36956521739130432</v>
      </c>
      <c r="W2143"/>
      <c r="X2143"/>
      <c r="Y2143"/>
      <c r="Z2143"/>
      <c r="AA2143"/>
      <c r="AB2143"/>
      <c r="AC2143"/>
    </row>
    <row r="2144" spans="1:29" ht="16.5" x14ac:dyDescent="0.25">
      <c r="A2144" s="3">
        <v>430</v>
      </c>
      <c r="C2144" s="21">
        <v>13</v>
      </c>
      <c r="D2144" t="s">
        <v>2589</v>
      </c>
      <c r="E2144" s="4" t="s">
        <v>2590</v>
      </c>
      <c r="F2144" s="4" t="s">
        <v>2590</v>
      </c>
      <c r="G2144" s="3" t="s">
        <v>4982</v>
      </c>
      <c r="H2144" t="s">
        <v>7584</v>
      </c>
      <c r="I2144" s="63">
        <f>ROWS($L$2:L2144)</f>
        <v>2143</v>
      </c>
      <c r="J2144" s="63" t="str">
        <f>IF(L2144=WORKSHEET!$B$1,I2144,"")</f>
        <v/>
      </c>
      <c r="K2144" s="63" t="str">
        <f t="shared" si="40"/>
        <v/>
      </c>
      <c r="L2144" s="93" t="s">
        <v>9374</v>
      </c>
      <c r="M2144" s="94" t="s">
        <v>9493</v>
      </c>
      <c r="N2144">
        <v>161</v>
      </c>
      <c r="O2144">
        <v>33</v>
      </c>
      <c r="P2144">
        <v>134</v>
      </c>
      <c r="Q2144" t="s">
        <v>7470</v>
      </c>
      <c r="R2144">
        <v>328</v>
      </c>
      <c r="S2144" s="25">
        <v>3.0345406699707339E-2</v>
      </c>
      <c r="T2144" s="41">
        <v>0.17857142857142858</v>
      </c>
    </row>
    <row r="2145" spans="1:29" s="64" customFormat="1" ht="16.5" x14ac:dyDescent="0.25">
      <c r="A2145" s="63">
        <v>478</v>
      </c>
      <c r="C2145" s="63">
        <v>13</v>
      </c>
      <c r="D2145" s="64" t="s">
        <v>2823</v>
      </c>
      <c r="E2145" s="65" t="s">
        <v>2824</v>
      </c>
      <c r="F2145" s="65" t="s">
        <v>2824</v>
      </c>
      <c r="G2145" s="63" t="s">
        <v>5024</v>
      </c>
      <c r="H2145" s="64" t="s">
        <v>8789</v>
      </c>
      <c r="I2145" s="63">
        <f>ROWS($L$2:L2145)</f>
        <v>2144</v>
      </c>
      <c r="J2145" s="63" t="str">
        <f>IF(L2145=WORKSHEET!$B$1,I2145,"")</f>
        <v/>
      </c>
      <c r="K2145" s="63" t="str">
        <f t="shared" si="40"/>
        <v/>
      </c>
      <c r="L2145" s="93" t="s">
        <v>9374</v>
      </c>
      <c r="M2145" s="94" t="s">
        <v>10735</v>
      </c>
      <c r="N2145" s="64" t="s">
        <v>7469</v>
      </c>
      <c r="O2145" s="64" t="s">
        <v>7469</v>
      </c>
      <c r="P2145" s="64" t="s">
        <v>7469</v>
      </c>
      <c r="Q2145" s="64" t="s">
        <v>7470</v>
      </c>
      <c r="R2145" s="64" t="s">
        <v>7469</v>
      </c>
      <c r="S2145" s="66">
        <v>3.0345406699707339E-2</v>
      </c>
      <c r="T2145" s="67">
        <v>0.13836477987421383</v>
      </c>
      <c r="W2145"/>
      <c r="X2145"/>
      <c r="Y2145"/>
      <c r="Z2145"/>
      <c r="AA2145"/>
      <c r="AB2145"/>
      <c r="AC2145"/>
    </row>
    <row r="2146" spans="1:29" ht="16.5" x14ac:dyDescent="0.25">
      <c r="A2146" s="3">
        <v>493</v>
      </c>
      <c r="C2146" s="21">
        <v>13</v>
      </c>
      <c r="D2146" t="s">
        <v>2883</v>
      </c>
      <c r="E2146" s="4" t="s">
        <v>2884</v>
      </c>
      <c r="F2146" s="4" t="s">
        <v>2884</v>
      </c>
      <c r="G2146" s="3" t="s">
        <v>4986</v>
      </c>
      <c r="H2146" t="s">
        <v>8098</v>
      </c>
      <c r="I2146" s="63">
        <f>ROWS($L$2:L2146)</f>
        <v>2145</v>
      </c>
      <c r="J2146" s="63" t="str">
        <f>IF(L2146=WORKSHEET!$B$1,I2146,"")</f>
        <v/>
      </c>
      <c r="K2146" s="63" t="str">
        <f t="shared" si="40"/>
        <v/>
      </c>
      <c r="L2146" s="93" t="s">
        <v>9374</v>
      </c>
      <c r="M2146" s="94" t="s">
        <v>10024</v>
      </c>
      <c r="N2146">
        <v>172</v>
      </c>
      <c r="O2146">
        <f>+R2146-N2146-P2146</f>
        <v>11</v>
      </c>
      <c r="P2146">
        <v>31</v>
      </c>
      <c r="Q2146" t="s">
        <v>7469</v>
      </c>
      <c r="R2146">
        <v>214</v>
      </c>
      <c r="S2146" s="25">
        <v>3.0345406699707339E-2</v>
      </c>
      <c r="T2146" s="41">
        <v>5.7522123893805309E-2</v>
      </c>
    </row>
    <row r="2147" spans="1:29" ht="16.5" x14ac:dyDescent="0.25">
      <c r="A2147" s="3">
        <v>493</v>
      </c>
      <c r="C2147" s="21">
        <v>13</v>
      </c>
      <c r="D2147" t="s">
        <v>2883</v>
      </c>
      <c r="E2147" s="4" t="s">
        <v>2885</v>
      </c>
      <c r="F2147" s="4" t="s">
        <v>2885</v>
      </c>
      <c r="G2147" s="3" t="s">
        <v>4987</v>
      </c>
      <c r="H2147" t="s">
        <v>8790</v>
      </c>
      <c r="I2147" s="63">
        <f>ROWS($L$2:L2147)</f>
        <v>2146</v>
      </c>
      <c r="J2147" s="63" t="str">
        <f>IF(L2147=WORKSHEET!$B$1,I2147,"")</f>
        <v/>
      </c>
      <c r="K2147" s="63" t="str">
        <f t="shared" si="40"/>
        <v/>
      </c>
      <c r="L2147" s="93" t="s">
        <v>9374</v>
      </c>
      <c r="M2147" s="94" t="s">
        <v>10736</v>
      </c>
      <c r="N2147">
        <v>11</v>
      </c>
      <c r="O2147" t="s">
        <v>7470</v>
      </c>
      <c r="P2147" t="s">
        <v>7470</v>
      </c>
      <c r="Q2147" t="s">
        <v>7470</v>
      </c>
      <c r="R2147">
        <v>11</v>
      </c>
      <c r="S2147" s="25">
        <v>3.0345406699707339E-2</v>
      </c>
      <c r="T2147" s="41">
        <v>5.7522123893805309E-2</v>
      </c>
    </row>
    <row r="2148" spans="1:29" ht="16.5" x14ac:dyDescent="0.25">
      <c r="A2148" s="3">
        <v>414</v>
      </c>
      <c r="C2148" s="21">
        <v>13</v>
      </c>
      <c r="D2148" t="s">
        <v>440</v>
      </c>
      <c r="E2148" s="4" t="s">
        <v>441</v>
      </c>
      <c r="F2148" s="4" t="s">
        <v>441</v>
      </c>
      <c r="G2148" s="3" t="s">
        <v>5030</v>
      </c>
      <c r="H2148" t="s">
        <v>8791</v>
      </c>
      <c r="I2148" s="63">
        <f>ROWS($L$2:L2148)</f>
        <v>2147</v>
      </c>
      <c r="J2148" s="63" t="str">
        <f>IF(L2148=WORKSHEET!$B$1,I2148,"")</f>
        <v/>
      </c>
      <c r="K2148" s="63" t="str">
        <f t="shared" si="40"/>
        <v/>
      </c>
      <c r="L2148" s="93" t="s">
        <v>9374</v>
      </c>
      <c r="M2148" s="94" t="s">
        <v>10737</v>
      </c>
      <c r="N2148">
        <v>23</v>
      </c>
      <c r="O2148" t="s">
        <v>7469</v>
      </c>
      <c r="P2148" t="s">
        <v>7469</v>
      </c>
      <c r="Q2148" t="s">
        <v>7470</v>
      </c>
      <c r="R2148">
        <v>32</v>
      </c>
      <c r="S2148" s="25">
        <v>3.0345406699707339E-2</v>
      </c>
      <c r="T2148" s="41">
        <v>0.125</v>
      </c>
    </row>
    <row r="2149" spans="1:29" ht="16.5" x14ac:dyDescent="0.25">
      <c r="A2149" s="3">
        <v>414</v>
      </c>
      <c r="C2149" s="21">
        <v>13</v>
      </c>
      <c r="D2149" t="s">
        <v>440</v>
      </c>
      <c r="E2149" s="4" t="s">
        <v>442</v>
      </c>
      <c r="F2149" s="4" t="s">
        <v>442</v>
      </c>
      <c r="G2149" s="3" t="s">
        <v>5031</v>
      </c>
      <c r="H2149" t="s">
        <v>8792</v>
      </c>
      <c r="I2149" s="63">
        <f>ROWS($L$2:L2149)</f>
        <v>2148</v>
      </c>
      <c r="J2149" s="63" t="str">
        <f>IF(L2149=WORKSHEET!$B$1,I2149,"")</f>
        <v/>
      </c>
      <c r="K2149" s="63" t="str">
        <f t="shared" si="40"/>
        <v/>
      </c>
      <c r="L2149" s="93" t="s">
        <v>9374</v>
      </c>
      <c r="M2149" s="94" t="s">
        <v>10738</v>
      </c>
      <c r="N2149">
        <v>72</v>
      </c>
      <c r="O2149">
        <v>20</v>
      </c>
      <c r="P2149">
        <v>40</v>
      </c>
      <c r="Q2149" t="s">
        <v>7469</v>
      </c>
      <c r="R2149">
        <v>135</v>
      </c>
      <c r="S2149" s="25">
        <v>3.0345406699707339E-2</v>
      </c>
      <c r="T2149" s="41">
        <v>0.125</v>
      </c>
    </row>
    <row r="2150" spans="1:29" ht="16.5" x14ac:dyDescent="0.25">
      <c r="A2150" s="3">
        <v>475</v>
      </c>
      <c r="C2150" s="21">
        <v>13</v>
      </c>
      <c r="D2150" t="s">
        <v>2812</v>
      </c>
      <c r="E2150" s="4" t="s">
        <v>2813</v>
      </c>
      <c r="F2150" s="4" t="s">
        <v>2813</v>
      </c>
      <c r="G2150" s="3" t="s">
        <v>4990</v>
      </c>
      <c r="H2150" t="s">
        <v>7702</v>
      </c>
      <c r="I2150" s="63">
        <f>ROWS($L$2:L2150)</f>
        <v>2149</v>
      </c>
      <c r="J2150" s="63" t="str">
        <f>IF(L2150=WORKSHEET!$B$1,I2150,"")</f>
        <v/>
      </c>
      <c r="K2150" s="63" t="str">
        <f t="shared" si="40"/>
        <v/>
      </c>
      <c r="L2150" s="93" t="s">
        <v>9374</v>
      </c>
      <c r="M2150" s="94" t="s">
        <v>9626</v>
      </c>
      <c r="N2150">
        <v>30</v>
      </c>
      <c r="O2150">
        <f>+R2150-N2150-P2150</f>
        <v>8</v>
      </c>
      <c r="P2150">
        <v>20</v>
      </c>
      <c r="Q2150" t="s">
        <v>7469</v>
      </c>
      <c r="R2150">
        <v>58</v>
      </c>
      <c r="S2150" s="25">
        <v>3.0345406699707339E-2</v>
      </c>
      <c r="T2150" s="41">
        <v>0.2</v>
      </c>
    </row>
    <row r="2151" spans="1:29" ht="16.5" x14ac:dyDescent="0.25">
      <c r="A2151" s="3">
        <v>932</v>
      </c>
      <c r="B2151">
        <v>446</v>
      </c>
      <c r="C2151" s="21">
        <v>13</v>
      </c>
      <c r="D2151" t="s">
        <v>2481</v>
      </c>
      <c r="E2151" s="4" t="s">
        <v>2482</v>
      </c>
      <c r="F2151" s="4" t="s">
        <v>2482</v>
      </c>
      <c r="G2151" s="3" t="s">
        <v>6049</v>
      </c>
      <c r="H2151" t="s">
        <v>8007</v>
      </c>
      <c r="I2151" s="63">
        <f>ROWS($L$2:L2151)</f>
        <v>2150</v>
      </c>
      <c r="J2151" s="63" t="str">
        <f>IF(L2151=WORKSHEET!$B$1,I2151,"")</f>
        <v/>
      </c>
      <c r="K2151" s="63" t="str">
        <f t="shared" si="40"/>
        <v/>
      </c>
      <c r="L2151" s="93" t="s">
        <v>9374</v>
      </c>
      <c r="M2151" s="94" t="s">
        <v>9855</v>
      </c>
      <c r="N2151">
        <v>63</v>
      </c>
      <c r="O2151">
        <f>+R2151-N2151-P2151</f>
        <v>10</v>
      </c>
      <c r="P2151">
        <v>13</v>
      </c>
      <c r="Q2151" t="s">
        <v>7470</v>
      </c>
      <c r="R2151">
        <v>86</v>
      </c>
      <c r="S2151" s="25">
        <v>3.0345406699707339E-2</v>
      </c>
      <c r="T2151" s="55">
        <v>0.15917602996254682</v>
      </c>
    </row>
    <row r="2152" spans="1:29" s="64" customFormat="1" ht="16.5" x14ac:dyDescent="0.25">
      <c r="A2152" s="63">
        <v>469</v>
      </c>
      <c r="C2152" s="63">
        <v>13</v>
      </c>
      <c r="D2152" s="64" t="s">
        <v>2782</v>
      </c>
      <c r="E2152" s="65" t="s">
        <v>2783</v>
      </c>
      <c r="F2152" s="65" t="s">
        <v>2783</v>
      </c>
      <c r="G2152" s="63" t="s">
        <v>5041</v>
      </c>
      <c r="H2152" s="64" t="s">
        <v>8793</v>
      </c>
      <c r="I2152" s="63">
        <f>ROWS($L$2:L2152)</f>
        <v>2151</v>
      </c>
      <c r="J2152" s="63" t="str">
        <f>IF(L2152=WORKSHEET!$B$1,I2152,"")</f>
        <v/>
      </c>
      <c r="K2152" s="63" t="str">
        <f t="shared" si="40"/>
        <v/>
      </c>
      <c r="L2152" s="93" t="s">
        <v>9374</v>
      </c>
      <c r="M2152" s="94" t="s">
        <v>10739</v>
      </c>
      <c r="N2152" s="64" t="s">
        <v>7469</v>
      </c>
      <c r="O2152" s="64" t="s">
        <v>7469</v>
      </c>
      <c r="P2152" s="64" t="s">
        <v>7469</v>
      </c>
      <c r="Q2152" s="64" t="s">
        <v>7470</v>
      </c>
      <c r="R2152" s="64" t="s">
        <v>7469</v>
      </c>
      <c r="S2152" s="66">
        <v>3.0345406699707339E-2</v>
      </c>
      <c r="T2152" s="67">
        <v>0.13333333333333333</v>
      </c>
      <c r="W2152"/>
      <c r="X2152"/>
      <c r="Y2152"/>
      <c r="Z2152"/>
      <c r="AA2152"/>
      <c r="AB2152"/>
      <c r="AC2152"/>
    </row>
    <row r="2153" spans="1:29" s="64" customFormat="1" ht="16.5" x14ac:dyDescent="0.25">
      <c r="A2153" s="63">
        <v>469</v>
      </c>
      <c r="C2153" s="63">
        <v>13</v>
      </c>
      <c r="D2153" s="64" t="s">
        <v>2782</v>
      </c>
      <c r="E2153" s="65" t="s">
        <v>2784</v>
      </c>
      <c r="F2153" s="65" t="s">
        <v>2784</v>
      </c>
      <c r="G2153" s="63" t="s">
        <v>5042</v>
      </c>
      <c r="H2153" s="64" t="s">
        <v>8102</v>
      </c>
      <c r="I2153" s="63">
        <f>ROWS($L$2:L2153)</f>
        <v>2152</v>
      </c>
      <c r="J2153" s="63" t="str">
        <f>IF(L2153=WORKSHEET!$B$1,I2153,"")</f>
        <v/>
      </c>
      <c r="K2153" s="63" t="str">
        <f t="shared" si="40"/>
        <v/>
      </c>
      <c r="L2153" s="93" t="s">
        <v>9374</v>
      </c>
      <c r="M2153" s="94" t="s">
        <v>10028</v>
      </c>
      <c r="N2153" s="64" t="s">
        <v>7469</v>
      </c>
      <c r="O2153" s="64" t="s">
        <v>7470</v>
      </c>
      <c r="P2153" s="64" t="s">
        <v>7469</v>
      </c>
      <c r="Q2153" s="64" t="s">
        <v>7470</v>
      </c>
      <c r="R2153" s="64" t="s">
        <v>7469</v>
      </c>
      <c r="S2153" s="66">
        <v>3.0345406699707339E-2</v>
      </c>
      <c r="T2153" s="67">
        <v>0.13333333333333333</v>
      </c>
      <c r="W2153"/>
      <c r="X2153"/>
      <c r="Y2153"/>
      <c r="Z2153"/>
      <c r="AA2153"/>
      <c r="AB2153"/>
      <c r="AC2153"/>
    </row>
    <row r="2154" spans="1:29" ht="16.5" x14ac:dyDescent="0.25">
      <c r="A2154" s="3">
        <v>429</v>
      </c>
      <c r="C2154" s="21">
        <v>13</v>
      </c>
      <c r="D2154" t="s">
        <v>542</v>
      </c>
      <c r="E2154" s="4" t="s">
        <v>545</v>
      </c>
      <c r="F2154" s="4" t="s">
        <v>545</v>
      </c>
      <c r="G2154" s="3" t="s">
        <v>4994</v>
      </c>
      <c r="H2154" t="s">
        <v>7711</v>
      </c>
      <c r="I2154" s="63">
        <f>ROWS($L$2:L2154)</f>
        <v>2153</v>
      </c>
      <c r="J2154" s="63" t="str">
        <f>IF(L2154=WORKSHEET!$B$1,I2154,"")</f>
        <v/>
      </c>
      <c r="K2154" s="63" t="str">
        <f t="shared" si="40"/>
        <v/>
      </c>
      <c r="L2154" s="93" t="s">
        <v>9374</v>
      </c>
      <c r="M2154" s="94" t="s">
        <v>9635</v>
      </c>
      <c r="N2154">
        <v>49</v>
      </c>
      <c r="O2154">
        <v>11</v>
      </c>
      <c r="P2154">
        <v>26</v>
      </c>
      <c r="Q2154" t="s">
        <v>7470</v>
      </c>
      <c r="R2154">
        <v>86</v>
      </c>
      <c r="S2154" s="25">
        <v>3.0345406699707339E-2</v>
      </c>
      <c r="T2154" s="41">
        <v>0.23966942148760331</v>
      </c>
    </row>
    <row r="2155" spans="1:29" ht="16.5" x14ac:dyDescent="0.25">
      <c r="A2155" s="3">
        <v>430</v>
      </c>
      <c r="C2155" s="21">
        <v>13</v>
      </c>
      <c r="D2155" t="s">
        <v>2589</v>
      </c>
      <c r="E2155" s="4" t="s">
        <v>2591</v>
      </c>
      <c r="F2155" s="4" t="s">
        <v>2591</v>
      </c>
      <c r="G2155" s="3" t="s">
        <v>4983</v>
      </c>
      <c r="H2155" t="s">
        <v>8794</v>
      </c>
      <c r="I2155" s="63">
        <f>ROWS($L$2:L2155)</f>
        <v>2154</v>
      </c>
      <c r="J2155" s="63" t="str">
        <f>IF(L2155=WORKSHEET!$B$1,I2155,"")</f>
        <v/>
      </c>
      <c r="K2155" s="63" t="str">
        <f t="shared" si="40"/>
        <v/>
      </c>
      <c r="L2155" s="93" t="s">
        <v>9374</v>
      </c>
      <c r="M2155" s="94" t="s">
        <v>10740</v>
      </c>
      <c r="N2155">
        <v>25</v>
      </c>
      <c r="O2155">
        <f>+R2155-N2155-P2155</f>
        <v>4</v>
      </c>
      <c r="P2155">
        <v>20</v>
      </c>
      <c r="Q2155" t="s">
        <v>7470</v>
      </c>
      <c r="R2155">
        <v>49</v>
      </c>
      <c r="S2155" s="25">
        <v>3.0345406699707339E-2</v>
      </c>
      <c r="T2155" s="41">
        <v>0.17857142857142858</v>
      </c>
    </row>
    <row r="2156" spans="1:29" ht="16.5" x14ac:dyDescent="0.25">
      <c r="A2156" s="3">
        <v>476</v>
      </c>
      <c r="C2156" s="21">
        <v>13</v>
      </c>
      <c r="D2156" t="s">
        <v>2815</v>
      </c>
      <c r="E2156" s="4" t="s">
        <v>2817</v>
      </c>
      <c r="F2156" s="4" t="s">
        <v>2817</v>
      </c>
      <c r="G2156" s="3" t="s">
        <v>5000</v>
      </c>
      <c r="H2156" t="s">
        <v>7848</v>
      </c>
      <c r="I2156" s="63">
        <f>ROWS($L$2:L2156)</f>
        <v>2155</v>
      </c>
      <c r="J2156" s="63" t="str">
        <f>IF(L2156=WORKSHEET!$B$1,I2156,"")</f>
        <v/>
      </c>
      <c r="K2156" s="63" t="str">
        <f t="shared" si="40"/>
        <v/>
      </c>
      <c r="L2156" s="93" t="s">
        <v>9374</v>
      </c>
      <c r="M2156" s="94" t="s">
        <v>9775</v>
      </c>
      <c r="N2156">
        <v>46</v>
      </c>
      <c r="O2156">
        <f>+R2156-N2156-P2156</f>
        <v>3</v>
      </c>
      <c r="P2156">
        <v>30</v>
      </c>
      <c r="Q2156" t="s">
        <v>7470</v>
      </c>
      <c r="R2156">
        <v>79</v>
      </c>
      <c r="S2156" s="25">
        <v>3.0345406699707339E-2</v>
      </c>
      <c r="T2156" s="41">
        <v>8.4033613445378158E-2</v>
      </c>
    </row>
    <row r="2157" spans="1:29" s="64" customFormat="1" ht="16.5" x14ac:dyDescent="0.25">
      <c r="A2157" s="63">
        <v>429</v>
      </c>
      <c r="C2157" s="63">
        <v>13</v>
      </c>
      <c r="D2157" s="64" t="s">
        <v>542</v>
      </c>
      <c r="E2157" s="65" t="s">
        <v>2585</v>
      </c>
      <c r="F2157" s="65" t="s">
        <v>2585</v>
      </c>
      <c r="G2157" s="63" t="s">
        <v>4995</v>
      </c>
      <c r="H2157" s="64" t="s">
        <v>7596</v>
      </c>
      <c r="I2157" s="63">
        <f>ROWS($L$2:L2157)</f>
        <v>2156</v>
      </c>
      <c r="J2157" s="63" t="str">
        <f>IF(L2157=WORKSHEET!$B$1,I2157,"")</f>
        <v/>
      </c>
      <c r="K2157" s="63" t="str">
        <f t="shared" si="40"/>
        <v/>
      </c>
      <c r="L2157" s="93" t="s">
        <v>9374</v>
      </c>
      <c r="M2157" s="94" t="s">
        <v>9505</v>
      </c>
      <c r="N2157" s="64" t="s">
        <v>7469</v>
      </c>
      <c r="O2157" s="64" t="s">
        <v>7469</v>
      </c>
      <c r="P2157" s="64" t="s">
        <v>7469</v>
      </c>
      <c r="Q2157" s="64" t="s">
        <v>7470</v>
      </c>
      <c r="R2157" s="64" t="s">
        <v>7469</v>
      </c>
      <c r="S2157" s="66">
        <v>3.0345406699707339E-2</v>
      </c>
      <c r="T2157" s="67">
        <v>0.23966942148760331</v>
      </c>
      <c r="W2157"/>
      <c r="X2157"/>
      <c r="Y2157"/>
      <c r="Z2157"/>
      <c r="AA2157"/>
      <c r="AB2157"/>
      <c r="AC2157"/>
    </row>
    <row r="2158" spans="1:29" s="64" customFormat="1" ht="16.5" x14ac:dyDescent="0.25">
      <c r="A2158" s="63">
        <v>483</v>
      </c>
      <c r="C2158" s="63">
        <v>13</v>
      </c>
      <c r="D2158" s="64" t="s">
        <v>2842</v>
      </c>
      <c r="E2158" s="65" t="s">
        <v>2843</v>
      </c>
      <c r="F2158" s="65" t="s">
        <v>2843</v>
      </c>
      <c r="G2158" s="63" t="s">
        <v>5001</v>
      </c>
      <c r="H2158" s="64" t="s">
        <v>8795</v>
      </c>
      <c r="I2158" s="63">
        <f>ROWS($L$2:L2158)</f>
        <v>2157</v>
      </c>
      <c r="J2158" s="63" t="str">
        <f>IF(L2158=WORKSHEET!$B$1,I2158,"")</f>
        <v/>
      </c>
      <c r="K2158" s="63" t="str">
        <f t="shared" si="40"/>
        <v/>
      </c>
      <c r="L2158" s="93" t="s">
        <v>9374</v>
      </c>
      <c r="M2158" s="94" t="s">
        <v>10741</v>
      </c>
      <c r="N2158" s="64" t="s">
        <v>7469</v>
      </c>
      <c r="O2158" s="64" t="s">
        <v>7470</v>
      </c>
      <c r="P2158" s="64" t="s">
        <v>7469</v>
      </c>
      <c r="Q2158" s="64" t="s">
        <v>7470</v>
      </c>
      <c r="R2158" s="64">
        <v>11</v>
      </c>
      <c r="S2158" s="66">
        <v>3.0345406699707339E-2</v>
      </c>
      <c r="T2158" s="67">
        <v>5.5555555555555552E-2</v>
      </c>
      <c r="W2158"/>
      <c r="X2158"/>
      <c r="Y2158"/>
      <c r="Z2158"/>
      <c r="AA2158"/>
      <c r="AB2158"/>
      <c r="AC2158"/>
    </row>
    <row r="2159" spans="1:29" s="64" customFormat="1" ht="16.5" x14ac:dyDescent="0.25">
      <c r="A2159" s="63">
        <v>483</v>
      </c>
      <c r="C2159" s="63">
        <v>13</v>
      </c>
      <c r="D2159" s="64" t="s">
        <v>2842</v>
      </c>
      <c r="E2159" s="65" t="s">
        <v>2844</v>
      </c>
      <c r="F2159" s="65" t="s">
        <v>2844</v>
      </c>
      <c r="G2159" s="63" t="s">
        <v>5002</v>
      </c>
      <c r="H2159" s="64" t="s">
        <v>8796</v>
      </c>
      <c r="I2159" s="63">
        <f>ROWS($L$2:L2159)</f>
        <v>2158</v>
      </c>
      <c r="J2159" s="63" t="str">
        <f>IF(L2159=WORKSHEET!$B$1,I2159,"")</f>
        <v/>
      </c>
      <c r="K2159" s="63" t="str">
        <f t="shared" si="40"/>
        <v/>
      </c>
      <c r="L2159" s="93" t="s">
        <v>9374</v>
      </c>
      <c r="M2159" s="94" t="s">
        <v>10742</v>
      </c>
      <c r="N2159" s="64" t="s">
        <v>7469</v>
      </c>
      <c r="O2159" s="64" t="s">
        <v>7470</v>
      </c>
      <c r="P2159" s="64" t="s">
        <v>7470</v>
      </c>
      <c r="Q2159" s="64" t="s">
        <v>7470</v>
      </c>
      <c r="R2159" s="64" t="s">
        <v>7469</v>
      </c>
      <c r="S2159" s="66">
        <v>3.0345406699707339E-2</v>
      </c>
      <c r="T2159" s="67">
        <v>5.5555555555555552E-2</v>
      </c>
      <c r="W2159"/>
      <c r="X2159"/>
      <c r="Y2159"/>
      <c r="Z2159"/>
      <c r="AA2159"/>
      <c r="AB2159"/>
      <c r="AC2159"/>
    </row>
    <row r="2160" spans="1:29" s="64" customFormat="1" ht="16.5" x14ac:dyDescent="0.25">
      <c r="A2160" s="63">
        <v>469</v>
      </c>
      <c r="C2160" s="63">
        <v>13</v>
      </c>
      <c r="D2160" s="64" t="s">
        <v>2782</v>
      </c>
      <c r="E2160" s="65" t="s">
        <v>2785</v>
      </c>
      <c r="F2160" s="65" t="s">
        <v>2785</v>
      </c>
      <c r="G2160" s="63" t="s">
        <v>5043</v>
      </c>
      <c r="H2160" s="64" t="s">
        <v>8110</v>
      </c>
      <c r="I2160" s="63">
        <f>ROWS($L$2:L2160)</f>
        <v>2159</v>
      </c>
      <c r="J2160" s="63" t="str">
        <f>IF(L2160=WORKSHEET!$B$1,I2160,"")</f>
        <v/>
      </c>
      <c r="K2160" s="63" t="str">
        <f t="shared" si="40"/>
        <v/>
      </c>
      <c r="L2160" s="93" t="s">
        <v>9374</v>
      </c>
      <c r="M2160" s="94" t="s">
        <v>10036</v>
      </c>
      <c r="N2160" s="64" t="s">
        <v>7469</v>
      </c>
      <c r="O2160" s="64" t="s">
        <v>7470</v>
      </c>
      <c r="P2160" s="64" t="s">
        <v>7469</v>
      </c>
      <c r="Q2160" s="64" t="s">
        <v>7470</v>
      </c>
      <c r="R2160" s="64" t="s">
        <v>7469</v>
      </c>
      <c r="S2160" s="66">
        <v>3.0345406699707339E-2</v>
      </c>
      <c r="T2160" s="67">
        <v>0.13333333333333333</v>
      </c>
      <c r="W2160"/>
      <c r="X2160"/>
      <c r="Y2160"/>
      <c r="Z2160"/>
      <c r="AA2160"/>
      <c r="AB2160"/>
      <c r="AC2160"/>
    </row>
    <row r="2161" spans="1:29" s="64" customFormat="1" ht="16.5" x14ac:dyDescent="0.25">
      <c r="A2161" s="63">
        <v>927</v>
      </c>
      <c r="B2161" s="64">
        <v>421</v>
      </c>
      <c r="C2161" s="63">
        <v>13</v>
      </c>
      <c r="D2161" s="64" t="s">
        <v>2463</v>
      </c>
      <c r="E2161" s="65" t="s">
        <v>2464</v>
      </c>
      <c r="F2161" s="65" t="s">
        <v>2464</v>
      </c>
      <c r="G2161" s="63" t="s">
        <v>6040</v>
      </c>
      <c r="H2161" s="64" t="s">
        <v>8112</v>
      </c>
      <c r="I2161" s="63">
        <f>ROWS($L$2:L2161)</f>
        <v>2160</v>
      </c>
      <c r="J2161" s="63" t="str">
        <f>IF(L2161=WORKSHEET!$B$1,I2161,"")</f>
        <v/>
      </c>
      <c r="K2161" s="63" t="str">
        <f t="shared" si="40"/>
        <v/>
      </c>
      <c r="L2161" s="93" t="s">
        <v>9374</v>
      </c>
      <c r="M2161" s="94" t="s">
        <v>10038</v>
      </c>
      <c r="N2161" s="64" t="s">
        <v>7469</v>
      </c>
      <c r="O2161" s="64" t="s">
        <v>7469</v>
      </c>
      <c r="P2161" s="64" t="s">
        <v>7469</v>
      </c>
      <c r="Q2161" s="64" t="s">
        <v>7470</v>
      </c>
      <c r="R2161" s="64">
        <v>21</v>
      </c>
      <c r="S2161" s="66">
        <v>3.0345406699707339E-2</v>
      </c>
      <c r="T2161" s="74">
        <v>0.19346733668341701</v>
      </c>
      <c r="W2161"/>
      <c r="X2161"/>
      <c r="Y2161"/>
      <c r="Z2161"/>
      <c r="AA2161"/>
      <c r="AB2161"/>
      <c r="AC2161"/>
    </row>
    <row r="2162" spans="1:29" ht="16.5" x14ac:dyDescent="0.25">
      <c r="A2162" s="3">
        <v>478</v>
      </c>
      <c r="C2162" s="21">
        <v>13</v>
      </c>
      <c r="D2162" t="s">
        <v>2823</v>
      </c>
      <c r="E2162" s="4" t="s">
        <v>2825</v>
      </c>
      <c r="F2162" s="4" t="s">
        <v>2825</v>
      </c>
      <c r="G2162" s="3" t="s">
        <v>5025</v>
      </c>
      <c r="H2162" t="s">
        <v>8797</v>
      </c>
      <c r="I2162" s="63">
        <f>ROWS($L$2:L2162)</f>
        <v>2161</v>
      </c>
      <c r="J2162" s="63" t="str">
        <f>IF(L2162=WORKSHEET!$B$1,I2162,"")</f>
        <v/>
      </c>
      <c r="K2162" s="63" t="str">
        <f t="shared" si="40"/>
        <v/>
      </c>
      <c r="L2162" s="93" t="s">
        <v>9374</v>
      </c>
      <c r="M2162" s="94" t="s">
        <v>10743</v>
      </c>
      <c r="N2162">
        <v>30</v>
      </c>
      <c r="O2162" t="s">
        <v>7469</v>
      </c>
      <c r="P2162" t="s">
        <v>7469</v>
      </c>
      <c r="Q2162" t="s">
        <v>7470</v>
      </c>
      <c r="R2162">
        <v>41</v>
      </c>
      <c r="S2162" s="25">
        <v>3.0345406699707339E-2</v>
      </c>
      <c r="T2162" s="41">
        <v>0.13836477987421383</v>
      </c>
    </row>
    <row r="2163" spans="1:29" ht="16.5" x14ac:dyDescent="0.25">
      <c r="A2163" s="3">
        <v>483</v>
      </c>
      <c r="C2163" s="21">
        <v>13</v>
      </c>
      <c r="D2163" t="s">
        <v>2842</v>
      </c>
      <c r="E2163" s="4" t="s">
        <v>2845</v>
      </c>
      <c r="F2163" s="4" t="s">
        <v>2845</v>
      </c>
      <c r="G2163" s="3" t="s">
        <v>5003</v>
      </c>
      <c r="H2163" t="s">
        <v>7505</v>
      </c>
      <c r="I2163" s="63">
        <f>ROWS($L$2:L2163)</f>
        <v>2162</v>
      </c>
      <c r="J2163" s="63" t="str">
        <f>IF(L2163=WORKSHEET!$B$1,I2163,"")</f>
        <v/>
      </c>
      <c r="K2163" s="63" t="str">
        <f t="shared" si="40"/>
        <v/>
      </c>
      <c r="L2163" s="93" t="s">
        <v>9374</v>
      </c>
      <c r="M2163" s="94" t="s">
        <v>9452</v>
      </c>
      <c r="N2163">
        <v>41</v>
      </c>
      <c r="O2163" t="s">
        <v>7469</v>
      </c>
      <c r="P2163" t="s">
        <v>7469</v>
      </c>
      <c r="Q2163" t="s">
        <v>7470</v>
      </c>
      <c r="R2163">
        <v>54</v>
      </c>
      <c r="S2163" s="25">
        <v>3.0345406699707339E-2</v>
      </c>
      <c r="T2163" s="41">
        <v>5.5555555555555552E-2</v>
      </c>
    </row>
    <row r="2164" spans="1:29" s="64" customFormat="1" ht="16.5" x14ac:dyDescent="0.25">
      <c r="A2164" s="63">
        <v>497</v>
      </c>
      <c r="C2164" s="63">
        <v>13</v>
      </c>
      <c r="D2164" s="64" t="s">
        <v>2900</v>
      </c>
      <c r="E2164" s="65" t="s">
        <v>2901</v>
      </c>
      <c r="F2164" s="65" t="s">
        <v>2901</v>
      </c>
      <c r="G2164" s="63" t="s">
        <v>5028</v>
      </c>
      <c r="H2164" s="64" t="s">
        <v>7506</v>
      </c>
      <c r="I2164" s="63">
        <f>ROWS($L$2:L2164)</f>
        <v>2163</v>
      </c>
      <c r="J2164" s="63" t="str">
        <f>IF(L2164=WORKSHEET!$B$1,I2164,"")</f>
        <v/>
      </c>
      <c r="K2164" s="63" t="str">
        <f t="shared" si="40"/>
        <v/>
      </c>
      <c r="L2164" s="93" t="s">
        <v>9374</v>
      </c>
      <c r="M2164" s="94" t="s">
        <v>9453</v>
      </c>
      <c r="N2164" s="64" t="s">
        <v>7469</v>
      </c>
      <c r="O2164" s="64" t="s">
        <v>7470</v>
      </c>
      <c r="P2164" s="64" t="s">
        <v>7469</v>
      </c>
      <c r="Q2164" s="64" t="s">
        <v>7470</v>
      </c>
      <c r="R2164" s="64">
        <v>13</v>
      </c>
      <c r="S2164" s="66">
        <v>3.0345406699707339E-2</v>
      </c>
      <c r="T2164" s="67">
        <v>0.17241379310344829</v>
      </c>
      <c r="W2164"/>
      <c r="X2164"/>
      <c r="Y2164"/>
      <c r="Z2164"/>
      <c r="AA2164"/>
      <c r="AB2164"/>
      <c r="AC2164"/>
    </row>
    <row r="2165" spans="1:29" ht="16.5" x14ac:dyDescent="0.25">
      <c r="A2165" s="3">
        <v>474</v>
      </c>
      <c r="C2165" s="21">
        <v>13</v>
      </c>
      <c r="D2165" t="s">
        <v>2807</v>
      </c>
      <c r="E2165" s="4" t="s">
        <v>2809</v>
      </c>
      <c r="F2165" s="4" t="s">
        <v>2809</v>
      </c>
      <c r="G2165" s="3" t="s">
        <v>4979</v>
      </c>
      <c r="H2165" t="s">
        <v>8564</v>
      </c>
      <c r="I2165" s="63">
        <f>ROWS($L$2:L2165)</f>
        <v>2164</v>
      </c>
      <c r="J2165" s="63" t="str">
        <f>IF(L2165=WORKSHEET!$B$1,I2165,"")</f>
        <v/>
      </c>
      <c r="K2165" s="63" t="str">
        <f t="shared" si="40"/>
        <v/>
      </c>
      <c r="L2165" s="93" t="s">
        <v>9374</v>
      </c>
      <c r="M2165" s="94" t="s">
        <v>10509</v>
      </c>
      <c r="N2165">
        <v>15</v>
      </c>
      <c r="O2165" t="s">
        <v>7469</v>
      </c>
      <c r="P2165" t="s">
        <v>7469</v>
      </c>
      <c r="Q2165" t="s">
        <v>7469</v>
      </c>
      <c r="R2165">
        <v>29</v>
      </c>
      <c r="S2165" s="25">
        <v>3.0345406699707339E-2</v>
      </c>
      <c r="T2165" s="41">
        <v>0.11023622047244094</v>
      </c>
    </row>
    <row r="2166" spans="1:29" ht="16.5" x14ac:dyDescent="0.25">
      <c r="A2166" s="3">
        <v>515</v>
      </c>
      <c r="C2166" s="21">
        <v>13</v>
      </c>
      <c r="D2166" t="s">
        <v>2965</v>
      </c>
      <c r="E2166" s="4" t="s">
        <v>2966</v>
      </c>
      <c r="F2166" s="4" t="s">
        <v>2966</v>
      </c>
      <c r="G2166" s="3" t="s">
        <v>5004</v>
      </c>
      <c r="H2166" t="s">
        <v>8798</v>
      </c>
      <c r="I2166" s="63">
        <f>ROWS($L$2:L2166)</f>
        <v>2165</v>
      </c>
      <c r="J2166" s="63" t="str">
        <f>IF(L2166=WORKSHEET!$B$1,I2166,"")</f>
        <v/>
      </c>
      <c r="K2166" s="63" t="str">
        <f t="shared" si="40"/>
        <v/>
      </c>
      <c r="L2166" s="93" t="s">
        <v>9374</v>
      </c>
      <c r="M2166" s="94" t="s">
        <v>10744</v>
      </c>
      <c r="N2166">
        <v>60</v>
      </c>
      <c r="O2166">
        <f>+R2166-N2166-P2166</f>
        <v>9</v>
      </c>
      <c r="P2166">
        <v>31</v>
      </c>
      <c r="Q2166" t="s">
        <v>7470</v>
      </c>
      <c r="R2166">
        <v>100</v>
      </c>
      <c r="S2166" s="25">
        <v>3.0345406699707339E-2</v>
      </c>
      <c r="T2166" s="41">
        <v>0.125</v>
      </c>
    </row>
    <row r="2167" spans="1:29" ht="16.5" x14ac:dyDescent="0.25">
      <c r="A2167" s="3">
        <v>429</v>
      </c>
      <c r="C2167" s="21">
        <v>13</v>
      </c>
      <c r="D2167" t="s">
        <v>542</v>
      </c>
      <c r="E2167" s="4" t="s">
        <v>2586</v>
      </c>
      <c r="F2167" s="4" t="s">
        <v>2586</v>
      </c>
      <c r="G2167" s="3" t="s">
        <v>4996</v>
      </c>
      <c r="H2167" t="s">
        <v>8799</v>
      </c>
      <c r="I2167" s="63">
        <f>ROWS($L$2:L2167)</f>
        <v>2166</v>
      </c>
      <c r="J2167" s="63" t="str">
        <f>IF(L2167=WORKSHEET!$B$1,I2167,"")</f>
        <v/>
      </c>
      <c r="K2167" s="63" t="str">
        <f t="shared" si="40"/>
        <v/>
      </c>
      <c r="L2167" s="93" t="s">
        <v>9374</v>
      </c>
      <c r="M2167" s="94" t="s">
        <v>10745</v>
      </c>
      <c r="N2167">
        <v>18</v>
      </c>
      <c r="O2167" t="s">
        <v>7469</v>
      </c>
      <c r="P2167" t="s">
        <v>7469</v>
      </c>
      <c r="Q2167" t="s">
        <v>7470</v>
      </c>
      <c r="R2167">
        <v>28</v>
      </c>
      <c r="S2167" s="25">
        <v>3.0345406699707339E-2</v>
      </c>
      <c r="T2167" s="41">
        <v>0.23966942148760331</v>
      </c>
    </row>
    <row r="2168" spans="1:29" ht="16.5" x14ac:dyDescent="0.25">
      <c r="A2168" s="3">
        <v>493</v>
      </c>
      <c r="C2168" s="21">
        <v>13</v>
      </c>
      <c r="D2168" t="s">
        <v>2883</v>
      </c>
      <c r="E2168" s="4" t="s">
        <v>2886</v>
      </c>
      <c r="F2168" s="4" t="s">
        <v>2886</v>
      </c>
      <c r="G2168" s="3" t="s">
        <v>4988</v>
      </c>
      <c r="H2168" t="s">
        <v>8117</v>
      </c>
      <c r="I2168" s="63">
        <f>ROWS($L$2:L2168)</f>
        <v>2167</v>
      </c>
      <c r="J2168" s="63" t="str">
        <f>IF(L2168=WORKSHEET!$B$1,I2168,"")</f>
        <v/>
      </c>
      <c r="K2168" s="63" t="str">
        <f t="shared" si="40"/>
        <v/>
      </c>
      <c r="L2168" s="93" t="s">
        <v>9374</v>
      </c>
      <c r="M2168" s="94" t="s">
        <v>9641</v>
      </c>
      <c r="N2168">
        <v>18</v>
      </c>
      <c r="O2168" t="s">
        <v>7469</v>
      </c>
      <c r="P2168" t="s">
        <v>7469</v>
      </c>
      <c r="Q2168" t="s">
        <v>7470</v>
      </c>
      <c r="R2168">
        <v>21</v>
      </c>
      <c r="S2168" s="25">
        <v>3.0345406699707339E-2</v>
      </c>
      <c r="T2168" s="41">
        <v>5.7522123893805309E-2</v>
      </c>
    </row>
    <row r="2169" spans="1:29" s="64" customFormat="1" ht="16.5" x14ac:dyDescent="0.25">
      <c r="A2169" s="63">
        <v>466</v>
      </c>
      <c r="C2169" s="63">
        <v>13</v>
      </c>
      <c r="D2169" s="64" t="s">
        <v>2769</v>
      </c>
      <c r="E2169" s="65" t="s">
        <v>2770</v>
      </c>
      <c r="F2169" s="65" t="s">
        <v>2770</v>
      </c>
      <c r="G2169" s="63" t="s">
        <v>5021</v>
      </c>
      <c r="H2169" s="64" t="s">
        <v>8800</v>
      </c>
      <c r="I2169" s="63">
        <f>ROWS($L$2:L2169)</f>
        <v>2168</v>
      </c>
      <c r="J2169" s="63" t="str">
        <f>IF(L2169=WORKSHEET!$B$1,I2169,"")</f>
        <v/>
      </c>
      <c r="K2169" s="63" t="str">
        <f t="shared" si="40"/>
        <v/>
      </c>
      <c r="L2169" s="93" t="s">
        <v>9374</v>
      </c>
      <c r="M2169" s="94" t="s">
        <v>10746</v>
      </c>
      <c r="N2169" s="64" t="s">
        <v>7469</v>
      </c>
      <c r="O2169" s="64" t="s">
        <v>7470</v>
      </c>
      <c r="P2169" s="64" t="s">
        <v>7469</v>
      </c>
      <c r="Q2169" s="64" t="s">
        <v>7469</v>
      </c>
      <c r="R2169" s="64">
        <v>13</v>
      </c>
      <c r="S2169" s="66">
        <v>3.0345406699707339E-2</v>
      </c>
      <c r="T2169" s="67">
        <v>0.10377358490566038</v>
      </c>
      <c r="W2169"/>
      <c r="X2169"/>
      <c r="Y2169"/>
      <c r="Z2169"/>
      <c r="AA2169"/>
      <c r="AB2169"/>
      <c r="AC2169"/>
    </row>
    <row r="2170" spans="1:29" ht="16.5" x14ac:dyDescent="0.25">
      <c r="A2170" s="3">
        <v>927</v>
      </c>
      <c r="B2170">
        <v>421</v>
      </c>
      <c r="C2170" s="21">
        <v>13</v>
      </c>
      <c r="D2170" t="s">
        <v>2463</v>
      </c>
      <c r="E2170" s="4" t="s">
        <v>2465</v>
      </c>
      <c r="F2170" s="4" t="s">
        <v>2465</v>
      </c>
      <c r="G2170" s="3" t="s">
        <v>6041</v>
      </c>
      <c r="H2170" t="s">
        <v>8801</v>
      </c>
      <c r="I2170" s="63">
        <f>ROWS($L$2:L2170)</f>
        <v>2169</v>
      </c>
      <c r="J2170" s="63" t="str">
        <f>IF(L2170=WORKSHEET!$B$1,I2170,"")</f>
        <v/>
      </c>
      <c r="K2170" s="63" t="str">
        <f t="shared" si="40"/>
        <v/>
      </c>
      <c r="L2170" s="93" t="s">
        <v>9374</v>
      </c>
      <c r="M2170" s="94" t="s">
        <v>10747</v>
      </c>
      <c r="N2170">
        <v>45</v>
      </c>
      <c r="O2170">
        <v>13</v>
      </c>
      <c r="P2170">
        <v>17</v>
      </c>
      <c r="Q2170" t="s">
        <v>7470</v>
      </c>
      <c r="R2170">
        <v>75</v>
      </c>
      <c r="S2170" s="25">
        <v>3.0345406699707339E-2</v>
      </c>
      <c r="T2170" s="55">
        <v>0.19346733668341709</v>
      </c>
    </row>
    <row r="2171" spans="1:29" ht="16.5" x14ac:dyDescent="0.25">
      <c r="A2171" s="3">
        <v>417</v>
      </c>
      <c r="C2171" s="21">
        <v>13</v>
      </c>
      <c r="D2171" t="s">
        <v>460</v>
      </c>
      <c r="E2171" s="4" t="s">
        <v>462</v>
      </c>
      <c r="F2171" s="4" t="s">
        <v>462</v>
      </c>
      <c r="G2171" s="3" t="s">
        <v>5012</v>
      </c>
      <c r="H2171" t="s">
        <v>7604</v>
      </c>
      <c r="I2171" s="63">
        <f>ROWS($L$2:L2171)</f>
        <v>2170</v>
      </c>
      <c r="J2171" s="63" t="str">
        <f>IF(L2171=WORKSHEET!$B$1,I2171,"")</f>
        <v/>
      </c>
      <c r="K2171" s="63" t="str">
        <f t="shared" si="40"/>
        <v/>
      </c>
      <c r="L2171" s="93" t="s">
        <v>9374</v>
      </c>
      <c r="M2171" s="94" t="s">
        <v>9513</v>
      </c>
      <c r="N2171">
        <v>37</v>
      </c>
      <c r="O2171">
        <f>+R2171-N2171-P2171</f>
        <v>7</v>
      </c>
      <c r="P2171">
        <v>15</v>
      </c>
      <c r="Q2171" t="s">
        <v>7470</v>
      </c>
      <c r="R2171">
        <v>59</v>
      </c>
      <c r="S2171" s="25">
        <v>3.0345406699707339E-2</v>
      </c>
      <c r="T2171" s="41">
        <v>0.12625923438549361</v>
      </c>
    </row>
    <row r="2172" spans="1:29" ht="16.5" x14ac:dyDescent="0.25">
      <c r="A2172" s="3">
        <v>417</v>
      </c>
      <c r="C2172" s="21">
        <v>13</v>
      </c>
      <c r="D2172" t="s">
        <v>460</v>
      </c>
      <c r="E2172" s="4" t="s">
        <v>463</v>
      </c>
      <c r="F2172" s="4" t="s">
        <v>463</v>
      </c>
      <c r="G2172" s="3" t="s">
        <v>5013</v>
      </c>
      <c r="H2172" t="s">
        <v>7606</v>
      </c>
      <c r="I2172" s="63">
        <f>ROWS($L$2:L2172)</f>
        <v>2171</v>
      </c>
      <c r="J2172" s="63" t="str">
        <f>IF(L2172=WORKSHEET!$B$1,I2172,"")</f>
        <v/>
      </c>
      <c r="K2172" s="63" t="str">
        <f t="shared" si="40"/>
        <v/>
      </c>
      <c r="L2172" s="93" t="s">
        <v>9374</v>
      </c>
      <c r="M2172" s="94" t="s">
        <v>9515</v>
      </c>
      <c r="N2172">
        <v>37</v>
      </c>
      <c r="O2172">
        <f>+R2172-N2172-P2172</f>
        <v>7</v>
      </c>
      <c r="P2172">
        <v>17</v>
      </c>
      <c r="Q2172" t="s">
        <v>7470</v>
      </c>
      <c r="R2172">
        <v>61</v>
      </c>
      <c r="S2172" s="25">
        <v>3.0345406699707339E-2</v>
      </c>
      <c r="T2172" s="41">
        <v>0.12625923438549361</v>
      </c>
    </row>
    <row r="2173" spans="1:29" s="64" customFormat="1" ht="16.5" x14ac:dyDescent="0.25">
      <c r="A2173" s="63">
        <v>474</v>
      </c>
      <c r="C2173" s="63">
        <v>13</v>
      </c>
      <c r="D2173" s="64" t="s">
        <v>2807</v>
      </c>
      <c r="E2173" s="65" t="s">
        <v>2810</v>
      </c>
      <c r="F2173" s="65" t="s">
        <v>2810</v>
      </c>
      <c r="G2173" s="63" t="s">
        <v>4980</v>
      </c>
      <c r="H2173" s="64" t="s">
        <v>8802</v>
      </c>
      <c r="I2173" s="63">
        <f>ROWS($L$2:L2173)</f>
        <v>2172</v>
      </c>
      <c r="J2173" s="63" t="str">
        <f>IF(L2173=WORKSHEET!$B$1,I2173,"")</f>
        <v/>
      </c>
      <c r="K2173" s="63" t="str">
        <f t="shared" si="40"/>
        <v/>
      </c>
      <c r="L2173" s="93" t="s">
        <v>9374</v>
      </c>
      <c r="M2173" s="94" t="s">
        <v>10748</v>
      </c>
      <c r="N2173" s="64" t="s">
        <v>7469</v>
      </c>
      <c r="O2173" s="64" t="s">
        <v>7469</v>
      </c>
      <c r="P2173" s="64" t="s">
        <v>7469</v>
      </c>
      <c r="Q2173" s="64" t="s">
        <v>7470</v>
      </c>
      <c r="R2173" s="64">
        <v>13</v>
      </c>
      <c r="S2173" s="66">
        <v>3.0345406699707339E-2</v>
      </c>
      <c r="T2173" s="67">
        <v>0.11023622047244094</v>
      </c>
      <c r="W2173"/>
      <c r="X2173"/>
      <c r="Y2173"/>
      <c r="Z2173"/>
      <c r="AA2173"/>
      <c r="AB2173"/>
      <c r="AC2173"/>
    </row>
    <row r="2174" spans="1:29" s="64" customFormat="1" ht="16.5" x14ac:dyDescent="0.25">
      <c r="A2174" s="63">
        <v>429</v>
      </c>
      <c r="C2174" s="63">
        <v>13</v>
      </c>
      <c r="D2174" s="64" t="s">
        <v>542</v>
      </c>
      <c r="E2174" s="65" t="s">
        <v>2587</v>
      </c>
      <c r="F2174" s="65" t="s">
        <v>2587</v>
      </c>
      <c r="G2174" s="63" t="s">
        <v>4997</v>
      </c>
      <c r="H2174" s="64" t="s">
        <v>8803</v>
      </c>
      <c r="I2174" s="63">
        <f>ROWS($L$2:L2174)</f>
        <v>2173</v>
      </c>
      <c r="J2174" s="63" t="str">
        <f>IF(L2174=WORKSHEET!$B$1,I2174,"")</f>
        <v/>
      </c>
      <c r="K2174" s="63" t="str">
        <f t="shared" si="40"/>
        <v/>
      </c>
      <c r="L2174" s="93" t="s">
        <v>9374</v>
      </c>
      <c r="M2174" s="94" t="s">
        <v>10749</v>
      </c>
      <c r="N2174" s="64" t="s">
        <v>7469</v>
      </c>
      <c r="O2174" s="64" t="s">
        <v>7469</v>
      </c>
      <c r="P2174" s="64" t="s">
        <v>7469</v>
      </c>
      <c r="Q2174" s="64" t="s">
        <v>7470</v>
      </c>
      <c r="R2174" s="64">
        <v>13</v>
      </c>
      <c r="S2174" s="66">
        <v>3.0345406699707339E-2</v>
      </c>
      <c r="T2174" s="67">
        <v>0.23966942148760331</v>
      </c>
      <c r="W2174"/>
      <c r="X2174"/>
      <c r="Y2174"/>
      <c r="Z2174"/>
      <c r="AA2174"/>
      <c r="AB2174"/>
      <c r="AC2174"/>
    </row>
    <row r="2175" spans="1:29" ht="16.5" x14ac:dyDescent="0.25">
      <c r="A2175" s="3">
        <v>474</v>
      </c>
      <c r="C2175" s="21">
        <v>13</v>
      </c>
      <c r="D2175" t="s">
        <v>2807</v>
      </c>
      <c r="E2175" s="4" t="s">
        <v>2811</v>
      </c>
      <c r="F2175" s="4" t="s">
        <v>2811</v>
      </c>
      <c r="G2175" s="3" t="s">
        <v>4981</v>
      </c>
      <c r="H2175" t="s">
        <v>7517</v>
      </c>
      <c r="I2175" s="63">
        <f>ROWS($L$2:L2175)</f>
        <v>2174</v>
      </c>
      <c r="J2175" s="63" t="str">
        <f>IF(L2175=WORKSHEET!$B$1,I2175,"")</f>
        <v/>
      </c>
      <c r="K2175" s="63" t="str">
        <f t="shared" si="40"/>
        <v/>
      </c>
      <c r="L2175" s="93" t="s">
        <v>9374</v>
      </c>
      <c r="M2175" s="94" t="s">
        <v>9464</v>
      </c>
      <c r="N2175">
        <v>23</v>
      </c>
      <c r="O2175" t="s">
        <v>7469</v>
      </c>
      <c r="P2175" t="s">
        <v>7469</v>
      </c>
      <c r="Q2175" t="s">
        <v>7470</v>
      </c>
      <c r="R2175">
        <v>29</v>
      </c>
      <c r="S2175" s="25">
        <v>3.0345406699707339E-2</v>
      </c>
      <c r="T2175" s="41">
        <v>0.11023622047244094</v>
      </c>
    </row>
    <row r="2176" spans="1:29" ht="16.5" x14ac:dyDescent="0.25">
      <c r="A2176" s="3">
        <v>414</v>
      </c>
      <c r="C2176" s="21">
        <v>13</v>
      </c>
      <c r="D2176" t="s">
        <v>440</v>
      </c>
      <c r="E2176" s="4" t="s">
        <v>443</v>
      </c>
      <c r="F2176" s="4" t="s">
        <v>443</v>
      </c>
      <c r="G2176" s="3" t="s">
        <v>5032</v>
      </c>
      <c r="H2176" t="s">
        <v>8804</v>
      </c>
      <c r="I2176" s="63">
        <f>ROWS($L$2:L2176)</f>
        <v>2175</v>
      </c>
      <c r="J2176" s="63" t="str">
        <f>IF(L2176=WORKSHEET!$B$1,I2176,"")</f>
        <v/>
      </c>
      <c r="K2176" s="63" t="str">
        <f t="shared" si="40"/>
        <v/>
      </c>
      <c r="L2176" s="93" t="s">
        <v>9374</v>
      </c>
      <c r="M2176" s="94" t="s">
        <v>10750</v>
      </c>
      <c r="N2176">
        <v>59</v>
      </c>
      <c r="O2176">
        <f>+R2176-N2176-P2176</f>
        <v>9</v>
      </c>
      <c r="P2176">
        <v>20</v>
      </c>
      <c r="Q2176" t="s">
        <v>7469</v>
      </c>
      <c r="R2176">
        <v>88</v>
      </c>
      <c r="S2176" s="25">
        <v>3.0345406699707339E-2</v>
      </c>
      <c r="T2176" s="41">
        <v>0.125</v>
      </c>
    </row>
    <row r="2177" spans="1:29" ht="16.5" x14ac:dyDescent="0.25">
      <c r="A2177" s="3">
        <v>430</v>
      </c>
      <c r="C2177" s="21">
        <v>13</v>
      </c>
      <c r="D2177" t="s">
        <v>2589</v>
      </c>
      <c r="E2177" s="4" t="s">
        <v>2592</v>
      </c>
      <c r="F2177" s="4" t="s">
        <v>2592</v>
      </c>
      <c r="G2177" s="3" t="s">
        <v>4984</v>
      </c>
      <c r="H2177" t="s">
        <v>8805</v>
      </c>
      <c r="I2177" s="63">
        <f>ROWS($L$2:L2177)</f>
        <v>2176</v>
      </c>
      <c r="J2177" s="63" t="str">
        <f>IF(L2177=WORKSHEET!$B$1,I2177,"")</f>
        <v/>
      </c>
      <c r="K2177" s="63" t="str">
        <f t="shared" si="40"/>
        <v/>
      </c>
      <c r="L2177" s="93" t="s">
        <v>9374</v>
      </c>
      <c r="M2177" s="94" t="s">
        <v>10751</v>
      </c>
      <c r="N2177">
        <v>23</v>
      </c>
      <c r="O2177">
        <f>+R2177-N2177-P2177</f>
        <v>8</v>
      </c>
      <c r="P2177">
        <v>24</v>
      </c>
      <c r="Q2177" t="s">
        <v>7470</v>
      </c>
      <c r="R2177">
        <v>55</v>
      </c>
      <c r="S2177" s="25">
        <v>3.0345406699707339E-2</v>
      </c>
      <c r="T2177" s="41">
        <v>0.17857142857142858</v>
      </c>
    </row>
    <row r="2178" spans="1:29" ht="16.5" x14ac:dyDescent="0.25">
      <c r="A2178" s="3">
        <v>983</v>
      </c>
      <c r="B2178">
        <v>404</v>
      </c>
      <c r="C2178" s="21">
        <v>13</v>
      </c>
      <c r="D2178" t="s">
        <v>2659</v>
      </c>
      <c r="E2178" s="4" t="s">
        <v>2660</v>
      </c>
      <c r="F2178" s="4" t="s">
        <v>2660</v>
      </c>
      <c r="G2178" s="3" t="s">
        <v>3973</v>
      </c>
      <c r="H2178" t="s">
        <v>8806</v>
      </c>
      <c r="I2178" s="63">
        <f>ROWS($L$2:L2178)</f>
        <v>2177</v>
      </c>
      <c r="J2178" s="63" t="str">
        <f>IF(L2178=WORKSHEET!$B$1,I2178,"")</f>
        <v/>
      </c>
      <c r="K2178" s="63" t="str">
        <f t="shared" si="40"/>
        <v/>
      </c>
      <c r="L2178" s="93" t="s">
        <v>9374</v>
      </c>
      <c r="M2178" s="94" t="s">
        <v>10752</v>
      </c>
      <c r="N2178">
        <v>58</v>
      </c>
      <c r="O2178">
        <v>22</v>
      </c>
      <c r="P2178">
        <v>15</v>
      </c>
      <c r="Q2178" t="s">
        <v>7470</v>
      </c>
      <c r="R2178">
        <v>95</v>
      </c>
      <c r="S2178" s="25">
        <v>3.0345406699707339E-2</v>
      </c>
      <c r="T2178" s="55">
        <v>0.18181818181818182</v>
      </c>
    </row>
    <row r="2179" spans="1:29" ht="16.5" x14ac:dyDescent="0.25">
      <c r="A2179" s="3">
        <v>445</v>
      </c>
      <c r="C2179" s="21">
        <v>13</v>
      </c>
      <c r="D2179" t="s">
        <v>630</v>
      </c>
      <c r="E2179" s="4" t="s">
        <v>633</v>
      </c>
      <c r="F2179" s="4" t="s">
        <v>633</v>
      </c>
      <c r="G2179" s="3" t="s">
        <v>5008</v>
      </c>
      <c r="H2179" t="s">
        <v>8614</v>
      </c>
      <c r="I2179" s="63">
        <f>ROWS($L$2:L2179)</f>
        <v>2178</v>
      </c>
      <c r="J2179" s="63" t="str">
        <f>IF(L2179=WORKSHEET!$B$1,I2179,"")</f>
        <v/>
      </c>
      <c r="K2179" s="63" t="str">
        <f t="shared" ref="K2179:K2242" si="41">IFERROR(SMALL($J$2:$J$3142,I2179),"")</f>
        <v/>
      </c>
      <c r="L2179" s="93" t="s">
        <v>9374</v>
      </c>
      <c r="M2179" s="94" t="s">
        <v>9794</v>
      </c>
      <c r="N2179">
        <v>45</v>
      </c>
      <c r="O2179" t="s">
        <v>7469</v>
      </c>
      <c r="P2179" t="s">
        <v>7469</v>
      </c>
      <c r="Q2179" t="s">
        <v>7469</v>
      </c>
      <c r="R2179">
        <v>57</v>
      </c>
      <c r="S2179" s="25">
        <v>3.0345406699707339E-2</v>
      </c>
      <c r="T2179" s="41">
        <v>8.2159624413145546E-2</v>
      </c>
    </row>
    <row r="2180" spans="1:29" ht="16.5" x14ac:dyDescent="0.25">
      <c r="A2180" s="3">
        <v>430</v>
      </c>
      <c r="C2180" s="21">
        <v>13</v>
      </c>
      <c r="D2180" t="s">
        <v>2589</v>
      </c>
      <c r="E2180" s="4" t="s">
        <v>2593</v>
      </c>
      <c r="F2180" s="4" t="s">
        <v>2593</v>
      </c>
      <c r="G2180" s="3" t="s">
        <v>4985</v>
      </c>
      <c r="H2180" t="s">
        <v>7870</v>
      </c>
      <c r="I2180" s="63">
        <f>ROWS($L$2:L2180)</f>
        <v>2179</v>
      </c>
      <c r="J2180" s="63" t="str">
        <f>IF(L2180=WORKSHEET!$B$1,I2180,"")</f>
        <v/>
      </c>
      <c r="K2180" s="63" t="str">
        <f t="shared" si="41"/>
        <v/>
      </c>
      <c r="L2180" s="93" t="s">
        <v>9374</v>
      </c>
      <c r="M2180" s="94" t="s">
        <v>9797</v>
      </c>
      <c r="N2180">
        <v>21</v>
      </c>
      <c r="O2180" t="s">
        <v>7469</v>
      </c>
      <c r="P2180" t="s">
        <v>7469</v>
      </c>
      <c r="Q2180" t="s">
        <v>7469</v>
      </c>
      <c r="R2180">
        <v>37</v>
      </c>
      <c r="S2180" s="25">
        <v>3.0345406699707339E-2</v>
      </c>
      <c r="T2180" s="41">
        <v>0.17857142857142858</v>
      </c>
    </row>
    <row r="2181" spans="1:29" ht="16.5" x14ac:dyDescent="0.25">
      <c r="A2181" s="3">
        <v>445</v>
      </c>
      <c r="C2181" s="21">
        <v>13</v>
      </c>
      <c r="D2181" t="s">
        <v>630</v>
      </c>
      <c r="E2181" s="4" t="s">
        <v>634</v>
      </c>
      <c r="F2181" s="4" t="s">
        <v>634</v>
      </c>
      <c r="G2181" s="3" t="s">
        <v>5009</v>
      </c>
      <c r="H2181" t="s">
        <v>8807</v>
      </c>
      <c r="I2181" s="63">
        <f>ROWS($L$2:L2181)</f>
        <v>2180</v>
      </c>
      <c r="J2181" s="63" t="str">
        <f>IF(L2181=WORKSHEET!$B$1,I2181,"")</f>
        <v/>
      </c>
      <c r="K2181" s="63" t="str">
        <f t="shared" si="41"/>
        <v/>
      </c>
      <c r="L2181" s="93" t="s">
        <v>9374</v>
      </c>
      <c r="M2181" s="94" t="s">
        <v>10753</v>
      </c>
      <c r="N2181">
        <v>132</v>
      </c>
      <c r="O2181">
        <v>17</v>
      </c>
      <c r="P2181">
        <v>32</v>
      </c>
      <c r="Q2181" t="s">
        <v>7469</v>
      </c>
      <c r="R2181">
        <v>184</v>
      </c>
      <c r="S2181" s="25">
        <v>3.0345406699707339E-2</v>
      </c>
      <c r="T2181" s="41">
        <v>8.2159624413145546E-2</v>
      </c>
    </row>
    <row r="2182" spans="1:29" ht="16.5" x14ac:dyDescent="0.25">
      <c r="A2182" s="3">
        <v>472</v>
      </c>
      <c r="C2182" s="21">
        <v>13</v>
      </c>
      <c r="D2182" t="s">
        <v>2796</v>
      </c>
      <c r="E2182" s="4" t="s">
        <v>2797</v>
      </c>
      <c r="F2182" s="4" t="s">
        <v>2797</v>
      </c>
      <c r="G2182" s="3" t="s">
        <v>5018</v>
      </c>
      <c r="H2182" t="s">
        <v>8021</v>
      </c>
      <c r="I2182" s="63">
        <f>ROWS($L$2:L2182)</f>
        <v>2181</v>
      </c>
      <c r="J2182" s="63" t="str">
        <f>IF(L2182=WORKSHEET!$B$1,I2182,"")</f>
        <v/>
      </c>
      <c r="K2182" s="63" t="str">
        <f t="shared" si="41"/>
        <v/>
      </c>
      <c r="L2182" s="93" t="s">
        <v>9374</v>
      </c>
      <c r="M2182" s="94" t="s">
        <v>9993</v>
      </c>
      <c r="N2182">
        <v>12</v>
      </c>
      <c r="O2182" t="s">
        <v>7469</v>
      </c>
      <c r="P2182" t="s">
        <v>7469</v>
      </c>
      <c r="Q2182" t="s">
        <v>7470</v>
      </c>
      <c r="R2182">
        <v>20</v>
      </c>
      <c r="S2182" s="25">
        <v>3.0345406699707339E-2</v>
      </c>
      <c r="T2182" s="41">
        <v>0.17204301075268819</v>
      </c>
    </row>
    <row r="2183" spans="1:29" s="64" customFormat="1" ht="16.5" x14ac:dyDescent="0.25">
      <c r="A2183" s="63">
        <v>933</v>
      </c>
      <c r="B2183" s="64">
        <v>451</v>
      </c>
      <c r="C2183" s="63">
        <v>13</v>
      </c>
      <c r="D2183" s="64" t="s">
        <v>2483</v>
      </c>
      <c r="E2183" s="65" t="s">
        <v>2484</v>
      </c>
      <c r="F2183" s="65" t="s">
        <v>2484</v>
      </c>
      <c r="G2183" s="63" t="s">
        <v>5039</v>
      </c>
      <c r="H2183" s="64" t="s">
        <v>8808</v>
      </c>
      <c r="I2183" s="63">
        <f>ROWS($L$2:L2183)</f>
        <v>2182</v>
      </c>
      <c r="J2183" s="63" t="str">
        <f>IF(L2183=WORKSHEET!$B$1,I2183,"")</f>
        <v/>
      </c>
      <c r="K2183" s="63" t="str">
        <f t="shared" si="41"/>
        <v/>
      </c>
      <c r="L2183" s="93" t="s">
        <v>9374</v>
      </c>
      <c r="M2183" s="94" t="s">
        <v>10754</v>
      </c>
      <c r="N2183" s="64" t="s">
        <v>7469</v>
      </c>
      <c r="O2183" s="64" t="s">
        <v>7469</v>
      </c>
      <c r="P2183" s="64" t="s">
        <v>7469</v>
      </c>
      <c r="Q2183" s="64" t="s">
        <v>7470</v>
      </c>
      <c r="R2183" s="64">
        <v>15</v>
      </c>
      <c r="S2183" s="66">
        <v>3.0345406699707339E-2</v>
      </c>
      <c r="T2183" s="74">
        <v>0.13533834586466165</v>
      </c>
      <c r="W2183"/>
      <c r="X2183"/>
      <c r="Y2183"/>
      <c r="Z2183"/>
      <c r="AA2183"/>
      <c r="AB2183"/>
      <c r="AC2183"/>
    </row>
    <row r="2184" spans="1:29" ht="16.5" x14ac:dyDescent="0.25">
      <c r="A2184" s="3">
        <v>529</v>
      </c>
      <c r="C2184" s="21">
        <v>13</v>
      </c>
      <c r="D2184" t="s">
        <v>3001</v>
      </c>
      <c r="E2184" s="4" t="s">
        <v>3002</v>
      </c>
      <c r="F2184" s="4" t="s">
        <v>3002</v>
      </c>
      <c r="G2184" s="3" t="s">
        <v>5016</v>
      </c>
      <c r="H2184" t="s">
        <v>8809</v>
      </c>
      <c r="I2184" s="63">
        <f>ROWS($L$2:L2184)</f>
        <v>2183</v>
      </c>
      <c r="J2184" s="63" t="str">
        <f>IF(L2184=WORKSHEET!$B$1,I2184,"")</f>
        <v/>
      </c>
      <c r="K2184" s="63" t="str">
        <f t="shared" si="41"/>
        <v/>
      </c>
      <c r="L2184" s="93" t="s">
        <v>9374</v>
      </c>
      <c r="M2184" s="94" t="s">
        <v>10755</v>
      </c>
      <c r="N2184">
        <v>18</v>
      </c>
      <c r="O2184" t="s">
        <v>7469</v>
      </c>
      <c r="P2184" t="s">
        <v>7469</v>
      </c>
      <c r="Q2184" t="s">
        <v>7469</v>
      </c>
      <c r="R2184">
        <v>23</v>
      </c>
      <c r="S2184" s="25">
        <v>3.0345406699707339E-2</v>
      </c>
      <c r="T2184" s="41">
        <v>7.6923076923076927E-2</v>
      </c>
    </row>
    <row r="2185" spans="1:29" ht="16.5" x14ac:dyDescent="0.25">
      <c r="A2185" s="3">
        <v>417</v>
      </c>
      <c r="C2185" s="21">
        <v>13</v>
      </c>
      <c r="D2185" t="s">
        <v>460</v>
      </c>
      <c r="E2185" s="4" t="s">
        <v>464</v>
      </c>
      <c r="F2185" s="4" t="s">
        <v>464</v>
      </c>
      <c r="G2185" s="3" t="s">
        <v>5014</v>
      </c>
      <c r="H2185" t="s">
        <v>8810</v>
      </c>
      <c r="I2185" s="63">
        <f>ROWS($L$2:L2185)</f>
        <v>2184</v>
      </c>
      <c r="J2185" s="63" t="str">
        <f>IF(L2185=WORKSHEET!$B$1,I2185,"")</f>
        <v/>
      </c>
      <c r="K2185" s="63" t="str">
        <f t="shared" si="41"/>
        <v/>
      </c>
      <c r="L2185" s="93" t="s">
        <v>9374</v>
      </c>
      <c r="M2185" s="94" t="s">
        <v>10756</v>
      </c>
      <c r="N2185" s="9">
        <v>1039</v>
      </c>
      <c r="O2185">
        <v>143</v>
      </c>
      <c r="P2185">
        <v>505</v>
      </c>
      <c r="Q2185" t="s">
        <v>7469</v>
      </c>
      <c r="R2185" s="9">
        <v>1693</v>
      </c>
      <c r="S2185" s="25">
        <v>3.0345406699707339E-2</v>
      </c>
      <c r="T2185" s="41">
        <v>0.12625923438549361</v>
      </c>
    </row>
    <row r="2186" spans="1:29" ht="16.5" x14ac:dyDescent="0.25">
      <c r="A2186" s="3">
        <v>529</v>
      </c>
      <c r="C2186" s="21">
        <v>13</v>
      </c>
      <c r="D2186" t="s">
        <v>3001</v>
      </c>
      <c r="E2186" s="4" t="s">
        <v>3003</v>
      </c>
      <c r="F2186" s="4" t="s">
        <v>3003</v>
      </c>
      <c r="G2186" s="3" t="s">
        <v>5017</v>
      </c>
      <c r="H2186" t="s">
        <v>8811</v>
      </c>
      <c r="I2186" s="63">
        <f>ROWS($L$2:L2186)</f>
        <v>2185</v>
      </c>
      <c r="J2186" s="63" t="str">
        <f>IF(L2186=WORKSHEET!$B$1,I2186,"")</f>
        <v/>
      </c>
      <c r="K2186" s="63" t="str">
        <f t="shared" si="41"/>
        <v/>
      </c>
      <c r="L2186" s="93" t="s">
        <v>9374</v>
      </c>
      <c r="M2186" s="94" t="s">
        <v>10757</v>
      </c>
      <c r="N2186">
        <v>66</v>
      </c>
      <c r="O2186">
        <f>+R2186-N2186-P2186</f>
        <v>4</v>
      </c>
      <c r="P2186">
        <v>15</v>
      </c>
      <c r="Q2186" t="s">
        <v>7470</v>
      </c>
      <c r="R2186">
        <v>85</v>
      </c>
      <c r="S2186" s="25">
        <v>3.0345406699707339E-2</v>
      </c>
      <c r="T2186" s="41">
        <v>7.6923076923076927E-2</v>
      </c>
    </row>
    <row r="2187" spans="1:29" ht="16.5" x14ac:dyDescent="0.25">
      <c r="A2187" s="3">
        <v>515</v>
      </c>
      <c r="C2187" s="21">
        <v>13</v>
      </c>
      <c r="D2187" t="s">
        <v>2965</v>
      </c>
      <c r="E2187" s="4" t="s">
        <v>2967</v>
      </c>
      <c r="F2187" s="4" t="s">
        <v>2967</v>
      </c>
      <c r="G2187" s="3" t="s">
        <v>5005</v>
      </c>
      <c r="H2187" t="s">
        <v>8129</v>
      </c>
      <c r="I2187" s="63">
        <f>ROWS($L$2:L2187)</f>
        <v>2186</v>
      </c>
      <c r="J2187" s="63" t="str">
        <f>IF(L2187=WORKSHEET!$B$1,I2187,"")</f>
        <v/>
      </c>
      <c r="K2187" s="63" t="str">
        <f t="shared" si="41"/>
        <v/>
      </c>
      <c r="L2187" s="93" t="s">
        <v>9374</v>
      </c>
      <c r="M2187" s="94" t="s">
        <v>10054</v>
      </c>
      <c r="N2187">
        <v>17</v>
      </c>
      <c r="O2187">
        <f>+R2187-N2187-P2187</f>
        <v>3</v>
      </c>
      <c r="P2187">
        <v>14</v>
      </c>
      <c r="Q2187" t="s">
        <v>7469</v>
      </c>
      <c r="R2187">
        <v>34</v>
      </c>
      <c r="S2187" s="25">
        <v>3.0345406699707339E-2</v>
      </c>
      <c r="T2187" s="41">
        <v>0.125</v>
      </c>
    </row>
    <row r="2188" spans="1:29" ht="16.5" x14ac:dyDescent="0.25">
      <c r="A2188" s="3">
        <v>414</v>
      </c>
      <c r="C2188" s="21">
        <v>13</v>
      </c>
      <c r="D2188" t="s">
        <v>440</v>
      </c>
      <c r="E2188" s="4" t="s">
        <v>444</v>
      </c>
      <c r="F2188" s="4" t="s">
        <v>444</v>
      </c>
      <c r="G2188" s="3" t="s">
        <v>5033</v>
      </c>
      <c r="H2188" t="s">
        <v>8131</v>
      </c>
      <c r="I2188" s="63">
        <f>ROWS($L$2:L2188)</f>
        <v>2187</v>
      </c>
      <c r="J2188" s="63" t="str">
        <f>IF(L2188=WORKSHEET!$B$1,I2188,"")</f>
        <v/>
      </c>
      <c r="K2188" s="63" t="str">
        <f t="shared" si="41"/>
        <v/>
      </c>
      <c r="L2188" s="93" t="s">
        <v>9374</v>
      </c>
      <c r="M2188" s="94" t="s">
        <v>10056</v>
      </c>
      <c r="N2188">
        <v>34</v>
      </c>
      <c r="O2188">
        <v>17</v>
      </c>
      <c r="P2188">
        <v>14</v>
      </c>
      <c r="Q2188" t="s">
        <v>7470</v>
      </c>
      <c r="R2188">
        <v>65</v>
      </c>
      <c r="S2188" s="25">
        <v>3.0345406699707339E-2</v>
      </c>
      <c r="T2188" s="41">
        <v>0.125</v>
      </c>
    </row>
    <row r="2189" spans="1:29" ht="16.5" x14ac:dyDescent="0.25">
      <c r="A2189" s="3">
        <v>472</v>
      </c>
      <c r="C2189" s="21">
        <v>13</v>
      </c>
      <c r="D2189" t="s">
        <v>2796</v>
      </c>
      <c r="E2189" s="4" t="s">
        <v>2798</v>
      </c>
      <c r="F2189" s="4" t="s">
        <v>2798</v>
      </c>
      <c r="G2189" s="3" t="s">
        <v>5019</v>
      </c>
      <c r="H2189" t="s">
        <v>8132</v>
      </c>
      <c r="I2189" s="63">
        <f>ROWS($L$2:L2189)</f>
        <v>2188</v>
      </c>
      <c r="J2189" s="63" t="str">
        <f>IF(L2189=WORKSHEET!$B$1,I2189,"")</f>
        <v/>
      </c>
      <c r="K2189" s="63" t="str">
        <f t="shared" si="41"/>
        <v/>
      </c>
      <c r="L2189" s="93" t="s">
        <v>9374</v>
      </c>
      <c r="M2189" s="94" t="s">
        <v>10057</v>
      </c>
      <c r="N2189">
        <v>15</v>
      </c>
      <c r="O2189" t="s">
        <v>7469</v>
      </c>
      <c r="P2189" t="s">
        <v>7469</v>
      </c>
      <c r="Q2189" t="s">
        <v>7470</v>
      </c>
      <c r="R2189">
        <v>28</v>
      </c>
      <c r="S2189" s="25">
        <v>3.0345406699707339E-2</v>
      </c>
      <c r="T2189" s="41">
        <v>0.17204301075268819</v>
      </c>
    </row>
    <row r="2190" spans="1:29" ht="16.5" x14ac:dyDescent="0.25">
      <c r="A2190" s="3">
        <v>472</v>
      </c>
      <c r="C2190" s="21">
        <v>13</v>
      </c>
      <c r="D2190" t="s">
        <v>2796</v>
      </c>
      <c r="E2190" s="4" t="s">
        <v>2799</v>
      </c>
      <c r="F2190" s="4" t="s">
        <v>2799</v>
      </c>
      <c r="G2190" s="3" t="s">
        <v>5020</v>
      </c>
      <c r="H2190" t="s">
        <v>8812</v>
      </c>
      <c r="I2190" s="63">
        <f>ROWS($L$2:L2190)</f>
        <v>2189</v>
      </c>
      <c r="J2190" s="63" t="str">
        <f>IF(L2190=WORKSHEET!$B$1,I2190,"")</f>
        <v/>
      </c>
      <c r="K2190" s="63" t="str">
        <f t="shared" si="41"/>
        <v/>
      </c>
      <c r="L2190" s="93" t="s">
        <v>9374</v>
      </c>
      <c r="M2190" s="94" t="s">
        <v>10758</v>
      </c>
      <c r="N2190">
        <v>50</v>
      </c>
      <c r="O2190">
        <f>+R2190-N2190-P2190</f>
        <v>9</v>
      </c>
      <c r="P2190">
        <v>22</v>
      </c>
      <c r="Q2190" t="s">
        <v>7469</v>
      </c>
      <c r="R2190">
        <v>81</v>
      </c>
      <c r="S2190" s="25">
        <v>3.0345406699707339E-2</v>
      </c>
      <c r="T2190" s="41">
        <v>0.17204301075268819</v>
      </c>
    </row>
    <row r="2191" spans="1:29" ht="16.5" x14ac:dyDescent="0.25">
      <c r="A2191" s="3">
        <v>466</v>
      </c>
      <c r="C2191" s="21">
        <v>13</v>
      </c>
      <c r="D2191" t="s">
        <v>2769</v>
      </c>
      <c r="E2191" s="4" t="s">
        <v>2771</v>
      </c>
      <c r="F2191" s="4" t="s">
        <v>2771</v>
      </c>
      <c r="G2191" s="3" t="s">
        <v>5022</v>
      </c>
      <c r="H2191" t="s">
        <v>8813</v>
      </c>
      <c r="I2191" s="63">
        <f>ROWS($L$2:L2191)</f>
        <v>2190</v>
      </c>
      <c r="J2191" s="63" t="str">
        <f>IF(L2191=WORKSHEET!$B$1,I2191,"")</f>
        <v/>
      </c>
      <c r="K2191" s="63" t="str">
        <f t="shared" si="41"/>
        <v/>
      </c>
      <c r="L2191" s="93" t="s">
        <v>9374</v>
      </c>
      <c r="M2191" s="94" t="s">
        <v>10759</v>
      </c>
      <c r="N2191">
        <v>74</v>
      </c>
      <c r="O2191">
        <f>+R2191-N2191-P2191</f>
        <v>10</v>
      </c>
      <c r="P2191">
        <v>18</v>
      </c>
      <c r="Q2191" t="s">
        <v>7470</v>
      </c>
      <c r="R2191">
        <v>102</v>
      </c>
      <c r="S2191" s="25">
        <v>3.0345406699707339E-2</v>
      </c>
      <c r="T2191" s="41">
        <v>0.10377358490566038</v>
      </c>
    </row>
    <row r="2192" spans="1:29" ht="16.5" x14ac:dyDescent="0.25">
      <c r="A2192" s="3">
        <v>478</v>
      </c>
      <c r="C2192" s="21">
        <v>13</v>
      </c>
      <c r="D2192" t="s">
        <v>2823</v>
      </c>
      <c r="E2192" s="4" t="s">
        <v>2826</v>
      </c>
      <c r="F2192" s="4" t="s">
        <v>2826</v>
      </c>
      <c r="G2192" s="3" t="s">
        <v>5026</v>
      </c>
      <c r="H2192" t="s">
        <v>8481</v>
      </c>
      <c r="I2192" s="63">
        <f>ROWS($L$2:L2192)</f>
        <v>2191</v>
      </c>
      <c r="J2192" s="63" t="str">
        <f>IF(L2192=WORKSHEET!$B$1,I2192,"")</f>
        <v/>
      </c>
      <c r="K2192" s="63" t="str">
        <f t="shared" si="41"/>
        <v/>
      </c>
      <c r="L2192" s="93" t="s">
        <v>9374</v>
      </c>
      <c r="M2192" s="94" t="s">
        <v>10425</v>
      </c>
      <c r="N2192">
        <v>57</v>
      </c>
      <c r="O2192">
        <f>+R2192-N2192-P2192</f>
        <v>9</v>
      </c>
      <c r="P2192">
        <v>24</v>
      </c>
      <c r="Q2192" t="s">
        <v>7470</v>
      </c>
      <c r="R2192">
        <v>90</v>
      </c>
      <c r="S2192" s="25">
        <v>3.0345406699707339E-2</v>
      </c>
      <c r="T2192" s="41">
        <v>0.13836477987421383</v>
      </c>
    </row>
    <row r="2193" spans="1:29" ht="16.5" x14ac:dyDescent="0.25">
      <c r="A2193" s="3">
        <v>417</v>
      </c>
      <c r="C2193" s="21">
        <v>13</v>
      </c>
      <c r="D2193" t="s">
        <v>460</v>
      </c>
      <c r="E2193" s="4" t="s">
        <v>465</v>
      </c>
      <c r="F2193" s="4" t="s">
        <v>465</v>
      </c>
      <c r="G2193" s="3" t="s">
        <v>5015</v>
      </c>
      <c r="H2193" t="s">
        <v>8133</v>
      </c>
      <c r="I2193" s="63">
        <f>ROWS($L$2:L2193)</f>
        <v>2192</v>
      </c>
      <c r="J2193" s="63" t="str">
        <f>IF(L2193=WORKSHEET!$B$1,I2193,"")</f>
        <v/>
      </c>
      <c r="K2193" s="63" t="str">
        <f t="shared" si="41"/>
        <v/>
      </c>
      <c r="L2193" s="93" t="s">
        <v>9374</v>
      </c>
      <c r="M2193" s="94" t="s">
        <v>10058</v>
      </c>
      <c r="N2193">
        <v>100</v>
      </c>
      <c r="O2193">
        <v>17</v>
      </c>
      <c r="P2193">
        <v>39</v>
      </c>
      <c r="Q2193" t="s">
        <v>7470</v>
      </c>
      <c r="R2193">
        <v>156</v>
      </c>
      <c r="S2193" s="25">
        <v>3.0345406699707339E-2</v>
      </c>
      <c r="T2193" s="41">
        <v>0.12625923438549361</v>
      </c>
    </row>
    <row r="2194" spans="1:29" ht="16.5" x14ac:dyDescent="0.25">
      <c r="A2194" s="3">
        <v>466</v>
      </c>
      <c r="C2194" s="21">
        <v>13</v>
      </c>
      <c r="D2194" t="s">
        <v>2769</v>
      </c>
      <c r="E2194" s="4" t="s">
        <v>2772</v>
      </c>
      <c r="F2194" s="4" t="s">
        <v>2772</v>
      </c>
      <c r="G2194" s="3" t="s">
        <v>5023</v>
      </c>
      <c r="H2194" t="s">
        <v>8814</v>
      </c>
      <c r="I2194" s="63">
        <f>ROWS($L$2:L2194)</f>
        <v>2193</v>
      </c>
      <c r="J2194" s="63" t="str">
        <f>IF(L2194=WORKSHEET!$B$1,I2194,"")</f>
        <v/>
      </c>
      <c r="K2194" s="63" t="str">
        <f t="shared" si="41"/>
        <v/>
      </c>
      <c r="L2194" s="93" t="s">
        <v>9374</v>
      </c>
      <c r="M2194" s="94" t="s">
        <v>10760</v>
      </c>
      <c r="N2194">
        <v>15</v>
      </c>
      <c r="O2194" t="s">
        <v>7469</v>
      </c>
      <c r="P2194" t="s">
        <v>7469</v>
      </c>
      <c r="Q2194" t="s">
        <v>7470</v>
      </c>
      <c r="R2194">
        <v>17</v>
      </c>
      <c r="S2194" s="25">
        <v>3.0345406699707339E-2</v>
      </c>
      <c r="T2194" s="41">
        <v>0.10377358490566038</v>
      </c>
    </row>
    <row r="2195" spans="1:29" s="64" customFormat="1" ht="16.5" x14ac:dyDescent="0.25">
      <c r="A2195" s="63">
        <v>440</v>
      </c>
      <c r="C2195" s="63">
        <v>13</v>
      </c>
      <c r="D2195" s="64" t="s">
        <v>605</v>
      </c>
      <c r="E2195" s="65" t="s">
        <v>607</v>
      </c>
      <c r="F2195" s="65" t="s">
        <v>607</v>
      </c>
      <c r="G2195" s="63" t="s">
        <v>4977</v>
      </c>
      <c r="H2195" s="64" t="s">
        <v>8815</v>
      </c>
      <c r="I2195" s="63">
        <f>ROWS($L$2:L2195)</f>
        <v>2194</v>
      </c>
      <c r="J2195" s="63" t="str">
        <f>IF(L2195=WORKSHEET!$B$1,I2195,"")</f>
        <v/>
      </c>
      <c r="K2195" s="63" t="str">
        <f t="shared" si="41"/>
        <v/>
      </c>
      <c r="L2195" s="93" t="s">
        <v>9374</v>
      </c>
      <c r="M2195" s="94" t="s">
        <v>10761</v>
      </c>
      <c r="N2195" s="64" t="s">
        <v>7469</v>
      </c>
      <c r="O2195" s="64" t="s">
        <v>7470</v>
      </c>
      <c r="P2195" s="64" t="s">
        <v>7469</v>
      </c>
      <c r="Q2195" s="64" t="s">
        <v>7470</v>
      </c>
      <c r="R2195" s="64" t="s">
        <v>7469</v>
      </c>
      <c r="S2195" s="66">
        <v>3.0345406699707339E-2</v>
      </c>
      <c r="T2195" s="67">
        <v>0.15</v>
      </c>
      <c r="W2195"/>
      <c r="X2195"/>
      <c r="Y2195"/>
      <c r="Z2195"/>
      <c r="AA2195"/>
      <c r="AB2195"/>
      <c r="AC2195"/>
    </row>
    <row r="2196" spans="1:29" ht="16.5" x14ac:dyDescent="0.25">
      <c r="A2196" s="3">
        <v>414</v>
      </c>
      <c r="C2196" s="21">
        <v>13</v>
      </c>
      <c r="D2196" t="s">
        <v>440</v>
      </c>
      <c r="E2196" s="4" t="s">
        <v>445</v>
      </c>
      <c r="F2196" s="4" t="s">
        <v>445</v>
      </c>
      <c r="G2196" s="3" t="s">
        <v>5034</v>
      </c>
      <c r="H2196" t="s">
        <v>8816</v>
      </c>
      <c r="I2196" s="63">
        <f>ROWS($L$2:L2196)</f>
        <v>2195</v>
      </c>
      <c r="J2196" s="63" t="str">
        <f>IF(L2196=WORKSHEET!$B$1,I2196,"")</f>
        <v/>
      </c>
      <c r="K2196" s="63" t="str">
        <f t="shared" si="41"/>
        <v/>
      </c>
      <c r="L2196" s="93" t="s">
        <v>9374</v>
      </c>
      <c r="M2196" s="94" t="s">
        <v>10762</v>
      </c>
      <c r="N2196">
        <v>91</v>
      </c>
      <c r="O2196">
        <v>12</v>
      </c>
      <c r="P2196">
        <v>40</v>
      </c>
      <c r="Q2196" t="s">
        <v>7470</v>
      </c>
      <c r="R2196">
        <v>143</v>
      </c>
      <c r="S2196" s="25">
        <v>3.0345406699707339E-2</v>
      </c>
      <c r="T2196" s="41">
        <v>0.125</v>
      </c>
    </row>
    <row r="2197" spans="1:29" ht="16.5" x14ac:dyDescent="0.25">
      <c r="A2197" s="3">
        <v>478</v>
      </c>
      <c r="C2197" s="21">
        <v>13</v>
      </c>
      <c r="D2197" t="s">
        <v>2823</v>
      </c>
      <c r="E2197" s="4" t="s">
        <v>2827</v>
      </c>
      <c r="F2197" s="4" t="s">
        <v>2827</v>
      </c>
      <c r="G2197" s="3" t="s">
        <v>5027</v>
      </c>
      <c r="H2197" t="s">
        <v>7793</v>
      </c>
      <c r="I2197" s="63">
        <f>ROWS($L$2:L2197)</f>
        <v>2196</v>
      </c>
      <c r="J2197" s="63" t="str">
        <f>IF(L2197=WORKSHEET!$B$1,I2197,"")</f>
        <v/>
      </c>
      <c r="K2197" s="63" t="str">
        <f t="shared" si="41"/>
        <v/>
      </c>
      <c r="L2197" s="93" t="s">
        <v>9374</v>
      </c>
      <c r="M2197" s="94" t="s">
        <v>9720</v>
      </c>
      <c r="N2197">
        <v>45</v>
      </c>
      <c r="O2197">
        <f>+R2197-N2197-P2197</f>
        <v>10</v>
      </c>
      <c r="P2197">
        <v>14</v>
      </c>
      <c r="Q2197" t="s">
        <v>7469</v>
      </c>
      <c r="R2197">
        <v>69</v>
      </c>
      <c r="S2197" s="25">
        <v>3.0345406699707339E-2</v>
      </c>
      <c r="T2197" s="41">
        <v>0.13836477987421383</v>
      </c>
    </row>
    <row r="2198" spans="1:29" ht="16.5" x14ac:dyDescent="0.25">
      <c r="A2198" s="3">
        <v>927</v>
      </c>
      <c r="B2198">
        <v>421</v>
      </c>
      <c r="C2198" s="21">
        <v>13</v>
      </c>
      <c r="D2198" t="s">
        <v>2463</v>
      </c>
      <c r="E2198" s="4" t="s">
        <v>2466</v>
      </c>
      <c r="F2198" s="4" t="s">
        <v>2466</v>
      </c>
      <c r="G2198" s="3" t="s">
        <v>6042</v>
      </c>
      <c r="H2198" t="s">
        <v>8817</v>
      </c>
      <c r="I2198" s="63">
        <f>ROWS($L$2:L2198)</f>
        <v>2197</v>
      </c>
      <c r="J2198" s="63" t="str">
        <f>IF(L2198=WORKSHEET!$B$1,I2198,"")</f>
        <v/>
      </c>
      <c r="K2198" s="63" t="str">
        <f t="shared" si="41"/>
        <v/>
      </c>
      <c r="L2198" s="93" t="s">
        <v>9374</v>
      </c>
      <c r="M2198" s="94" t="s">
        <v>10763</v>
      </c>
      <c r="N2198">
        <v>55</v>
      </c>
      <c r="O2198">
        <v>12</v>
      </c>
      <c r="P2198">
        <v>29</v>
      </c>
      <c r="Q2198" t="s">
        <v>7470</v>
      </c>
      <c r="R2198">
        <v>96</v>
      </c>
      <c r="S2198" s="25">
        <v>3.0345406699707339E-2</v>
      </c>
      <c r="T2198" s="55">
        <v>0.19346733668341709</v>
      </c>
    </row>
    <row r="2199" spans="1:29" ht="16.5" x14ac:dyDescent="0.25">
      <c r="A2199" s="3">
        <v>497</v>
      </c>
      <c r="C2199" s="21">
        <v>13</v>
      </c>
      <c r="D2199" t="s">
        <v>2900</v>
      </c>
      <c r="E2199" s="4" t="s">
        <v>2902</v>
      </c>
      <c r="F2199" s="4" t="s">
        <v>2902</v>
      </c>
      <c r="G2199" s="3" t="s">
        <v>5029</v>
      </c>
      <c r="H2199" t="s">
        <v>7884</v>
      </c>
      <c r="I2199" s="63">
        <f>ROWS($L$2:L2199)</f>
        <v>2198</v>
      </c>
      <c r="J2199" s="63" t="str">
        <f>IF(L2199=WORKSHEET!$B$1,I2199,"")</f>
        <v/>
      </c>
      <c r="K2199" s="63" t="str">
        <f t="shared" si="41"/>
        <v/>
      </c>
      <c r="L2199" s="93" t="s">
        <v>9374</v>
      </c>
      <c r="M2199" s="94" t="s">
        <v>9811</v>
      </c>
      <c r="N2199">
        <v>40</v>
      </c>
      <c r="O2199">
        <f>+R2199-N2199-P2199</f>
        <v>10</v>
      </c>
      <c r="P2199">
        <v>33</v>
      </c>
      <c r="Q2199" t="s">
        <v>7470</v>
      </c>
      <c r="R2199">
        <v>83</v>
      </c>
      <c r="S2199" s="25">
        <v>3.0345406699707339E-2</v>
      </c>
      <c r="T2199" s="41">
        <v>0.17241379310344829</v>
      </c>
    </row>
    <row r="2200" spans="1:29" s="64" customFormat="1" ht="16.5" x14ac:dyDescent="0.25">
      <c r="A2200" s="63">
        <v>951</v>
      </c>
      <c r="B2200" s="64">
        <v>587</v>
      </c>
      <c r="C2200" s="63">
        <v>13</v>
      </c>
      <c r="D2200" s="64" t="s">
        <v>2570</v>
      </c>
      <c r="E2200" s="65" t="s">
        <v>2572</v>
      </c>
      <c r="F2200" s="65" t="s">
        <v>2572</v>
      </c>
      <c r="G2200" s="63" t="s">
        <v>6854</v>
      </c>
      <c r="H2200" s="64" t="s">
        <v>8458</v>
      </c>
      <c r="I2200" s="63">
        <f>ROWS($L$2:L2200)</f>
        <v>2199</v>
      </c>
      <c r="J2200" s="63" t="str">
        <f>IF(L2200=WORKSHEET!$B$1,I2200,"")</f>
        <v/>
      </c>
      <c r="K2200" s="63" t="str">
        <f t="shared" si="41"/>
        <v/>
      </c>
      <c r="L2200" s="93" t="s">
        <v>9374</v>
      </c>
      <c r="M2200" s="94" t="s">
        <v>10400</v>
      </c>
      <c r="N2200" s="64" t="s">
        <v>7469</v>
      </c>
      <c r="O2200" s="64" t="s">
        <v>7469</v>
      </c>
      <c r="P2200" s="64" t="s">
        <v>7469</v>
      </c>
      <c r="Q2200" s="64" t="s">
        <v>7470</v>
      </c>
      <c r="R2200" s="64">
        <v>15</v>
      </c>
      <c r="S2200" s="66">
        <v>3.0345406699707339E-2</v>
      </c>
      <c r="T2200" s="74">
        <v>0.36956521739130432</v>
      </c>
      <c r="W2200"/>
      <c r="X2200"/>
      <c r="Y2200"/>
      <c r="Z2200"/>
      <c r="AA2200"/>
      <c r="AB2200"/>
      <c r="AC2200"/>
    </row>
    <row r="2201" spans="1:29" ht="16.5" x14ac:dyDescent="0.25">
      <c r="A2201" s="3">
        <v>493</v>
      </c>
      <c r="C2201" s="21">
        <v>13</v>
      </c>
      <c r="D2201" t="s">
        <v>2883</v>
      </c>
      <c r="E2201" s="4" t="s">
        <v>2887</v>
      </c>
      <c r="F2201" s="4" t="s">
        <v>2887</v>
      </c>
      <c r="G2201" s="3" t="s">
        <v>4989</v>
      </c>
      <c r="H2201" t="s">
        <v>8818</v>
      </c>
      <c r="I2201" s="63">
        <f>ROWS($L$2:L2201)</f>
        <v>2200</v>
      </c>
      <c r="J2201" s="63" t="str">
        <f>IF(L2201=WORKSHEET!$B$1,I2201,"")</f>
        <v/>
      </c>
      <c r="K2201" s="63" t="str">
        <f t="shared" si="41"/>
        <v/>
      </c>
      <c r="L2201" s="93" t="s">
        <v>9374</v>
      </c>
      <c r="M2201" s="94" t="s">
        <v>10764</v>
      </c>
      <c r="N2201">
        <v>12</v>
      </c>
      <c r="O2201" t="s">
        <v>7469</v>
      </c>
      <c r="P2201" t="s">
        <v>7469</v>
      </c>
      <c r="Q2201" t="s">
        <v>7470</v>
      </c>
      <c r="R2201">
        <v>18</v>
      </c>
      <c r="S2201" s="25">
        <v>3.0345406699707339E-2</v>
      </c>
      <c r="T2201" s="41">
        <v>5.7522123893805309E-2</v>
      </c>
    </row>
    <row r="2202" spans="1:29" ht="16.5" x14ac:dyDescent="0.25">
      <c r="A2202" s="3">
        <v>414</v>
      </c>
      <c r="C2202" s="21">
        <v>13</v>
      </c>
      <c r="D2202" t="s">
        <v>440</v>
      </c>
      <c r="E2202" s="4" t="s">
        <v>446</v>
      </c>
      <c r="F2202" s="4" t="s">
        <v>446</v>
      </c>
      <c r="G2202" s="3" t="s">
        <v>5035</v>
      </c>
      <c r="H2202" t="s">
        <v>8819</v>
      </c>
      <c r="I2202" s="63">
        <f>ROWS($L$2:L2202)</f>
        <v>2201</v>
      </c>
      <c r="J2202" s="63" t="str">
        <f>IF(L2202=WORKSHEET!$B$1,I2202,"")</f>
        <v/>
      </c>
      <c r="K2202" s="63" t="str">
        <f t="shared" si="41"/>
        <v/>
      </c>
      <c r="L2202" s="93" t="s">
        <v>9374</v>
      </c>
      <c r="M2202" s="94" t="s">
        <v>10765</v>
      </c>
      <c r="N2202">
        <v>855</v>
      </c>
      <c r="O2202">
        <v>102</v>
      </c>
      <c r="P2202">
        <v>375</v>
      </c>
      <c r="Q2202" t="s">
        <v>7469</v>
      </c>
      <c r="R2202" s="9">
        <v>1335</v>
      </c>
      <c r="S2202" s="25">
        <v>3.0345406699707339E-2</v>
      </c>
      <c r="T2202" s="41">
        <v>0.125</v>
      </c>
    </row>
    <row r="2203" spans="1:29" ht="16.5" x14ac:dyDescent="0.25">
      <c r="A2203" s="3">
        <v>445</v>
      </c>
      <c r="C2203" s="21">
        <v>13</v>
      </c>
      <c r="D2203" t="s">
        <v>630</v>
      </c>
      <c r="E2203" s="4" t="s">
        <v>635</v>
      </c>
      <c r="F2203" s="4" t="s">
        <v>635</v>
      </c>
      <c r="G2203" s="3" t="s">
        <v>5010</v>
      </c>
      <c r="H2203" t="s">
        <v>8820</v>
      </c>
      <c r="I2203" s="63">
        <f>ROWS($L$2:L2203)</f>
        <v>2202</v>
      </c>
      <c r="J2203" s="63" t="str">
        <f>IF(L2203=WORKSHEET!$B$1,I2203,"")</f>
        <v/>
      </c>
      <c r="K2203" s="63" t="str">
        <f t="shared" si="41"/>
        <v/>
      </c>
      <c r="L2203" s="93" t="s">
        <v>9374</v>
      </c>
      <c r="M2203" s="94" t="s">
        <v>10766</v>
      </c>
      <c r="N2203">
        <v>53</v>
      </c>
      <c r="O2203">
        <f>+R2203-N2203-P2203</f>
        <v>9</v>
      </c>
      <c r="P2203">
        <v>22</v>
      </c>
      <c r="Q2203" t="s">
        <v>7470</v>
      </c>
      <c r="R2203">
        <v>84</v>
      </c>
      <c r="S2203" s="25">
        <v>3.0345406699707339E-2</v>
      </c>
      <c r="T2203" s="41">
        <v>8.2159624413145546E-2</v>
      </c>
    </row>
    <row r="2204" spans="1:29" ht="16.5" x14ac:dyDescent="0.25">
      <c r="A2204" s="3">
        <v>933</v>
      </c>
      <c r="B2204">
        <v>451</v>
      </c>
      <c r="C2204" s="21">
        <v>13</v>
      </c>
      <c r="D2204" t="s">
        <v>2483</v>
      </c>
      <c r="E2204" s="4" t="s">
        <v>2485</v>
      </c>
      <c r="F2204" s="4" t="s">
        <v>2485</v>
      </c>
      <c r="G2204" s="3" t="s">
        <v>5040</v>
      </c>
      <c r="H2204" t="s">
        <v>7534</v>
      </c>
      <c r="I2204" s="63">
        <f>ROWS($L$2:L2204)</f>
        <v>2203</v>
      </c>
      <c r="J2204" s="63" t="str">
        <f>IF(L2204=WORKSHEET!$B$1,I2204,"")</f>
        <v/>
      </c>
      <c r="K2204" s="63" t="str">
        <f t="shared" si="41"/>
        <v/>
      </c>
      <c r="L2204" s="93" t="s">
        <v>9374</v>
      </c>
      <c r="M2204" s="94" t="s">
        <v>9481</v>
      </c>
      <c r="N2204">
        <v>54</v>
      </c>
      <c r="O2204">
        <f>+R2204-N2204-P2204</f>
        <v>9</v>
      </c>
      <c r="P2204">
        <v>20</v>
      </c>
      <c r="Q2204" t="s">
        <v>7470</v>
      </c>
      <c r="R2204">
        <v>83</v>
      </c>
      <c r="S2204" s="25">
        <v>3.0345406699707339E-2</v>
      </c>
      <c r="T2204" s="55">
        <v>0.13533834586466165</v>
      </c>
    </row>
    <row r="2205" spans="1:29" s="64" customFormat="1" ht="16.5" x14ac:dyDescent="0.25">
      <c r="A2205" s="63">
        <v>475</v>
      </c>
      <c r="C2205" s="63">
        <v>13</v>
      </c>
      <c r="D2205" s="64" t="s">
        <v>2812</v>
      </c>
      <c r="E2205" s="65" t="s">
        <v>2814</v>
      </c>
      <c r="F2205" s="65" t="s">
        <v>2814</v>
      </c>
      <c r="G2205" s="63" t="s">
        <v>4991</v>
      </c>
      <c r="H2205" s="64" t="s">
        <v>8821</v>
      </c>
      <c r="I2205" s="63">
        <f>ROWS($L$2:L2205)</f>
        <v>2204</v>
      </c>
      <c r="J2205" s="63" t="str">
        <f>IF(L2205=WORKSHEET!$B$1,I2205,"")</f>
        <v/>
      </c>
      <c r="K2205" s="63" t="str">
        <f t="shared" si="41"/>
        <v/>
      </c>
      <c r="L2205" s="93" t="s">
        <v>9374</v>
      </c>
      <c r="M2205" s="94" t="s">
        <v>10767</v>
      </c>
      <c r="N2205" s="64" t="s">
        <v>7469</v>
      </c>
      <c r="O2205" s="64" t="s">
        <v>7469</v>
      </c>
      <c r="P2205" s="64" t="s">
        <v>7469</v>
      </c>
      <c r="Q2205" s="64" t="s">
        <v>7470</v>
      </c>
      <c r="R2205" s="64">
        <v>17</v>
      </c>
      <c r="S2205" s="66">
        <v>3.0345406699707339E-2</v>
      </c>
      <c r="T2205" s="67">
        <v>0.2</v>
      </c>
      <c r="W2205"/>
      <c r="X2205"/>
      <c r="Y2205"/>
      <c r="Z2205"/>
      <c r="AA2205"/>
      <c r="AB2205"/>
      <c r="AC2205"/>
    </row>
    <row r="2206" spans="1:29" s="64" customFormat="1" ht="16.5" x14ac:dyDescent="0.25">
      <c r="A2206" s="63">
        <v>429</v>
      </c>
      <c r="C2206" s="63">
        <v>13</v>
      </c>
      <c r="D2206" s="64" t="s">
        <v>542</v>
      </c>
      <c r="E2206" s="65" t="s">
        <v>2588</v>
      </c>
      <c r="F2206" s="65" t="s">
        <v>2588</v>
      </c>
      <c r="G2206" s="63" t="s">
        <v>4998</v>
      </c>
      <c r="H2206" s="64" t="s">
        <v>8822</v>
      </c>
      <c r="I2206" s="63">
        <f>ROWS($L$2:L2206)</f>
        <v>2205</v>
      </c>
      <c r="J2206" s="63" t="str">
        <f>IF(L2206=WORKSHEET!$B$1,I2206,"")</f>
        <v/>
      </c>
      <c r="K2206" s="63" t="str">
        <f t="shared" si="41"/>
        <v/>
      </c>
      <c r="L2206" s="93" t="s">
        <v>9374</v>
      </c>
      <c r="M2206" s="94" t="s">
        <v>10768</v>
      </c>
      <c r="N2206" s="64" t="s">
        <v>7469</v>
      </c>
      <c r="O2206" s="64" t="s">
        <v>7470</v>
      </c>
      <c r="P2206" s="64" t="s">
        <v>7469</v>
      </c>
      <c r="Q2206" s="64" t="s">
        <v>7470</v>
      </c>
      <c r="R2206" s="64" t="s">
        <v>7469</v>
      </c>
      <c r="S2206" s="66">
        <v>3.0345406699707339E-2</v>
      </c>
      <c r="T2206" s="67">
        <v>0.23966942148760331</v>
      </c>
      <c r="W2206"/>
      <c r="X2206"/>
      <c r="Y2206"/>
      <c r="Z2206"/>
      <c r="AA2206"/>
      <c r="AB2206"/>
      <c r="AC2206"/>
    </row>
    <row r="2207" spans="1:29" ht="16.5" x14ac:dyDescent="0.25">
      <c r="A2207" s="3">
        <v>469</v>
      </c>
      <c r="C2207" s="21">
        <v>13</v>
      </c>
      <c r="D2207" t="s">
        <v>2782</v>
      </c>
      <c r="E2207" s="4" t="s">
        <v>2786</v>
      </c>
      <c r="F2207" s="4" t="s">
        <v>2786</v>
      </c>
      <c r="G2207" s="3" t="s">
        <v>5044</v>
      </c>
      <c r="H2207" t="s">
        <v>8823</v>
      </c>
      <c r="I2207" s="63">
        <f>ROWS($L$2:L2207)</f>
        <v>2206</v>
      </c>
      <c r="J2207" s="63" t="str">
        <f>IF(L2207=WORKSHEET!$B$1,I2207,"")</f>
        <v/>
      </c>
      <c r="K2207" s="63" t="str">
        <f t="shared" si="41"/>
        <v/>
      </c>
      <c r="L2207" s="93" t="s">
        <v>9374</v>
      </c>
      <c r="M2207" s="94" t="s">
        <v>10769</v>
      </c>
      <c r="N2207">
        <v>12</v>
      </c>
      <c r="O2207">
        <f>+R2207-N2207-P2207</f>
        <v>2</v>
      </c>
      <c r="P2207">
        <v>14</v>
      </c>
      <c r="Q2207" t="s">
        <v>7470</v>
      </c>
      <c r="R2207">
        <v>28</v>
      </c>
      <c r="S2207" s="23">
        <v>3.0345406699707339E-2</v>
      </c>
      <c r="T2207" s="41">
        <v>0.13333333333333333</v>
      </c>
    </row>
    <row r="2208" spans="1:29" s="64" customFormat="1" ht="16.5" x14ac:dyDescent="0.25">
      <c r="A2208" s="63">
        <v>759</v>
      </c>
      <c r="C2208" s="63">
        <v>16</v>
      </c>
      <c r="D2208" s="64" t="s">
        <v>4605</v>
      </c>
      <c r="E2208" s="65" t="s">
        <v>4606</v>
      </c>
      <c r="F2208" s="65" t="s">
        <v>4606</v>
      </c>
      <c r="G2208" s="63" t="s">
        <v>5085</v>
      </c>
      <c r="H2208" s="64" t="s">
        <v>8824</v>
      </c>
      <c r="I2208" s="63">
        <f>ROWS($L$2:L2208)</f>
        <v>2207</v>
      </c>
      <c r="J2208" s="63" t="str">
        <f>IF(L2208=WORKSHEET!$B$1,I2208,"")</f>
        <v/>
      </c>
      <c r="K2208" s="63" t="str">
        <f t="shared" si="41"/>
        <v/>
      </c>
      <c r="L2208" s="93" t="s">
        <v>9375</v>
      </c>
      <c r="M2208" s="94" t="s">
        <v>9680</v>
      </c>
      <c r="N2208" s="64" t="s">
        <v>7469</v>
      </c>
      <c r="O2208" s="64" t="s">
        <v>7469</v>
      </c>
      <c r="P2208" s="64" t="s">
        <v>7469</v>
      </c>
      <c r="Q2208" s="64" t="s">
        <v>7470</v>
      </c>
      <c r="R2208" s="64">
        <v>15</v>
      </c>
      <c r="S2208" s="66">
        <v>3.5616674152133203E-2</v>
      </c>
      <c r="T2208" s="67">
        <v>0.38235294117647056</v>
      </c>
      <c r="W2208"/>
      <c r="X2208"/>
      <c r="Y2208"/>
      <c r="Z2208"/>
      <c r="AA2208"/>
      <c r="AB2208"/>
      <c r="AC2208"/>
    </row>
    <row r="2209" spans="1:29" ht="16.5" x14ac:dyDescent="0.25">
      <c r="A2209" s="3">
        <v>727</v>
      </c>
      <c r="C2209" s="21">
        <v>16</v>
      </c>
      <c r="D2209" t="s">
        <v>4478</v>
      </c>
      <c r="E2209" s="4" t="s">
        <v>4479</v>
      </c>
      <c r="F2209" s="4" t="s">
        <v>4479</v>
      </c>
      <c r="G2209" s="3" t="s">
        <v>5064</v>
      </c>
      <c r="H2209" t="s">
        <v>7578</v>
      </c>
      <c r="I2209" s="63">
        <f>ROWS($L$2:L2209)</f>
        <v>2208</v>
      </c>
      <c r="J2209" s="63" t="str">
        <f>IF(L2209=WORKSHEET!$B$1,I2209,"")</f>
        <v/>
      </c>
      <c r="K2209" s="63" t="str">
        <f t="shared" si="41"/>
        <v/>
      </c>
      <c r="L2209" s="93" t="s">
        <v>9375</v>
      </c>
      <c r="M2209" s="94" t="s">
        <v>9487</v>
      </c>
      <c r="N2209">
        <v>27</v>
      </c>
      <c r="O2209">
        <f>+R2209-N2209-P2209</f>
        <v>9</v>
      </c>
      <c r="P2209">
        <v>30</v>
      </c>
      <c r="Q2209" t="s">
        <v>7470</v>
      </c>
      <c r="R2209">
        <v>66</v>
      </c>
      <c r="S2209" s="23">
        <v>3.5616674152133203E-2</v>
      </c>
      <c r="T2209" s="41">
        <v>0.11538461538461539</v>
      </c>
    </row>
    <row r="2210" spans="1:29" ht="16.5" x14ac:dyDescent="0.25">
      <c r="A2210" s="3">
        <v>689</v>
      </c>
      <c r="C2210" s="21">
        <v>16</v>
      </c>
      <c r="D2210" t="s">
        <v>1612</v>
      </c>
      <c r="E2210" s="4" t="s">
        <v>1613</v>
      </c>
      <c r="F2210" s="4" t="s">
        <v>1613</v>
      </c>
      <c r="G2210" s="3" t="s">
        <v>5073</v>
      </c>
      <c r="H2210" t="s">
        <v>8825</v>
      </c>
      <c r="I2210" s="63">
        <f>ROWS($L$2:L2210)</f>
        <v>2209</v>
      </c>
      <c r="J2210" s="63" t="str">
        <f>IF(L2210=WORKSHEET!$B$1,I2210,"")</f>
        <v/>
      </c>
      <c r="K2210" s="63" t="str">
        <f t="shared" si="41"/>
        <v/>
      </c>
      <c r="L2210" s="93" t="s">
        <v>9375</v>
      </c>
      <c r="M2210" s="94" t="s">
        <v>10770</v>
      </c>
      <c r="N2210">
        <v>325</v>
      </c>
      <c r="O2210">
        <v>41</v>
      </c>
      <c r="P2210">
        <v>244</v>
      </c>
      <c r="Q2210" t="s">
        <v>7469</v>
      </c>
      <c r="R2210">
        <v>611</v>
      </c>
      <c r="S2210" s="23">
        <v>3.5616674152133203E-2</v>
      </c>
      <c r="T2210" s="41">
        <v>0.10108303249097472</v>
      </c>
    </row>
    <row r="2211" spans="1:29" ht="16.5" x14ac:dyDescent="0.25">
      <c r="A2211" s="3">
        <v>689</v>
      </c>
      <c r="C2211" s="21">
        <v>16</v>
      </c>
      <c r="D2211" t="s">
        <v>1612</v>
      </c>
      <c r="E2211" s="4" t="s">
        <v>1614</v>
      </c>
      <c r="F2211" s="4" t="s">
        <v>1614</v>
      </c>
      <c r="G2211" s="3" t="s">
        <v>5074</v>
      </c>
      <c r="H2211" t="s">
        <v>8826</v>
      </c>
      <c r="I2211" s="63">
        <f>ROWS($L$2:L2211)</f>
        <v>2210</v>
      </c>
      <c r="J2211" s="63" t="str">
        <f>IF(L2211=WORKSHEET!$B$1,I2211,"")</f>
        <v/>
      </c>
      <c r="K2211" s="63" t="str">
        <f t="shared" si="41"/>
        <v/>
      </c>
      <c r="L2211" s="93" t="s">
        <v>9375</v>
      </c>
      <c r="M2211" s="94" t="s">
        <v>10771</v>
      </c>
      <c r="N2211">
        <v>38</v>
      </c>
      <c r="O2211">
        <f>+R2211-N2211-P2211</f>
        <v>4</v>
      </c>
      <c r="P2211">
        <v>12</v>
      </c>
      <c r="Q2211" t="s">
        <v>7470</v>
      </c>
      <c r="R2211">
        <v>54</v>
      </c>
      <c r="S2211" s="23">
        <v>3.5616674152133203E-2</v>
      </c>
      <c r="T2211" s="41">
        <v>0.10108303249097472</v>
      </c>
    </row>
    <row r="2212" spans="1:29" ht="16.5" x14ac:dyDescent="0.25">
      <c r="A2212" s="3">
        <v>689</v>
      </c>
      <c r="C2212" s="21">
        <v>16</v>
      </c>
      <c r="D2212" t="s">
        <v>1612</v>
      </c>
      <c r="E2212" s="4" t="s">
        <v>1615</v>
      </c>
      <c r="F2212" s="4" t="s">
        <v>1615</v>
      </c>
      <c r="G2212" s="3" t="s">
        <v>5075</v>
      </c>
      <c r="H2212" t="s">
        <v>7585</v>
      </c>
      <c r="I2212" s="63">
        <f>ROWS($L$2:L2212)</f>
        <v>2211</v>
      </c>
      <c r="J2212" s="63" t="str">
        <f>IF(L2212=WORKSHEET!$B$1,I2212,"")</f>
        <v/>
      </c>
      <c r="K2212" s="63" t="str">
        <f t="shared" si="41"/>
        <v/>
      </c>
      <c r="L2212" s="93" t="s">
        <v>9375</v>
      </c>
      <c r="M2212" s="94" t="s">
        <v>9494</v>
      </c>
      <c r="N2212">
        <v>48</v>
      </c>
      <c r="O2212">
        <f>+R2212-N2212-P2212</f>
        <v>5</v>
      </c>
      <c r="P2212">
        <v>35</v>
      </c>
      <c r="Q2212" t="s">
        <v>7469</v>
      </c>
      <c r="R2212">
        <v>88</v>
      </c>
      <c r="S2212" s="23">
        <v>3.5616674152133203E-2</v>
      </c>
      <c r="T2212" s="41">
        <v>0.10108303249097472</v>
      </c>
    </row>
    <row r="2213" spans="1:29" ht="16.5" x14ac:dyDescent="0.25">
      <c r="A2213" s="3">
        <v>969</v>
      </c>
      <c r="B2213">
        <v>738</v>
      </c>
      <c r="C2213" s="21">
        <v>16</v>
      </c>
      <c r="D2213" t="s">
        <v>5810</v>
      </c>
      <c r="E2213" s="4" t="s">
        <v>5811</v>
      </c>
      <c r="F2213" s="4" t="s">
        <v>5811</v>
      </c>
      <c r="G2213" s="3" t="s">
        <v>5047</v>
      </c>
      <c r="H2213" t="s">
        <v>8668</v>
      </c>
      <c r="I2213" s="63">
        <f>ROWS($L$2:L2213)</f>
        <v>2212</v>
      </c>
      <c r="J2213" s="63" t="str">
        <f>IF(L2213=WORKSHEET!$B$1,I2213,"")</f>
        <v/>
      </c>
      <c r="K2213" s="63" t="str">
        <f t="shared" si="41"/>
        <v/>
      </c>
      <c r="L2213" s="93" t="s">
        <v>9375</v>
      </c>
      <c r="M2213" s="94" t="s">
        <v>10613</v>
      </c>
      <c r="N2213">
        <v>92</v>
      </c>
      <c r="O2213">
        <f>+R2213-N2213-P2213</f>
        <v>8</v>
      </c>
      <c r="P2213">
        <v>28</v>
      </c>
      <c r="Q2213" t="s">
        <v>7470</v>
      </c>
      <c r="R2213">
        <v>128</v>
      </c>
      <c r="S2213" s="23">
        <v>3.5616674152133203E-2</v>
      </c>
      <c r="T2213" s="55">
        <v>0.101449275362319</v>
      </c>
    </row>
    <row r="2214" spans="1:29" ht="16.5" x14ac:dyDescent="0.25">
      <c r="A2214" s="3">
        <v>719</v>
      </c>
      <c r="C2214" s="21">
        <v>16</v>
      </c>
      <c r="D2214" t="s">
        <v>4440</v>
      </c>
      <c r="E2214" s="4" t="s">
        <v>4441</v>
      </c>
      <c r="F2214" s="4" t="s">
        <v>4441</v>
      </c>
      <c r="G2214" s="3" t="s">
        <v>5049</v>
      </c>
      <c r="H2214" t="s">
        <v>8827</v>
      </c>
      <c r="I2214" s="63">
        <f>ROWS($L$2:L2214)</f>
        <v>2213</v>
      </c>
      <c r="J2214" s="63" t="str">
        <f>IF(L2214=WORKSHEET!$B$1,I2214,"")</f>
        <v/>
      </c>
      <c r="K2214" s="63" t="str">
        <f t="shared" si="41"/>
        <v/>
      </c>
      <c r="L2214" s="93" t="s">
        <v>9375</v>
      </c>
      <c r="M2214" s="94" t="s">
        <v>10772</v>
      </c>
      <c r="N2214">
        <v>20</v>
      </c>
      <c r="O2214" t="s">
        <v>7469</v>
      </c>
      <c r="P2214" t="s">
        <v>7469</v>
      </c>
      <c r="Q2214" t="s">
        <v>7470</v>
      </c>
      <c r="R2214">
        <v>35</v>
      </c>
      <c r="S2214" s="23">
        <v>3.5616674152133203E-2</v>
      </c>
      <c r="T2214" s="41">
        <v>0.21962616822429906</v>
      </c>
    </row>
    <row r="2215" spans="1:29" ht="16.5" x14ac:dyDescent="0.25">
      <c r="A2215" s="3">
        <v>969</v>
      </c>
      <c r="B2215">
        <v>738</v>
      </c>
      <c r="C2215" s="21">
        <v>16</v>
      </c>
      <c r="D2215" t="s">
        <v>5810</v>
      </c>
      <c r="E2215" s="4" t="s">
        <v>5812</v>
      </c>
      <c r="F2215" s="4" t="s">
        <v>5812</v>
      </c>
      <c r="G2215" s="3" t="s">
        <v>5048</v>
      </c>
      <c r="H2215" t="s">
        <v>8687</v>
      </c>
      <c r="I2215" s="63">
        <f>ROWS($L$2:L2215)</f>
        <v>2214</v>
      </c>
      <c r="J2215" s="63" t="str">
        <f>IF(L2215=WORKSHEET!$B$1,I2215,"")</f>
        <v/>
      </c>
      <c r="K2215" s="63" t="str">
        <f t="shared" si="41"/>
        <v/>
      </c>
      <c r="L2215" s="93" t="s">
        <v>9375</v>
      </c>
      <c r="M2215" s="94" t="s">
        <v>10632</v>
      </c>
      <c r="N2215">
        <v>11</v>
      </c>
      <c r="O2215">
        <f>+R2215-N2215-P2215</f>
        <v>2</v>
      </c>
      <c r="P2215">
        <v>12</v>
      </c>
      <c r="Q2215" t="s">
        <v>7470</v>
      </c>
      <c r="R2215">
        <v>25</v>
      </c>
      <c r="S2215" s="23">
        <v>3.5616674152133203E-2</v>
      </c>
      <c r="T2215" s="55">
        <v>0.10144927536231885</v>
      </c>
    </row>
    <row r="2216" spans="1:29" ht="16.5" x14ac:dyDescent="0.25">
      <c r="A2216" s="3">
        <v>719</v>
      </c>
      <c r="C2216" s="21">
        <v>16</v>
      </c>
      <c r="D2216" t="s">
        <v>4440</v>
      </c>
      <c r="E2216" s="4" t="s">
        <v>4442</v>
      </c>
      <c r="F2216" s="4" t="s">
        <v>4442</v>
      </c>
      <c r="G2216" s="3" t="s">
        <v>5050</v>
      </c>
      <c r="H2216" t="s">
        <v>8828</v>
      </c>
      <c r="I2216" s="63">
        <f>ROWS($L$2:L2216)</f>
        <v>2215</v>
      </c>
      <c r="J2216" s="63" t="str">
        <f>IF(L2216=WORKSHEET!$B$1,I2216,"")</f>
        <v/>
      </c>
      <c r="K2216" s="63" t="str">
        <f t="shared" si="41"/>
        <v/>
      </c>
      <c r="L2216" s="93" t="s">
        <v>9375</v>
      </c>
      <c r="M2216" s="94" t="s">
        <v>10773</v>
      </c>
      <c r="N2216">
        <v>106</v>
      </c>
      <c r="O2216">
        <v>29</v>
      </c>
      <c r="P2216">
        <v>76</v>
      </c>
      <c r="Q2216" t="s">
        <v>7469</v>
      </c>
      <c r="R2216">
        <v>212</v>
      </c>
      <c r="S2216" s="23">
        <v>3.5616674152133203E-2</v>
      </c>
      <c r="T2216" s="41">
        <v>0.21962616822429906</v>
      </c>
    </row>
    <row r="2217" spans="1:29" ht="16.5" x14ac:dyDescent="0.25">
      <c r="A2217" s="3">
        <v>782</v>
      </c>
      <c r="C2217" s="21">
        <v>16</v>
      </c>
      <c r="D2217" t="s">
        <v>4678</v>
      </c>
      <c r="E2217" s="4" t="s">
        <v>4679</v>
      </c>
      <c r="F2217" s="4" t="s">
        <v>4679</v>
      </c>
      <c r="G2217" s="3" t="s">
        <v>5060</v>
      </c>
      <c r="H2217" t="s">
        <v>7706</v>
      </c>
      <c r="I2217" s="63">
        <f>ROWS($L$2:L2217)</f>
        <v>2216</v>
      </c>
      <c r="J2217" s="63" t="str">
        <f>IF(L2217=WORKSHEET!$B$1,I2217,"")</f>
        <v/>
      </c>
      <c r="K2217" s="63" t="str">
        <f t="shared" si="41"/>
        <v/>
      </c>
      <c r="L2217" s="93" t="s">
        <v>9375</v>
      </c>
      <c r="M2217" s="94" t="s">
        <v>9630</v>
      </c>
      <c r="N2217">
        <v>112</v>
      </c>
      <c r="O2217">
        <v>14</v>
      </c>
      <c r="P2217">
        <v>44</v>
      </c>
      <c r="Q2217" t="s">
        <v>7469</v>
      </c>
      <c r="R2217">
        <v>171</v>
      </c>
      <c r="S2217" s="23">
        <v>3.5616674152133203E-2</v>
      </c>
      <c r="T2217" s="41">
        <v>0.1101123595505618</v>
      </c>
    </row>
    <row r="2218" spans="1:29" s="64" customFormat="1" ht="16.5" x14ac:dyDescent="0.25">
      <c r="A2218" s="63">
        <v>748</v>
      </c>
      <c r="C2218" s="63">
        <v>16</v>
      </c>
      <c r="D2218" s="64" t="s">
        <v>4565</v>
      </c>
      <c r="E2218" s="65" t="s">
        <v>4566</v>
      </c>
      <c r="F2218" s="65" t="s">
        <v>4566</v>
      </c>
      <c r="G2218" s="63" t="s">
        <v>5088</v>
      </c>
      <c r="H2218" s="75"/>
      <c r="I2218" s="63">
        <f>ROWS($L$2:L2218)</f>
        <v>2217</v>
      </c>
      <c r="J2218" s="63" t="str">
        <f>IF(L2218=WORKSHEET!$B$1,I2218,"")</f>
        <v/>
      </c>
      <c r="K2218" s="63" t="str">
        <f t="shared" si="41"/>
        <v/>
      </c>
      <c r="L2218" s="93" t="s">
        <v>9375</v>
      </c>
      <c r="M2218" s="94" t="s">
        <v>10774</v>
      </c>
      <c r="N2218" s="75"/>
      <c r="O2218" s="75"/>
      <c r="P2218" s="75"/>
      <c r="Q2218" s="75"/>
      <c r="R2218" s="75"/>
      <c r="S2218" s="66">
        <v>3.5616674152133203E-2</v>
      </c>
      <c r="T2218" s="67">
        <v>7.4626865671641784E-2</v>
      </c>
      <c r="W2218"/>
      <c r="X2218"/>
      <c r="Y2218"/>
      <c r="Z2218"/>
      <c r="AA2218"/>
      <c r="AB2218"/>
      <c r="AC2218"/>
    </row>
    <row r="2219" spans="1:29" s="64" customFormat="1" ht="16.5" x14ac:dyDescent="0.25">
      <c r="A2219" s="63">
        <v>806</v>
      </c>
      <c r="C2219" s="63">
        <v>16</v>
      </c>
      <c r="D2219" s="64" t="s">
        <v>4735</v>
      </c>
      <c r="E2219" s="65" t="s">
        <v>4736</v>
      </c>
      <c r="F2219" s="65" t="s">
        <v>4736</v>
      </c>
      <c r="G2219" s="63" t="s">
        <v>5054</v>
      </c>
      <c r="H2219" s="64" t="s">
        <v>7596</v>
      </c>
      <c r="I2219" s="63">
        <f>ROWS($L$2:L2219)</f>
        <v>2218</v>
      </c>
      <c r="J2219" s="63" t="str">
        <f>IF(L2219=WORKSHEET!$B$1,I2219,"")</f>
        <v/>
      </c>
      <c r="K2219" s="63" t="str">
        <f t="shared" si="41"/>
        <v/>
      </c>
      <c r="L2219" s="93" t="s">
        <v>9375</v>
      </c>
      <c r="M2219" s="94" t="s">
        <v>9505</v>
      </c>
      <c r="N2219" s="64" t="s">
        <v>7470</v>
      </c>
      <c r="O2219" s="64" t="s">
        <v>7470</v>
      </c>
      <c r="P2219" s="64" t="s">
        <v>7469</v>
      </c>
      <c r="Q2219" s="64" t="s">
        <v>7470</v>
      </c>
      <c r="R2219" s="64" t="s">
        <v>7469</v>
      </c>
      <c r="S2219" s="66">
        <v>3.5616674152133203E-2</v>
      </c>
      <c r="T2219" s="67">
        <v>0</v>
      </c>
      <c r="W2219"/>
      <c r="X2219"/>
      <c r="Y2219"/>
      <c r="Z2219"/>
      <c r="AA2219"/>
      <c r="AB2219"/>
      <c r="AC2219"/>
    </row>
    <row r="2220" spans="1:29" s="64" customFormat="1" ht="16.5" x14ac:dyDescent="0.25">
      <c r="A2220" s="63">
        <v>719</v>
      </c>
      <c r="C2220" s="63">
        <v>16</v>
      </c>
      <c r="D2220" s="64" t="s">
        <v>4440</v>
      </c>
      <c r="E2220" s="65" t="s">
        <v>4443</v>
      </c>
      <c r="F2220" s="65" t="s">
        <v>4443</v>
      </c>
      <c r="G2220" s="63" t="s">
        <v>5051</v>
      </c>
      <c r="H2220" s="64" t="s">
        <v>8829</v>
      </c>
      <c r="I2220" s="63">
        <f>ROWS($L$2:L2220)</f>
        <v>2219</v>
      </c>
      <c r="J2220" s="63" t="str">
        <f>IF(L2220=WORKSHEET!$B$1,I2220,"")</f>
        <v/>
      </c>
      <c r="K2220" s="63" t="str">
        <f t="shared" si="41"/>
        <v/>
      </c>
      <c r="L2220" s="93" t="s">
        <v>9375</v>
      </c>
      <c r="M2220" s="94" t="s">
        <v>10775</v>
      </c>
      <c r="N2220" s="64" t="s">
        <v>7469</v>
      </c>
      <c r="O2220" s="64" t="s">
        <v>7469</v>
      </c>
      <c r="P2220" s="64" t="s">
        <v>7469</v>
      </c>
      <c r="Q2220" s="64" t="s">
        <v>7470</v>
      </c>
      <c r="R2220" s="64" t="s">
        <v>7469</v>
      </c>
      <c r="S2220" s="66">
        <v>3.5616674152133203E-2</v>
      </c>
      <c r="T2220" s="67">
        <v>0.21962616822429906</v>
      </c>
      <c r="W2220"/>
      <c r="X2220"/>
      <c r="Y2220"/>
      <c r="Z2220"/>
      <c r="AA2220"/>
      <c r="AB2220"/>
      <c r="AC2220"/>
    </row>
    <row r="2221" spans="1:29" ht="16.5" x14ac:dyDescent="0.25">
      <c r="A2221" s="3">
        <v>748</v>
      </c>
      <c r="C2221" s="21">
        <v>16</v>
      </c>
      <c r="D2221" t="s">
        <v>4565</v>
      </c>
      <c r="E2221" s="4" t="s">
        <v>4567</v>
      </c>
      <c r="F2221" s="4" t="s">
        <v>4567</v>
      </c>
      <c r="G2221" s="3" t="s">
        <v>5089</v>
      </c>
      <c r="H2221" t="s">
        <v>8830</v>
      </c>
      <c r="I2221" s="63">
        <f>ROWS($L$2:L2221)</f>
        <v>2220</v>
      </c>
      <c r="J2221" s="63" t="str">
        <f>IF(L2221=WORKSHEET!$B$1,I2221,"")</f>
        <v/>
      </c>
      <c r="K2221" s="63" t="str">
        <f t="shared" si="41"/>
        <v/>
      </c>
      <c r="L2221" s="93" t="s">
        <v>9375</v>
      </c>
      <c r="M2221" s="94" t="s">
        <v>10776</v>
      </c>
      <c r="N2221">
        <v>18</v>
      </c>
      <c r="O2221">
        <f>+R2221-N2221-P2221</f>
        <v>1</v>
      </c>
      <c r="P2221">
        <v>18</v>
      </c>
      <c r="Q2221" t="s">
        <v>7470</v>
      </c>
      <c r="R2221">
        <v>37</v>
      </c>
      <c r="S2221" s="23">
        <v>3.5616674152133203E-2</v>
      </c>
      <c r="T2221" s="41">
        <v>7.4626865671641784E-2</v>
      </c>
    </row>
    <row r="2222" spans="1:29" ht="16.5" x14ac:dyDescent="0.25">
      <c r="A2222" s="3">
        <v>973</v>
      </c>
      <c r="B2222">
        <v>752</v>
      </c>
      <c r="C2222" s="21">
        <v>16</v>
      </c>
      <c r="D2222" t="s">
        <v>2641</v>
      </c>
      <c r="E2222" s="4" t="s">
        <v>2642</v>
      </c>
      <c r="F2222" s="4" t="s">
        <v>2642</v>
      </c>
      <c r="G2222" s="3" t="s">
        <v>5056</v>
      </c>
      <c r="H2222" t="s">
        <v>7505</v>
      </c>
      <c r="I2222" s="63">
        <f>ROWS($L$2:L2222)</f>
        <v>2221</v>
      </c>
      <c r="J2222" s="63" t="str">
        <f>IF(L2222=WORKSHEET!$B$1,I2222,"")</f>
        <v/>
      </c>
      <c r="K2222" s="63" t="str">
        <f t="shared" si="41"/>
        <v/>
      </c>
      <c r="L2222" s="93" t="s">
        <v>9375</v>
      </c>
      <c r="M2222" s="94" t="s">
        <v>9452</v>
      </c>
      <c r="N2222">
        <v>193</v>
      </c>
      <c r="O2222">
        <v>22</v>
      </c>
      <c r="P2222">
        <v>99</v>
      </c>
      <c r="Q2222" t="s">
        <v>7470</v>
      </c>
      <c r="R2222">
        <v>314</v>
      </c>
      <c r="S2222" s="23">
        <v>3.5616674152133203E-2</v>
      </c>
      <c r="T2222" s="55">
        <v>0.11343283582089553</v>
      </c>
    </row>
    <row r="2223" spans="1:29" ht="16.5" x14ac:dyDescent="0.25">
      <c r="A2223" s="3">
        <v>719</v>
      </c>
      <c r="C2223" s="21">
        <v>16</v>
      </c>
      <c r="D2223" t="s">
        <v>4440</v>
      </c>
      <c r="E2223" s="4" t="s">
        <v>4444</v>
      </c>
      <c r="F2223" s="4" t="s">
        <v>4444</v>
      </c>
      <c r="G2223" s="3" t="s">
        <v>5052</v>
      </c>
      <c r="H2223" t="s">
        <v>7506</v>
      </c>
      <c r="I2223" s="63">
        <f>ROWS($L$2:L2223)</f>
        <v>2222</v>
      </c>
      <c r="J2223" s="63" t="str">
        <f>IF(L2223=WORKSHEET!$B$1,I2223,"")</f>
        <v/>
      </c>
      <c r="K2223" s="63" t="str">
        <f t="shared" si="41"/>
        <v/>
      </c>
      <c r="L2223" s="93" t="s">
        <v>9375</v>
      </c>
      <c r="M2223" s="94" t="s">
        <v>9453</v>
      </c>
      <c r="N2223">
        <v>37</v>
      </c>
      <c r="O2223" t="s">
        <v>7469</v>
      </c>
      <c r="P2223" t="s">
        <v>7469</v>
      </c>
      <c r="Q2223" t="s">
        <v>7470</v>
      </c>
      <c r="R2223">
        <v>53</v>
      </c>
      <c r="S2223" s="23">
        <v>3.5616674152133203E-2</v>
      </c>
      <c r="T2223" s="41">
        <v>0.21962616822429906</v>
      </c>
    </row>
    <row r="2224" spans="1:29" ht="16.5" x14ac:dyDescent="0.25">
      <c r="A2224" s="3">
        <v>973</v>
      </c>
      <c r="B2224">
        <v>752</v>
      </c>
      <c r="C2224" s="21">
        <v>16</v>
      </c>
      <c r="D2224" t="s">
        <v>2641</v>
      </c>
      <c r="E2224" s="4" t="s">
        <v>2643</v>
      </c>
      <c r="F2224" s="4" t="s">
        <v>2643</v>
      </c>
      <c r="G2224" s="3" t="s">
        <v>5057</v>
      </c>
      <c r="H2224" t="s">
        <v>8831</v>
      </c>
      <c r="I2224" s="63">
        <f>ROWS($L$2:L2224)</f>
        <v>2223</v>
      </c>
      <c r="J2224" s="63" t="str">
        <f>IF(L2224=WORKSHEET!$B$1,I2224,"")</f>
        <v/>
      </c>
      <c r="K2224" s="63" t="str">
        <f t="shared" si="41"/>
        <v/>
      </c>
      <c r="L2224" s="93" t="s">
        <v>9375</v>
      </c>
      <c r="M2224" s="94" t="s">
        <v>10777</v>
      </c>
      <c r="N2224">
        <v>77</v>
      </c>
      <c r="O2224">
        <f>+R2224-N2224-P2224</f>
        <v>6</v>
      </c>
      <c r="P2224">
        <v>40</v>
      </c>
      <c r="Q2224" t="s">
        <v>7470</v>
      </c>
      <c r="R2224">
        <v>123</v>
      </c>
      <c r="S2224" s="23">
        <v>3.5616674152133203E-2</v>
      </c>
      <c r="T2224" s="55">
        <v>0.11343283582089553</v>
      </c>
    </row>
    <row r="2225" spans="1:29" ht="16.5" x14ac:dyDescent="0.25">
      <c r="A2225" s="3">
        <v>743</v>
      </c>
      <c r="C2225" s="21">
        <v>16</v>
      </c>
      <c r="D2225" t="s">
        <v>4541</v>
      </c>
      <c r="E2225" s="4" t="s">
        <v>4542</v>
      </c>
      <c r="F2225" s="4" t="s">
        <v>4542</v>
      </c>
      <c r="G2225" s="3" t="s">
        <v>5058</v>
      </c>
      <c r="H2225" t="s">
        <v>8832</v>
      </c>
      <c r="I2225" s="63">
        <f>ROWS($L$2:L2225)</f>
        <v>2224</v>
      </c>
      <c r="J2225" s="63" t="str">
        <f>IF(L2225=WORKSHEET!$B$1,I2225,"")</f>
        <v/>
      </c>
      <c r="K2225" s="63" t="str">
        <f t="shared" si="41"/>
        <v/>
      </c>
      <c r="L2225" s="93" t="s">
        <v>9375</v>
      </c>
      <c r="M2225" s="94" t="s">
        <v>10778</v>
      </c>
      <c r="N2225">
        <v>56</v>
      </c>
      <c r="O2225">
        <f>+R2225-N2225-P2225</f>
        <v>12</v>
      </c>
      <c r="P2225">
        <v>35</v>
      </c>
      <c r="Q2225" t="s">
        <v>7469</v>
      </c>
      <c r="R2225">
        <v>103</v>
      </c>
      <c r="S2225" s="23">
        <v>3.5616674152133203E-2</v>
      </c>
      <c r="T2225" s="41">
        <v>0.19178082191780821</v>
      </c>
    </row>
    <row r="2226" spans="1:29" s="64" customFormat="1" ht="16.5" x14ac:dyDescent="0.25">
      <c r="A2226" s="63">
        <v>743</v>
      </c>
      <c r="C2226" s="63">
        <v>16</v>
      </c>
      <c r="D2226" s="64" t="s">
        <v>4541</v>
      </c>
      <c r="E2226" s="65" t="s">
        <v>4543</v>
      </c>
      <c r="F2226" s="65" t="s">
        <v>4543</v>
      </c>
      <c r="G2226" s="63" t="s">
        <v>5059</v>
      </c>
      <c r="H2226" s="64" t="s">
        <v>7648</v>
      </c>
      <c r="I2226" s="63">
        <f>ROWS($L$2:L2226)</f>
        <v>2225</v>
      </c>
      <c r="J2226" s="63" t="str">
        <f>IF(L2226=WORKSHEET!$B$1,I2226,"")</f>
        <v/>
      </c>
      <c r="K2226" s="63" t="str">
        <f t="shared" si="41"/>
        <v/>
      </c>
      <c r="L2226" s="93" t="s">
        <v>9375</v>
      </c>
      <c r="M2226" s="94" t="s">
        <v>9572</v>
      </c>
      <c r="N2226" s="64" t="s">
        <v>7469</v>
      </c>
      <c r="O2226" s="64" t="s">
        <v>7469</v>
      </c>
      <c r="P2226" s="64" t="s">
        <v>7469</v>
      </c>
      <c r="Q2226" s="64" t="s">
        <v>7470</v>
      </c>
      <c r="R2226" s="64" t="s">
        <v>7469</v>
      </c>
      <c r="S2226" s="66">
        <v>3.5616674152133203E-2</v>
      </c>
      <c r="T2226" s="67">
        <v>0.19178082191780821</v>
      </c>
      <c r="W2226"/>
      <c r="X2226"/>
      <c r="Y2226"/>
      <c r="Z2226"/>
      <c r="AA2226"/>
      <c r="AB2226"/>
      <c r="AC2226"/>
    </row>
    <row r="2227" spans="1:29" ht="16.5" x14ac:dyDescent="0.25">
      <c r="A2227" s="3">
        <v>782</v>
      </c>
      <c r="C2227" s="21">
        <v>16</v>
      </c>
      <c r="D2227" t="s">
        <v>4678</v>
      </c>
      <c r="E2227" s="4" t="s">
        <v>4680</v>
      </c>
      <c r="F2227" s="4" t="s">
        <v>4680</v>
      </c>
      <c r="G2227" s="3" t="s">
        <v>5061</v>
      </c>
      <c r="H2227" t="s">
        <v>8119</v>
      </c>
      <c r="I2227" s="63">
        <f>ROWS($L$2:L2227)</f>
        <v>2226</v>
      </c>
      <c r="J2227" s="63" t="str">
        <f>IF(L2227=WORKSHEET!$B$1,I2227,"")</f>
        <v/>
      </c>
      <c r="K2227" s="63" t="str">
        <f t="shared" si="41"/>
        <v/>
      </c>
      <c r="L2227" s="93" t="s">
        <v>9375</v>
      </c>
      <c r="M2227" s="94" t="s">
        <v>10044</v>
      </c>
      <c r="N2227">
        <v>284</v>
      </c>
      <c r="O2227">
        <v>35</v>
      </c>
      <c r="P2227">
        <v>169</v>
      </c>
      <c r="Q2227" t="s">
        <v>7470</v>
      </c>
      <c r="R2227">
        <v>488</v>
      </c>
      <c r="S2227" s="23">
        <v>3.5616674152133203E-2</v>
      </c>
      <c r="T2227" s="41">
        <v>0.1101123595505618</v>
      </c>
    </row>
    <row r="2228" spans="1:29" ht="16.5" x14ac:dyDescent="0.25">
      <c r="A2228" s="3">
        <v>783</v>
      </c>
      <c r="C2228" s="21">
        <v>16</v>
      </c>
      <c r="D2228" t="s">
        <v>4681</v>
      </c>
      <c r="E2228" s="4" t="s">
        <v>4682</v>
      </c>
      <c r="F2228" s="4" t="s">
        <v>4682</v>
      </c>
      <c r="G2228" s="3" t="s">
        <v>5062</v>
      </c>
      <c r="H2228" t="s">
        <v>7604</v>
      </c>
      <c r="I2228" s="63">
        <f>ROWS($L$2:L2228)</f>
        <v>2227</v>
      </c>
      <c r="J2228" s="63" t="str">
        <f>IF(L2228=WORKSHEET!$B$1,I2228,"")</f>
        <v/>
      </c>
      <c r="K2228" s="63" t="str">
        <f t="shared" si="41"/>
        <v/>
      </c>
      <c r="L2228" s="93" t="s">
        <v>9375</v>
      </c>
      <c r="M2228" s="94" t="s">
        <v>9513</v>
      </c>
      <c r="N2228">
        <v>50</v>
      </c>
      <c r="O2228">
        <v>15</v>
      </c>
      <c r="P2228">
        <v>15</v>
      </c>
      <c r="Q2228" t="s">
        <v>7470</v>
      </c>
      <c r="R2228">
        <v>80</v>
      </c>
      <c r="S2228" s="23">
        <v>3.5616674152133203E-2</v>
      </c>
      <c r="T2228" s="41">
        <v>0.24731182795698925</v>
      </c>
    </row>
    <row r="2229" spans="1:29" ht="16.5" x14ac:dyDescent="0.25">
      <c r="A2229" s="3">
        <v>727</v>
      </c>
      <c r="C2229" s="21">
        <v>16</v>
      </c>
      <c r="D2229" t="s">
        <v>4478</v>
      </c>
      <c r="E2229" s="4" t="s">
        <v>4480</v>
      </c>
      <c r="F2229" s="4" t="s">
        <v>4480</v>
      </c>
      <c r="G2229" s="3" t="s">
        <v>5065</v>
      </c>
      <c r="H2229" t="s">
        <v>8064</v>
      </c>
      <c r="I2229" s="63">
        <f>ROWS($L$2:L2229)</f>
        <v>2228</v>
      </c>
      <c r="J2229" s="63" t="str">
        <f>IF(L2229=WORKSHEET!$B$1,I2229,"")</f>
        <v/>
      </c>
      <c r="K2229" s="63" t="str">
        <f t="shared" si="41"/>
        <v/>
      </c>
      <c r="L2229" s="93" t="s">
        <v>9375</v>
      </c>
      <c r="M2229" s="94" t="s">
        <v>9868</v>
      </c>
      <c r="N2229">
        <v>134</v>
      </c>
      <c r="O2229">
        <v>12</v>
      </c>
      <c r="P2229">
        <v>67</v>
      </c>
      <c r="Q2229" t="s">
        <v>7469</v>
      </c>
      <c r="R2229">
        <v>214</v>
      </c>
      <c r="S2229" s="23">
        <v>3.5616674152133203E-2</v>
      </c>
      <c r="T2229" s="41">
        <v>0.11538461538461539</v>
      </c>
    </row>
    <row r="2230" spans="1:29" ht="16.5" x14ac:dyDescent="0.25">
      <c r="A2230" s="3">
        <v>968</v>
      </c>
      <c r="B2230">
        <v>729</v>
      </c>
      <c r="C2230" s="21">
        <v>16</v>
      </c>
      <c r="D2230" t="s">
        <v>5808</v>
      </c>
      <c r="E2230" s="4" t="s">
        <v>5809</v>
      </c>
      <c r="F2230" s="4" t="s">
        <v>5809</v>
      </c>
      <c r="G2230" s="3" t="s">
        <v>5069</v>
      </c>
      <c r="H2230" t="s">
        <v>8833</v>
      </c>
      <c r="I2230" s="63">
        <f>ROWS($L$2:L2230)</f>
        <v>2229</v>
      </c>
      <c r="J2230" s="63" t="str">
        <f>IF(L2230=WORKSHEET!$B$1,I2230,"")</f>
        <v/>
      </c>
      <c r="K2230" s="63" t="str">
        <f t="shared" si="41"/>
        <v/>
      </c>
      <c r="L2230" s="93" t="s">
        <v>9375</v>
      </c>
      <c r="M2230" s="94" t="s">
        <v>10779</v>
      </c>
      <c r="N2230">
        <v>36</v>
      </c>
      <c r="O2230">
        <f>+R2230-N2230-P2230</f>
        <v>7</v>
      </c>
      <c r="P2230">
        <v>15</v>
      </c>
      <c r="Q2230" t="s">
        <v>7470</v>
      </c>
      <c r="R2230">
        <v>58</v>
      </c>
      <c r="S2230" s="23">
        <v>3.5616674152133203E-2</v>
      </c>
      <c r="T2230" s="55">
        <v>0.25641025641025639</v>
      </c>
    </row>
    <row r="2231" spans="1:29" ht="16.5" x14ac:dyDescent="0.25">
      <c r="A2231" s="3">
        <v>705</v>
      </c>
      <c r="C2231" s="21">
        <v>16</v>
      </c>
      <c r="D2231" t="s">
        <v>4372</v>
      </c>
      <c r="E2231" s="4" t="s">
        <v>4373</v>
      </c>
      <c r="F2231" s="4" t="s">
        <v>4373</v>
      </c>
      <c r="G2231" s="3" t="s">
        <v>5070</v>
      </c>
      <c r="H2231" t="s">
        <v>7516</v>
      </c>
      <c r="I2231" s="63">
        <f>ROWS($L$2:L2231)</f>
        <v>2230</v>
      </c>
      <c r="J2231" s="63" t="str">
        <f>IF(L2231=WORKSHEET!$B$1,I2231,"")</f>
        <v/>
      </c>
      <c r="K2231" s="63" t="str">
        <f t="shared" si="41"/>
        <v/>
      </c>
      <c r="L2231" s="93" t="s">
        <v>9375</v>
      </c>
      <c r="M2231" s="94" t="s">
        <v>9463</v>
      </c>
      <c r="N2231">
        <v>403</v>
      </c>
      <c r="O2231">
        <v>59</v>
      </c>
      <c r="P2231">
        <v>166</v>
      </c>
      <c r="Q2231" t="s">
        <v>7469</v>
      </c>
      <c r="R2231">
        <v>633</v>
      </c>
      <c r="S2231" s="23">
        <v>3.5616674152133203E-2</v>
      </c>
      <c r="T2231" s="41">
        <v>0.13193403298350825</v>
      </c>
    </row>
    <row r="2232" spans="1:29" s="64" customFormat="1" ht="16.5" x14ac:dyDescent="0.25">
      <c r="A2232" s="63">
        <v>717</v>
      </c>
      <c r="C2232" s="63">
        <v>16</v>
      </c>
      <c r="D2232" s="64" t="s">
        <v>4433</v>
      </c>
      <c r="E2232" s="65" t="s">
        <v>4434</v>
      </c>
      <c r="F2232" s="65" t="s">
        <v>4434</v>
      </c>
      <c r="G2232" s="63" t="s">
        <v>5081</v>
      </c>
      <c r="H2232" s="64" t="s">
        <v>8768</v>
      </c>
      <c r="I2232" s="63">
        <f>ROWS($L$2:L2232)</f>
        <v>2231</v>
      </c>
      <c r="J2232" s="63" t="str">
        <f>IF(L2232=WORKSHEET!$B$1,I2232,"")</f>
        <v/>
      </c>
      <c r="K2232" s="63" t="str">
        <f t="shared" si="41"/>
        <v/>
      </c>
      <c r="L2232" s="93" t="s">
        <v>9375</v>
      </c>
      <c r="M2232" s="94" t="s">
        <v>10714</v>
      </c>
      <c r="N2232" s="64" t="s">
        <v>7469</v>
      </c>
      <c r="O2232" s="64" t="s">
        <v>7469</v>
      </c>
      <c r="P2232" s="64" t="s">
        <v>7469</v>
      </c>
      <c r="Q2232" s="64" t="s">
        <v>7470</v>
      </c>
      <c r="R2232" s="64">
        <v>15</v>
      </c>
      <c r="S2232" s="66">
        <v>3.5616674152133203E-2</v>
      </c>
      <c r="T2232" s="67">
        <v>0.22754491017964071</v>
      </c>
      <c r="W2232"/>
      <c r="X2232"/>
      <c r="Y2232"/>
      <c r="Z2232"/>
      <c r="AA2232"/>
      <c r="AB2232"/>
      <c r="AC2232"/>
    </row>
    <row r="2233" spans="1:29" ht="16.5" x14ac:dyDescent="0.25">
      <c r="A2233" s="3">
        <v>689</v>
      </c>
      <c r="C2233" s="21">
        <v>16</v>
      </c>
      <c r="D2233" t="s">
        <v>1612</v>
      </c>
      <c r="E2233" s="4" t="s">
        <v>1616</v>
      </c>
      <c r="F2233" s="4" t="s">
        <v>1616</v>
      </c>
      <c r="G2233" s="3" t="s">
        <v>5076</v>
      </c>
      <c r="H2233" t="s">
        <v>8834</v>
      </c>
      <c r="I2233" s="63">
        <f>ROWS($L$2:L2233)</f>
        <v>2232</v>
      </c>
      <c r="J2233" s="63" t="str">
        <f>IF(L2233=WORKSHEET!$B$1,I2233,"")</f>
        <v/>
      </c>
      <c r="K2233" s="63" t="str">
        <f t="shared" si="41"/>
        <v/>
      </c>
      <c r="L2233" s="93" t="s">
        <v>9375</v>
      </c>
      <c r="M2233" s="94" t="s">
        <v>10780</v>
      </c>
      <c r="N2233">
        <v>829</v>
      </c>
      <c r="O2233">
        <v>67</v>
      </c>
      <c r="P2233">
        <v>506</v>
      </c>
      <c r="Q2233" t="s">
        <v>7469</v>
      </c>
      <c r="R2233" s="9">
        <v>1403</v>
      </c>
      <c r="S2233" s="23">
        <v>3.5616674152133203E-2</v>
      </c>
      <c r="T2233" s="41">
        <v>0.10108303249097472</v>
      </c>
    </row>
    <row r="2234" spans="1:29" ht="16.5" x14ac:dyDescent="0.25">
      <c r="A2234" s="3">
        <v>705</v>
      </c>
      <c r="C2234" s="21">
        <v>16</v>
      </c>
      <c r="D2234" t="s">
        <v>4372</v>
      </c>
      <c r="E2234" s="4" t="s">
        <v>4374</v>
      </c>
      <c r="F2234" s="4" t="s">
        <v>4374</v>
      </c>
      <c r="G2234" s="3" t="s">
        <v>5071</v>
      </c>
      <c r="H2234" t="s">
        <v>7615</v>
      </c>
      <c r="I2234" s="63">
        <f>ROWS($L$2:L2234)</f>
        <v>2233</v>
      </c>
      <c r="J2234" s="63" t="str">
        <f>IF(L2234=WORKSHEET!$B$1,I2234,"")</f>
        <v/>
      </c>
      <c r="K2234" s="63" t="str">
        <f t="shared" si="41"/>
        <v/>
      </c>
      <c r="L2234" s="93" t="s">
        <v>9375</v>
      </c>
      <c r="M2234" s="94" t="s">
        <v>9524</v>
      </c>
      <c r="N2234">
        <v>68</v>
      </c>
      <c r="O2234">
        <v>16</v>
      </c>
      <c r="P2234">
        <v>47</v>
      </c>
      <c r="Q2234" t="s">
        <v>7470</v>
      </c>
      <c r="R2234">
        <v>131</v>
      </c>
      <c r="S2234" s="23">
        <v>3.5616674152133203E-2</v>
      </c>
      <c r="T2234" s="41">
        <v>0.13193403298350825</v>
      </c>
    </row>
    <row r="2235" spans="1:29" s="64" customFormat="1" ht="16.5" x14ac:dyDescent="0.25">
      <c r="A2235" s="63">
        <v>748</v>
      </c>
      <c r="C2235" s="63">
        <v>16</v>
      </c>
      <c r="D2235" s="64" t="s">
        <v>4565</v>
      </c>
      <c r="E2235" s="65" t="s">
        <v>4568</v>
      </c>
      <c r="F2235" s="65" t="s">
        <v>4568</v>
      </c>
      <c r="G2235" s="63" t="s">
        <v>5090</v>
      </c>
      <c r="H2235" s="64" t="s">
        <v>8144</v>
      </c>
      <c r="I2235" s="63">
        <f>ROWS($L$2:L2235)</f>
        <v>2234</v>
      </c>
      <c r="J2235" s="63" t="str">
        <f>IF(L2235=WORKSHEET!$B$1,I2235,"")</f>
        <v/>
      </c>
      <c r="K2235" s="63" t="str">
        <f t="shared" si="41"/>
        <v/>
      </c>
      <c r="L2235" s="93" t="s">
        <v>9375</v>
      </c>
      <c r="M2235" s="94" t="s">
        <v>10069</v>
      </c>
      <c r="N2235" s="64" t="s">
        <v>7469</v>
      </c>
      <c r="O2235" s="64" t="s">
        <v>7470</v>
      </c>
      <c r="P2235" s="64" t="s">
        <v>7469</v>
      </c>
      <c r="Q2235" s="64" t="s">
        <v>7470</v>
      </c>
      <c r="R2235" s="64" t="s">
        <v>7469</v>
      </c>
      <c r="S2235" s="66">
        <v>3.5616674152133203E-2</v>
      </c>
      <c r="T2235" s="67">
        <v>7.4626865671641784E-2</v>
      </c>
      <c r="W2235"/>
      <c r="X2235"/>
      <c r="Y2235"/>
      <c r="Z2235"/>
      <c r="AA2235"/>
      <c r="AB2235"/>
      <c r="AC2235"/>
    </row>
    <row r="2236" spans="1:29" ht="16.5" x14ac:dyDescent="0.25">
      <c r="A2236" s="3">
        <v>783</v>
      </c>
      <c r="C2236" s="21">
        <v>16</v>
      </c>
      <c r="D2236" t="s">
        <v>4681</v>
      </c>
      <c r="E2236" s="4" t="s">
        <v>4683</v>
      </c>
      <c r="F2236" s="4" t="s">
        <v>4683</v>
      </c>
      <c r="G2236" s="3" t="s">
        <v>5063</v>
      </c>
      <c r="H2236" t="s">
        <v>8835</v>
      </c>
      <c r="I2236" s="63">
        <f>ROWS($L$2:L2236)</f>
        <v>2235</v>
      </c>
      <c r="J2236" s="63" t="str">
        <f>IF(L2236=WORKSHEET!$B$1,I2236,"")</f>
        <v/>
      </c>
      <c r="K2236" s="63" t="str">
        <f t="shared" si="41"/>
        <v/>
      </c>
      <c r="L2236" s="93" t="s">
        <v>9375</v>
      </c>
      <c r="M2236" s="94" t="s">
        <v>10781</v>
      </c>
      <c r="N2236">
        <v>20</v>
      </c>
      <c r="O2236">
        <f>+R2236-N2236-P2236</f>
        <v>8</v>
      </c>
      <c r="P2236">
        <v>11</v>
      </c>
      <c r="Q2236" t="s">
        <v>7470</v>
      </c>
      <c r="R2236">
        <v>39</v>
      </c>
      <c r="S2236" s="23">
        <v>3.5616674152133203E-2</v>
      </c>
      <c r="T2236" s="41">
        <v>0.24731182795698925</v>
      </c>
    </row>
    <row r="2237" spans="1:29" ht="16.5" x14ac:dyDescent="0.25">
      <c r="A2237" s="3">
        <v>717</v>
      </c>
      <c r="C2237" s="21">
        <v>16</v>
      </c>
      <c r="D2237" t="s">
        <v>4433</v>
      </c>
      <c r="E2237" s="4" t="s">
        <v>4435</v>
      </c>
      <c r="F2237" s="4" t="s">
        <v>4435</v>
      </c>
      <c r="G2237" s="3" t="s">
        <v>5082</v>
      </c>
      <c r="H2237" t="s">
        <v>8836</v>
      </c>
      <c r="I2237" s="63">
        <f>ROWS($L$2:L2237)</f>
        <v>2236</v>
      </c>
      <c r="J2237" s="63" t="str">
        <f>IF(L2237=WORKSHEET!$B$1,I2237,"")</f>
        <v/>
      </c>
      <c r="K2237" s="63" t="str">
        <f t="shared" si="41"/>
        <v/>
      </c>
      <c r="L2237" s="93" t="s">
        <v>9375</v>
      </c>
      <c r="M2237" s="94" t="s">
        <v>10782</v>
      </c>
      <c r="N2237">
        <v>68</v>
      </c>
      <c r="O2237">
        <v>18</v>
      </c>
      <c r="P2237">
        <v>56</v>
      </c>
      <c r="Q2237" t="s">
        <v>7470</v>
      </c>
      <c r="R2237">
        <v>142</v>
      </c>
      <c r="S2237" s="23">
        <v>3.5616674152133203E-2</v>
      </c>
      <c r="T2237" s="41">
        <v>0.22754491017964071</v>
      </c>
    </row>
    <row r="2238" spans="1:29" ht="16.5" x14ac:dyDescent="0.25">
      <c r="A2238" s="3">
        <v>759</v>
      </c>
      <c r="C2238" s="21">
        <v>16</v>
      </c>
      <c r="D2238" t="s">
        <v>4605</v>
      </c>
      <c r="E2238" s="4" t="s">
        <v>4607</v>
      </c>
      <c r="F2238" s="4" t="s">
        <v>4607</v>
      </c>
      <c r="G2238" s="3" t="s">
        <v>5086</v>
      </c>
      <c r="H2238" t="s">
        <v>7627</v>
      </c>
      <c r="I2238" s="63">
        <f>ROWS($L$2:L2238)</f>
        <v>2237</v>
      </c>
      <c r="J2238" s="63" t="str">
        <f>IF(L2238=WORKSHEET!$B$1,I2238,"")</f>
        <v/>
      </c>
      <c r="K2238" s="63" t="str">
        <f t="shared" si="41"/>
        <v/>
      </c>
      <c r="L2238" s="93" t="s">
        <v>9375</v>
      </c>
      <c r="M2238" s="94" t="s">
        <v>9536</v>
      </c>
      <c r="N2238">
        <v>16</v>
      </c>
      <c r="O2238">
        <f>+R2238-N2238-P2238</f>
        <v>6</v>
      </c>
      <c r="P2238">
        <v>15</v>
      </c>
      <c r="Q2238" t="s">
        <v>7470</v>
      </c>
      <c r="R2238">
        <v>37</v>
      </c>
      <c r="S2238" s="23">
        <v>3.5616674152133203E-2</v>
      </c>
      <c r="T2238" s="41">
        <v>0.38235294117647056</v>
      </c>
    </row>
    <row r="2239" spans="1:29" s="64" customFormat="1" ht="16.5" x14ac:dyDescent="0.25">
      <c r="A2239" s="63">
        <v>759</v>
      </c>
      <c r="C2239" s="63">
        <v>16</v>
      </c>
      <c r="D2239" s="64" t="s">
        <v>4605</v>
      </c>
      <c r="E2239" s="65" t="s">
        <v>4608</v>
      </c>
      <c r="F2239" s="65" t="s">
        <v>4608</v>
      </c>
      <c r="G2239" s="63" t="s">
        <v>5087</v>
      </c>
      <c r="H2239" s="64" t="s">
        <v>8837</v>
      </c>
      <c r="I2239" s="63">
        <f>ROWS($L$2:L2239)</f>
        <v>2238</v>
      </c>
      <c r="J2239" s="63" t="str">
        <f>IF(L2239=WORKSHEET!$B$1,I2239,"")</f>
        <v/>
      </c>
      <c r="K2239" s="63" t="str">
        <f t="shared" si="41"/>
        <v/>
      </c>
      <c r="L2239" s="93" t="s">
        <v>9375</v>
      </c>
      <c r="M2239" s="94" t="s">
        <v>10783</v>
      </c>
      <c r="N2239" s="64" t="s">
        <v>7469</v>
      </c>
      <c r="O2239" s="64" t="s">
        <v>7469</v>
      </c>
      <c r="P2239" s="64" t="s">
        <v>7469</v>
      </c>
      <c r="Q2239" s="64" t="s">
        <v>7470</v>
      </c>
      <c r="R2239" s="64" t="s">
        <v>7469</v>
      </c>
      <c r="S2239" s="66">
        <v>3.5616674152133203E-2</v>
      </c>
      <c r="T2239" s="67">
        <v>0.38235294117647056</v>
      </c>
      <c r="W2239"/>
      <c r="X2239"/>
      <c r="Y2239"/>
      <c r="Z2239"/>
      <c r="AA2239"/>
      <c r="AB2239"/>
      <c r="AC2239"/>
    </row>
    <row r="2240" spans="1:29" ht="16.5" x14ac:dyDescent="0.25">
      <c r="A2240" s="3">
        <v>748</v>
      </c>
      <c r="C2240" s="21">
        <v>16</v>
      </c>
      <c r="D2240" t="s">
        <v>4565</v>
      </c>
      <c r="E2240" s="4" t="s">
        <v>4569</v>
      </c>
      <c r="F2240" s="4" t="s">
        <v>4569</v>
      </c>
      <c r="G2240" s="3" t="s">
        <v>5091</v>
      </c>
      <c r="H2240" t="s">
        <v>8838</v>
      </c>
      <c r="I2240" s="63">
        <f>ROWS($L$2:L2240)</f>
        <v>2239</v>
      </c>
      <c r="J2240" s="63" t="str">
        <f>IF(L2240=WORKSHEET!$B$1,I2240,"")</f>
        <v/>
      </c>
      <c r="K2240" s="63" t="str">
        <f t="shared" si="41"/>
        <v/>
      </c>
      <c r="L2240" s="93" t="s">
        <v>9375</v>
      </c>
      <c r="M2240" s="94" t="s">
        <v>10784</v>
      </c>
      <c r="N2240">
        <v>23</v>
      </c>
      <c r="O2240">
        <f>+R2240-N2240-P2240</f>
        <v>2</v>
      </c>
      <c r="P2240">
        <v>13</v>
      </c>
      <c r="Q2240" t="s">
        <v>7470</v>
      </c>
      <c r="R2240">
        <v>38</v>
      </c>
      <c r="S2240" s="23">
        <v>3.5616674152133203E-2</v>
      </c>
      <c r="T2240" s="41">
        <v>7.4626865671641784E-2</v>
      </c>
    </row>
    <row r="2241" spans="1:29" ht="16.5" x14ac:dyDescent="0.25">
      <c r="A2241" s="3">
        <v>689</v>
      </c>
      <c r="C2241" s="21">
        <v>16</v>
      </c>
      <c r="D2241" t="s">
        <v>1612</v>
      </c>
      <c r="E2241" s="4" t="s">
        <v>1617</v>
      </c>
      <c r="F2241" s="4" t="s">
        <v>1617</v>
      </c>
      <c r="G2241" s="3" t="s">
        <v>5077</v>
      </c>
      <c r="H2241" t="s">
        <v>7534</v>
      </c>
      <c r="I2241" s="63">
        <f>ROWS($L$2:L2241)</f>
        <v>2240</v>
      </c>
      <c r="J2241" s="63" t="str">
        <f>IF(L2241=WORKSHEET!$B$1,I2241,"")</f>
        <v/>
      </c>
      <c r="K2241" s="63" t="str">
        <f t="shared" si="41"/>
        <v/>
      </c>
      <c r="L2241" s="93" t="s">
        <v>9375</v>
      </c>
      <c r="M2241" s="94" t="s">
        <v>9481</v>
      </c>
      <c r="N2241">
        <v>493</v>
      </c>
      <c r="O2241">
        <v>66</v>
      </c>
      <c r="P2241">
        <v>329</v>
      </c>
      <c r="Q2241" t="s">
        <v>7469</v>
      </c>
      <c r="R2241">
        <v>889</v>
      </c>
      <c r="S2241" s="29">
        <v>3.5616674152133203E-2</v>
      </c>
      <c r="T2241" s="41">
        <v>0.10108303249097472</v>
      </c>
    </row>
    <row r="2242" spans="1:29" s="64" customFormat="1" ht="16.5" x14ac:dyDescent="0.25">
      <c r="A2242" s="63">
        <v>719</v>
      </c>
      <c r="C2242" s="63">
        <v>16</v>
      </c>
      <c r="D2242" s="64" t="s">
        <v>4440</v>
      </c>
      <c r="E2242" s="65" t="s">
        <v>4445</v>
      </c>
      <c r="F2242" s="65" t="s">
        <v>4445</v>
      </c>
      <c r="G2242" s="63" t="s">
        <v>5053</v>
      </c>
      <c r="H2242" s="75"/>
      <c r="I2242" s="63">
        <f>ROWS($L$2:L2242)</f>
        <v>2241</v>
      </c>
      <c r="J2242" s="63" t="str">
        <f>IF(L2242=WORKSHEET!$B$1,I2242,"")</f>
        <v/>
      </c>
      <c r="K2242" s="63" t="str">
        <f t="shared" si="41"/>
        <v/>
      </c>
      <c r="L2242" s="93" t="s">
        <v>9375</v>
      </c>
      <c r="M2242" s="94" t="s">
        <v>9831</v>
      </c>
      <c r="N2242" s="75"/>
      <c r="O2242" s="75"/>
      <c r="P2242" s="75"/>
      <c r="Q2242" s="75"/>
      <c r="R2242" s="75"/>
      <c r="S2242" s="66">
        <v>3.5616674152133203E-2</v>
      </c>
      <c r="T2242" s="67">
        <v>0.21962616822429906</v>
      </c>
      <c r="W2242"/>
      <c r="X2242"/>
      <c r="Y2242"/>
      <c r="Z2242"/>
      <c r="AA2242"/>
      <c r="AB2242"/>
      <c r="AC2242"/>
    </row>
    <row r="2243" spans="1:29" ht="16.5" x14ac:dyDescent="0.25">
      <c r="A2243" s="3">
        <v>705</v>
      </c>
      <c r="C2243" s="21">
        <v>16</v>
      </c>
      <c r="D2243" t="s">
        <v>4372</v>
      </c>
      <c r="E2243" s="4" t="s">
        <v>4375</v>
      </c>
      <c r="F2243" s="4" t="s">
        <v>4375</v>
      </c>
      <c r="G2243" s="3" t="s">
        <v>5072</v>
      </c>
      <c r="H2243" t="s">
        <v>8839</v>
      </c>
      <c r="I2243" s="63">
        <f>ROWS($L$2:L2243)</f>
        <v>2242</v>
      </c>
      <c r="J2243" s="63" t="str">
        <f>IF(L2243=WORKSHEET!$B$1,I2243,"")</f>
        <v/>
      </c>
      <c r="K2243" s="63" t="str">
        <f t="shared" ref="K2243:K2306" si="42">IFERROR(SMALL($J$2:$J$3142,I2243),"")</f>
        <v/>
      </c>
      <c r="L2243" s="93" t="s">
        <v>9375</v>
      </c>
      <c r="M2243" s="94" t="s">
        <v>10785</v>
      </c>
      <c r="N2243">
        <v>108</v>
      </c>
      <c r="O2243">
        <v>13</v>
      </c>
      <c r="P2243">
        <v>56</v>
      </c>
      <c r="Q2243" t="s">
        <v>7470</v>
      </c>
      <c r="R2243">
        <v>177</v>
      </c>
      <c r="S2243" s="29">
        <v>3.5616674152133203E-2</v>
      </c>
      <c r="T2243" s="41">
        <v>0.13193403298350825</v>
      </c>
    </row>
    <row r="2244" spans="1:29" ht="16.5" x14ac:dyDescent="0.25">
      <c r="A2244" s="3">
        <v>868</v>
      </c>
      <c r="B2244">
        <v>48</v>
      </c>
      <c r="C2244" s="21">
        <v>4</v>
      </c>
      <c r="D2244" t="s">
        <v>2257</v>
      </c>
      <c r="E2244" s="4" t="s">
        <v>2258</v>
      </c>
      <c r="F2244" s="4" t="s">
        <v>2258</v>
      </c>
      <c r="G2244" s="3" t="s">
        <v>5151</v>
      </c>
      <c r="H2244" t="s">
        <v>7688</v>
      </c>
      <c r="I2244" s="63">
        <f>ROWS($L$2:L2244)</f>
        <v>2243</v>
      </c>
      <c r="J2244" s="63" t="str">
        <f>IF(L2244=WORKSHEET!$B$1,I2244,"")</f>
        <v/>
      </c>
      <c r="K2244" s="63" t="str">
        <f t="shared" si="42"/>
        <v/>
      </c>
      <c r="L2244" s="93" t="s">
        <v>9376</v>
      </c>
      <c r="M2244" s="94" t="s">
        <v>9612</v>
      </c>
      <c r="N2244">
        <v>86</v>
      </c>
      <c r="O2244">
        <f>+R2244-N2244-P2244</f>
        <v>8</v>
      </c>
      <c r="P2244">
        <v>80</v>
      </c>
      <c r="Q2244" t="s">
        <v>7470</v>
      </c>
      <c r="R2244">
        <v>174</v>
      </c>
      <c r="S2244" s="29">
        <v>2.0498597240547433E-2</v>
      </c>
      <c r="T2244" s="55">
        <v>0.12387096774193548</v>
      </c>
    </row>
    <row r="2245" spans="1:29" ht="16.5" x14ac:dyDescent="0.25">
      <c r="A2245" s="3">
        <v>42</v>
      </c>
      <c r="C2245" s="21">
        <v>4</v>
      </c>
      <c r="D2245" t="s">
        <v>870</v>
      </c>
      <c r="E2245" s="4" t="s">
        <v>871</v>
      </c>
      <c r="F2245" s="4" t="s">
        <v>871</v>
      </c>
      <c r="G2245" s="3" t="s">
        <v>5094</v>
      </c>
      <c r="H2245" t="s">
        <v>8840</v>
      </c>
      <c r="I2245" s="63">
        <f>ROWS($L$2:L2245)</f>
        <v>2244</v>
      </c>
      <c r="J2245" s="63" t="str">
        <f>IF(L2245=WORKSHEET!$B$1,I2245,"")</f>
        <v/>
      </c>
      <c r="K2245" s="63" t="str">
        <f t="shared" si="42"/>
        <v/>
      </c>
      <c r="L2245" s="93" t="s">
        <v>9376</v>
      </c>
      <c r="M2245" s="94" t="s">
        <v>10786</v>
      </c>
      <c r="N2245" s="9">
        <v>1837</v>
      </c>
      <c r="O2245">
        <v>130</v>
      </c>
      <c r="P2245">
        <v>945</v>
      </c>
      <c r="Q2245">
        <v>15</v>
      </c>
      <c r="R2245" s="9">
        <v>2927</v>
      </c>
      <c r="S2245" s="29">
        <v>2.0498597240547433E-2</v>
      </c>
      <c r="T2245" s="41">
        <v>6.9362261669953976E-2</v>
      </c>
    </row>
    <row r="2246" spans="1:29" ht="16.5" x14ac:dyDescent="0.25">
      <c r="A2246" s="3">
        <v>42</v>
      </c>
      <c r="C2246" s="21">
        <v>4</v>
      </c>
      <c r="D2246" t="s">
        <v>870</v>
      </c>
      <c r="E2246" s="4" t="s">
        <v>872</v>
      </c>
      <c r="F2246" s="4" t="s">
        <v>872</v>
      </c>
      <c r="G2246" s="3" t="s">
        <v>5095</v>
      </c>
      <c r="H2246" t="s">
        <v>8841</v>
      </c>
      <c r="I2246" s="63">
        <f>ROWS($L$2:L2246)</f>
        <v>2245</v>
      </c>
      <c r="J2246" s="63" t="str">
        <f>IF(L2246=WORKSHEET!$B$1,I2246,"")</f>
        <v/>
      </c>
      <c r="K2246" s="63" t="str">
        <f t="shared" si="42"/>
        <v/>
      </c>
      <c r="L2246" s="93" t="s">
        <v>9376</v>
      </c>
      <c r="M2246" s="94" t="s">
        <v>10787</v>
      </c>
      <c r="N2246">
        <v>100</v>
      </c>
      <c r="O2246">
        <f>+R2246-N2246-P2246</f>
        <v>6</v>
      </c>
      <c r="P2246">
        <v>40</v>
      </c>
      <c r="Q2246" t="s">
        <v>7469</v>
      </c>
      <c r="R2246">
        <v>146</v>
      </c>
      <c r="S2246" s="29">
        <v>2.0498597240547433E-2</v>
      </c>
      <c r="T2246" s="41">
        <v>6.9362261669953976E-2</v>
      </c>
    </row>
    <row r="2247" spans="1:29" ht="16.5" x14ac:dyDescent="0.25">
      <c r="A2247" s="3">
        <v>42</v>
      </c>
      <c r="C2247" s="21">
        <v>4</v>
      </c>
      <c r="D2247" t="s">
        <v>870</v>
      </c>
      <c r="E2247" s="4" t="s">
        <v>873</v>
      </c>
      <c r="F2247" s="4" t="s">
        <v>873</v>
      </c>
      <c r="G2247" s="3" t="s">
        <v>5096</v>
      </c>
      <c r="H2247" t="s">
        <v>8785</v>
      </c>
      <c r="I2247" s="63">
        <f>ROWS($L$2:L2247)</f>
        <v>2246</v>
      </c>
      <c r="J2247" s="63" t="str">
        <f>IF(L2247=WORKSHEET!$B$1,I2247,"")</f>
        <v/>
      </c>
      <c r="K2247" s="63" t="str">
        <f t="shared" si="42"/>
        <v/>
      </c>
      <c r="L2247" s="93" t="s">
        <v>9376</v>
      </c>
      <c r="M2247" s="94" t="s">
        <v>10730</v>
      </c>
      <c r="N2247">
        <v>246</v>
      </c>
      <c r="O2247">
        <v>16</v>
      </c>
      <c r="P2247">
        <v>122</v>
      </c>
      <c r="Q2247" t="s">
        <v>7470</v>
      </c>
      <c r="R2247">
        <v>384</v>
      </c>
      <c r="S2247" s="29">
        <v>2.0498597240547433E-2</v>
      </c>
      <c r="T2247" s="41">
        <v>6.9362261669953976E-2</v>
      </c>
    </row>
    <row r="2248" spans="1:29" ht="16.5" x14ac:dyDescent="0.25">
      <c r="A2248" s="3">
        <v>57</v>
      </c>
      <c r="C2248" s="21">
        <v>4</v>
      </c>
      <c r="D2248" t="s">
        <v>945</v>
      </c>
      <c r="E2248" s="4" t="s">
        <v>946</v>
      </c>
      <c r="F2248" s="4" t="s">
        <v>946</v>
      </c>
      <c r="G2248" s="3" t="s">
        <v>5101</v>
      </c>
      <c r="H2248" t="s">
        <v>8842</v>
      </c>
      <c r="I2248" s="63">
        <f>ROWS($L$2:L2248)</f>
        <v>2247</v>
      </c>
      <c r="J2248" s="63" t="str">
        <f>IF(L2248=WORKSHEET!$B$1,I2248,"")</f>
        <v/>
      </c>
      <c r="K2248" s="63" t="str">
        <f t="shared" si="42"/>
        <v/>
      </c>
      <c r="L2248" s="93" t="s">
        <v>9376</v>
      </c>
      <c r="M2248" s="94" t="s">
        <v>10788</v>
      </c>
      <c r="N2248">
        <v>52</v>
      </c>
      <c r="O2248">
        <v>17</v>
      </c>
      <c r="P2248">
        <v>43</v>
      </c>
      <c r="Q2248" t="s">
        <v>7470</v>
      </c>
      <c r="R2248">
        <v>112</v>
      </c>
      <c r="S2248" s="29">
        <v>2.0498597240547433E-2</v>
      </c>
      <c r="T2248" s="41">
        <v>0.16304347826086957</v>
      </c>
    </row>
    <row r="2249" spans="1:29" ht="16.5" x14ac:dyDescent="0.25">
      <c r="A2249" s="3">
        <v>139</v>
      </c>
      <c r="C2249" s="21">
        <v>4</v>
      </c>
      <c r="D2249" t="s">
        <v>77</v>
      </c>
      <c r="E2249" s="4" t="s">
        <v>78</v>
      </c>
      <c r="F2249" s="4" t="s">
        <v>78</v>
      </c>
      <c r="G2249" s="3" t="s">
        <v>5100</v>
      </c>
      <c r="H2249" t="s">
        <v>8843</v>
      </c>
      <c r="I2249" s="63">
        <f>ROWS($L$2:L2249)</f>
        <v>2248</v>
      </c>
      <c r="J2249" s="63" t="str">
        <f>IF(L2249=WORKSHEET!$B$1,I2249,"")</f>
        <v/>
      </c>
      <c r="K2249" s="63" t="str">
        <f t="shared" si="42"/>
        <v/>
      </c>
      <c r="L2249" s="93" t="s">
        <v>9376</v>
      </c>
      <c r="M2249" s="94" t="s">
        <v>10789</v>
      </c>
      <c r="N2249">
        <v>424</v>
      </c>
      <c r="O2249">
        <v>58</v>
      </c>
      <c r="P2249">
        <v>210</v>
      </c>
      <c r="Q2249" t="s">
        <v>7469</v>
      </c>
      <c r="R2249">
        <v>694</v>
      </c>
      <c r="S2249" s="29">
        <v>2.0498597240547433E-2</v>
      </c>
      <c r="T2249" s="41">
        <v>0.12033195020746888</v>
      </c>
    </row>
    <row r="2250" spans="1:29" ht="16.5" x14ac:dyDescent="0.25">
      <c r="A2250" s="3">
        <v>57</v>
      </c>
      <c r="C2250" s="21">
        <v>4</v>
      </c>
      <c r="D2250" t="s">
        <v>945</v>
      </c>
      <c r="E2250" s="4" t="s">
        <v>947</v>
      </c>
      <c r="F2250" s="4" t="s">
        <v>947</v>
      </c>
      <c r="G2250" s="3" t="s">
        <v>5102</v>
      </c>
      <c r="H2250" t="s">
        <v>8844</v>
      </c>
      <c r="I2250" s="63">
        <f>ROWS($L$2:L2250)</f>
        <v>2249</v>
      </c>
      <c r="J2250" s="63" t="str">
        <f>IF(L2250=WORKSHEET!$B$1,I2250,"")</f>
        <v/>
      </c>
      <c r="K2250" s="63" t="str">
        <f t="shared" si="42"/>
        <v/>
      </c>
      <c r="L2250" s="93" t="s">
        <v>9376</v>
      </c>
      <c r="M2250" s="94" t="s">
        <v>10790</v>
      </c>
      <c r="N2250">
        <v>165</v>
      </c>
      <c r="O2250">
        <v>18</v>
      </c>
      <c r="P2250">
        <v>68</v>
      </c>
      <c r="Q2250" t="s">
        <v>7470</v>
      </c>
      <c r="R2250">
        <v>251</v>
      </c>
      <c r="S2250" s="29">
        <v>2.0498597240547433E-2</v>
      </c>
      <c r="T2250" s="41">
        <v>0.16304347826086957</v>
      </c>
    </row>
    <row r="2251" spans="1:29" ht="16.5" x14ac:dyDescent="0.25">
      <c r="A2251" s="3">
        <v>858</v>
      </c>
      <c r="B2251">
        <v>19</v>
      </c>
      <c r="C2251" s="21">
        <v>4</v>
      </c>
      <c r="D2251" t="s">
        <v>2214</v>
      </c>
      <c r="E2251" s="4" t="s">
        <v>2215</v>
      </c>
      <c r="F2251" s="4" t="s">
        <v>2215</v>
      </c>
      <c r="G2251" s="3" t="s">
        <v>3642</v>
      </c>
      <c r="H2251" t="s">
        <v>7755</v>
      </c>
      <c r="I2251" s="63">
        <f>ROWS($L$2:L2251)</f>
        <v>2250</v>
      </c>
      <c r="J2251" s="63" t="str">
        <f>IF(L2251=WORKSHEET!$B$1,I2251,"")</f>
        <v/>
      </c>
      <c r="K2251" s="63" t="str">
        <f t="shared" si="42"/>
        <v/>
      </c>
      <c r="L2251" s="93" t="s">
        <v>9376</v>
      </c>
      <c r="M2251" s="94" t="s">
        <v>9682</v>
      </c>
      <c r="N2251">
        <v>48</v>
      </c>
      <c r="O2251">
        <f>+R2251-N2251-P2251</f>
        <v>4</v>
      </c>
      <c r="P2251">
        <v>34</v>
      </c>
      <c r="Q2251" t="s">
        <v>7470</v>
      </c>
      <c r="R2251">
        <v>86</v>
      </c>
      <c r="S2251" s="29">
        <v>2.0498597240547433E-2</v>
      </c>
      <c r="T2251" s="55">
        <v>0.20812182741116753</v>
      </c>
    </row>
    <row r="2252" spans="1:29" ht="16.5" x14ac:dyDescent="0.25">
      <c r="A2252" s="3">
        <v>28</v>
      </c>
      <c r="C2252" s="21">
        <v>4</v>
      </c>
      <c r="D2252" t="s">
        <v>792</v>
      </c>
      <c r="E2252" s="4" t="s">
        <v>793</v>
      </c>
      <c r="F2252" s="4" t="s">
        <v>793</v>
      </c>
      <c r="G2252" s="3" t="s">
        <v>5133</v>
      </c>
      <c r="H2252" t="s">
        <v>8845</v>
      </c>
      <c r="I2252" s="63">
        <f>ROWS($L$2:L2252)</f>
        <v>2251</v>
      </c>
      <c r="J2252" s="63" t="str">
        <f>IF(L2252=WORKSHEET!$B$1,I2252,"")</f>
        <v/>
      </c>
      <c r="K2252" s="63" t="str">
        <f t="shared" si="42"/>
        <v/>
      </c>
      <c r="L2252" s="93" t="s">
        <v>9376</v>
      </c>
      <c r="M2252" s="94" t="s">
        <v>10791</v>
      </c>
      <c r="N2252">
        <v>532</v>
      </c>
      <c r="O2252">
        <v>44</v>
      </c>
      <c r="P2252">
        <v>427</v>
      </c>
      <c r="Q2252" t="s">
        <v>7469</v>
      </c>
      <c r="R2252" s="9">
        <v>1008</v>
      </c>
      <c r="S2252" s="29">
        <v>2.0498597240547433E-2</v>
      </c>
      <c r="T2252" s="41">
        <v>6.6235632183908044E-2</v>
      </c>
    </row>
    <row r="2253" spans="1:29" ht="16.5" x14ac:dyDescent="0.25">
      <c r="A2253" s="3">
        <v>42</v>
      </c>
      <c r="C2253" s="21">
        <v>4</v>
      </c>
      <c r="D2253" t="s">
        <v>870</v>
      </c>
      <c r="E2253" s="4" t="s">
        <v>874</v>
      </c>
      <c r="F2253" s="4" t="s">
        <v>874</v>
      </c>
      <c r="G2253" s="3" t="s">
        <v>5097</v>
      </c>
      <c r="H2253" t="s">
        <v>7476</v>
      </c>
      <c r="I2253" s="63">
        <f>ROWS($L$2:L2253)</f>
        <v>2252</v>
      </c>
      <c r="J2253" s="63" t="str">
        <f>IF(L2253=WORKSHEET!$B$1,I2253,"")</f>
        <v/>
      </c>
      <c r="K2253" s="63" t="str">
        <f t="shared" si="42"/>
        <v/>
      </c>
      <c r="L2253" s="93" t="s">
        <v>9376</v>
      </c>
      <c r="M2253" s="94" t="s">
        <v>9423</v>
      </c>
      <c r="N2253">
        <v>121</v>
      </c>
      <c r="O2253">
        <v>14</v>
      </c>
      <c r="P2253">
        <v>120</v>
      </c>
      <c r="Q2253" t="s">
        <v>7470</v>
      </c>
      <c r="R2253">
        <v>255</v>
      </c>
      <c r="S2253" s="29">
        <v>2.0498597240547433E-2</v>
      </c>
      <c r="T2253" s="41">
        <v>6.9362261669953976E-2</v>
      </c>
    </row>
    <row r="2254" spans="1:29" ht="16.5" x14ac:dyDescent="0.25">
      <c r="A2254" s="3">
        <v>57</v>
      </c>
      <c r="C2254" s="21">
        <v>4</v>
      </c>
      <c r="D2254" t="s">
        <v>945</v>
      </c>
      <c r="E2254" s="4" t="s">
        <v>948</v>
      </c>
      <c r="F2254" s="4" t="s">
        <v>948</v>
      </c>
      <c r="G2254" s="3" t="s">
        <v>5103</v>
      </c>
      <c r="H2254" t="s">
        <v>8846</v>
      </c>
      <c r="I2254" s="63">
        <f>ROWS($L$2:L2254)</f>
        <v>2253</v>
      </c>
      <c r="J2254" s="63" t="str">
        <f>IF(L2254=WORKSHEET!$B$1,I2254,"")</f>
        <v/>
      </c>
      <c r="K2254" s="63" t="str">
        <f t="shared" si="42"/>
        <v/>
      </c>
      <c r="L2254" s="93" t="s">
        <v>9376</v>
      </c>
      <c r="M2254" s="94" t="s">
        <v>10792</v>
      </c>
      <c r="N2254">
        <v>181</v>
      </c>
      <c r="O2254">
        <v>42</v>
      </c>
      <c r="P2254">
        <v>106</v>
      </c>
      <c r="Q2254" t="s">
        <v>7469</v>
      </c>
      <c r="R2254">
        <v>330</v>
      </c>
      <c r="S2254" s="29">
        <v>2.0498597240547433E-2</v>
      </c>
      <c r="T2254" s="41">
        <v>0.16304347826086957</v>
      </c>
    </row>
    <row r="2255" spans="1:29" s="64" customFormat="1" ht="16.5" x14ac:dyDescent="0.25">
      <c r="A2255" s="63">
        <v>864</v>
      </c>
      <c r="B2255" s="64">
        <v>35</v>
      </c>
      <c r="C2255" s="63">
        <v>4</v>
      </c>
      <c r="D2255" s="64" t="s">
        <v>2244</v>
      </c>
      <c r="E2255" s="65" t="s">
        <v>2245</v>
      </c>
      <c r="F2255" s="65" t="s">
        <v>2245</v>
      </c>
      <c r="G2255" s="63" t="s">
        <v>4821</v>
      </c>
      <c r="H2255" s="64" t="s">
        <v>8222</v>
      </c>
      <c r="I2255" s="63">
        <f>ROWS($L$2:L2255)</f>
        <v>2254</v>
      </c>
      <c r="J2255" s="63" t="str">
        <f>IF(L2255=WORKSHEET!$B$1,I2255,"")</f>
        <v/>
      </c>
      <c r="K2255" s="63" t="str">
        <f t="shared" si="42"/>
        <v/>
      </c>
      <c r="L2255" s="93" t="s">
        <v>9376</v>
      </c>
      <c r="M2255" s="94" t="s">
        <v>10793</v>
      </c>
      <c r="N2255" s="64" t="s">
        <v>7469</v>
      </c>
      <c r="O2255" s="64" t="s">
        <v>7470</v>
      </c>
      <c r="P2255" s="64" t="s">
        <v>7470</v>
      </c>
      <c r="Q2255" s="64" t="s">
        <v>7470</v>
      </c>
      <c r="R2255" s="64" t="s">
        <v>7469</v>
      </c>
      <c r="S2255" s="66">
        <v>2.0498597240547433E-2</v>
      </c>
      <c r="T2255" s="74">
        <v>8.6538461538461536E-2</v>
      </c>
      <c r="W2255"/>
      <c r="X2255"/>
      <c r="Y2255"/>
      <c r="Z2255"/>
      <c r="AA2255"/>
      <c r="AB2255"/>
      <c r="AC2255"/>
    </row>
    <row r="2256" spans="1:29" ht="16.5" x14ac:dyDescent="0.25">
      <c r="A2256" s="3">
        <v>84</v>
      </c>
      <c r="C2256" s="21">
        <v>4</v>
      </c>
      <c r="D2256" t="s">
        <v>1056</v>
      </c>
      <c r="E2256" s="4" t="s">
        <v>1057</v>
      </c>
      <c r="F2256" s="4" t="s">
        <v>1057</v>
      </c>
      <c r="G2256" s="3" t="s">
        <v>5121</v>
      </c>
      <c r="H2256" t="s">
        <v>8497</v>
      </c>
      <c r="I2256" s="63">
        <f>ROWS($L$2:L2256)</f>
        <v>2255</v>
      </c>
      <c r="J2256" s="63" t="str">
        <f>IF(L2256=WORKSHEET!$B$1,I2256,"")</f>
        <v/>
      </c>
      <c r="K2256" s="63" t="str">
        <f t="shared" si="42"/>
        <v/>
      </c>
      <c r="L2256" s="93" t="s">
        <v>9376</v>
      </c>
      <c r="M2256" s="94" t="s">
        <v>10441</v>
      </c>
      <c r="N2256">
        <v>66</v>
      </c>
      <c r="O2256">
        <f>+R2256-N2256-P2256</f>
        <v>8</v>
      </c>
      <c r="P2256">
        <v>45</v>
      </c>
      <c r="Q2256" t="s">
        <v>7469</v>
      </c>
      <c r="R2256">
        <v>119</v>
      </c>
      <c r="S2256" s="29">
        <v>2.0498597240547433E-2</v>
      </c>
      <c r="T2256" s="41">
        <v>8.4367245657568243E-2</v>
      </c>
    </row>
    <row r="2257" spans="1:29" ht="16.5" x14ac:dyDescent="0.25">
      <c r="A2257" s="3">
        <v>26</v>
      </c>
      <c r="C2257" s="21">
        <v>4</v>
      </c>
      <c r="D2257" t="s">
        <v>782</v>
      </c>
      <c r="E2257" s="4" t="s">
        <v>783</v>
      </c>
      <c r="F2257" s="4" t="s">
        <v>783</v>
      </c>
      <c r="G2257" s="3" t="s">
        <v>5105</v>
      </c>
      <c r="H2257" t="s">
        <v>8847</v>
      </c>
      <c r="I2257" s="63">
        <f>ROWS($L$2:L2257)</f>
        <v>2256</v>
      </c>
      <c r="J2257" s="63" t="str">
        <f>IF(L2257=WORKSHEET!$B$1,I2257,"")</f>
        <v/>
      </c>
      <c r="K2257" s="63" t="str">
        <f t="shared" si="42"/>
        <v/>
      </c>
      <c r="L2257" s="93" t="s">
        <v>9376</v>
      </c>
      <c r="M2257" s="94" t="s">
        <v>10794</v>
      </c>
      <c r="N2257">
        <v>98</v>
      </c>
      <c r="O2257">
        <f>+R2257-N2257-P2257</f>
        <v>13</v>
      </c>
      <c r="P2257">
        <v>48</v>
      </c>
      <c r="Q2257" t="s">
        <v>7469</v>
      </c>
      <c r="R2257">
        <v>159</v>
      </c>
      <c r="S2257" s="29">
        <v>2.0498597240547433E-2</v>
      </c>
      <c r="T2257" s="41">
        <v>7.6923076923076927E-2</v>
      </c>
    </row>
    <row r="2258" spans="1:29" ht="16.5" x14ac:dyDescent="0.25">
      <c r="A2258" s="3">
        <v>28</v>
      </c>
      <c r="C2258" s="21">
        <v>4</v>
      </c>
      <c r="D2258" t="s">
        <v>792</v>
      </c>
      <c r="E2258" s="4" t="s">
        <v>794</v>
      </c>
      <c r="F2258" s="4" t="s">
        <v>794</v>
      </c>
      <c r="G2258" s="3" t="s">
        <v>5134</v>
      </c>
      <c r="H2258" t="s">
        <v>8848</v>
      </c>
      <c r="I2258" s="63">
        <f>ROWS($L$2:L2258)</f>
        <v>2257</v>
      </c>
      <c r="J2258" s="63" t="str">
        <f>IF(L2258=WORKSHEET!$B$1,I2258,"")</f>
        <v/>
      </c>
      <c r="K2258" s="63" t="str">
        <f t="shared" si="42"/>
        <v/>
      </c>
      <c r="L2258" s="93" t="s">
        <v>9376</v>
      </c>
      <c r="M2258" s="94" t="s">
        <v>10795</v>
      </c>
      <c r="N2258">
        <v>357</v>
      </c>
      <c r="O2258">
        <v>65</v>
      </c>
      <c r="P2258">
        <v>266</v>
      </c>
      <c r="Q2258" t="s">
        <v>7470</v>
      </c>
      <c r="R2258">
        <v>688</v>
      </c>
      <c r="S2258" s="29">
        <v>2.0498597240547433E-2</v>
      </c>
      <c r="T2258" s="41">
        <v>6.6235632183908044E-2</v>
      </c>
    </row>
    <row r="2259" spans="1:29" ht="16.5" x14ac:dyDescent="0.25">
      <c r="A2259" s="3">
        <v>52</v>
      </c>
      <c r="C2259" s="21">
        <v>4</v>
      </c>
      <c r="D2259" t="s">
        <v>919</v>
      </c>
      <c r="E2259" s="4" t="s">
        <v>920</v>
      </c>
      <c r="F2259" s="4" t="s">
        <v>920</v>
      </c>
      <c r="G2259" s="3" t="s">
        <v>5144</v>
      </c>
      <c r="H2259" t="s">
        <v>8849</v>
      </c>
      <c r="I2259" s="63">
        <f>ROWS($L$2:L2259)</f>
        <v>2258</v>
      </c>
      <c r="J2259" s="63" t="str">
        <f>IF(L2259=WORKSHEET!$B$1,I2259,"")</f>
        <v/>
      </c>
      <c r="K2259" s="63" t="str">
        <f t="shared" si="42"/>
        <v/>
      </c>
      <c r="L2259" s="93" t="s">
        <v>9376</v>
      </c>
      <c r="M2259" s="94" t="s">
        <v>10796</v>
      </c>
      <c r="N2259">
        <v>39</v>
      </c>
      <c r="O2259" t="s">
        <v>7469</v>
      </c>
      <c r="P2259">
        <v>26</v>
      </c>
      <c r="Q2259" t="s">
        <v>7470</v>
      </c>
      <c r="R2259">
        <v>66</v>
      </c>
      <c r="S2259" s="29">
        <v>2.0498597240547433E-2</v>
      </c>
      <c r="T2259" s="41">
        <v>0.11320754716981132</v>
      </c>
    </row>
    <row r="2260" spans="1:29" ht="16.5" x14ac:dyDescent="0.25">
      <c r="A2260" s="3">
        <v>26</v>
      </c>
      <c r="C2260" s="21">
        <v>4</v>
      </c>
      <c r="D2260" t="s">
        <v>782</v>
      </c>
      <c r="E2260" s="4" t="s">
        <v>784</v>
      </c>
      <c r="F2260" s="4" t="s">
        <v>784</v>
      </c>
      <c r="G2260" s="3" t="s">
        <v>5106</v>
      </c>
      <c r="H2260" t="s">
        <v>8850</v>
      </c>
      <c r="I2260" s="63">
        <f>ROWS($L$2:L2260)</f>
        <v>2259</v>
      </c>
      <c r="J2260" s="63" t="str">
        <f>IF(L2260=WORKSHEET!$B$1,I2260,"")</f>
        <v/>
      </c>
      <c r="K2260" s="63" t="str">
        <f t="shared" si="42"/>
        <v/>
      </c>
      <c r="L2260" s="93" t="s">
        <v>9376</v>
      </c>
      <c r="M2260" s="94" t="s">
        <v>10797</v>
      </c>
      <c r="N2260">
        <v>121</v>
      </c>
      <c r="O2260">
        <v>12</v>
      </c>
      <c r="P2260">
        <v>66</v>
      </c>
      <c r="Q2260" t="s">
        <v>7469</v>
      </c>
      <c r="R2260">
        <v>201</v>
      </c>
      <c r="S2260" s="29">
        <v>2.0498597240547433E-2</v>
      </c>
      <c r="T2260" s="41">
        <v>7.6923076923076927E-2</v>
      </c>
    </row>
    <row r="2261" spans="1:29" ht="16.5" x14ac:dyDescent="0.25">
      <c r="A2261" s="3">
        <v>44</v>
      </c>
      <c r="C2261" s="21">
        <v>4</v>
      </c>
      <c r="D2261" t="s">
        <v>882</v>
      </c>
      <c r="E2261" s="4" t="s">
        <v>883</v>
      </c>
      <c r="F2261" s="4" t="s">
        <v>883</v>
      </c>
      <c r="G2261" s="3" t="s">
        <v>5128</v>
      </c>
      <c r="H2261" t="s">
        <v>7955</v>
      </c>
      <c r="I2261" s="63">
        <f>ROWS($L$2:L2261)</f>
        <v>2260</v>
      </c>
      <c r="J2261" s="63" t="str">
        <f>IF(L2261=WORKSHEET!$B$1,I2261,"")</f>
        <v/>
      </c>
      <c r="K2261" s="63" t="str">
        <f t="shared" si="42"/>
        <v/>
      </c>
      <c r="L2261" s="93" t="s">
        <v>9376</v>
      </c>
      <c r="M2261" s="94" t="s">
        <v>9853</v>
      </c>
      <c r="N2261">
        <v>37</v>
      </c>
      <c r="O2261">
        <f>+R2261-N2261-P2261</f>
        <v>5</v>
      </c>
      <c r="P2261">
        <v>24</v>
      </c>
      <c r="Q2261" t="s">
        <v>7470</v>
      </c>
      <c r="R2261">
        <v>66</v>
      </c>
      <c r="S2261" s="29">
        <v>2.0498597240547433E-2</v>
      </c>
      <c r="T2261" s="41">
        <v>0.16763005780346821</v>
      </c>
    </row>
    <row r="2262" spans="1:29" ht="16.5" x14ac:dyDescent="0.25">
      <c r="A2262" s="3">
        <v>78</v>
      </c>
      <c r="C2262" s="21">
        <v>4</v>
      </c>
      <c r="D2262" t="s">
        <v>1031</v>
      </c>
      <c r="E2262" s="4" t="s">
        <v>1032</v>
      </c>
      <c r="F2262" s="4" t="s">
        <v>1032</v>
      </c>
      <c r="G2262" s="3" t="s">
        <v>5125</v>
      </c>
      <c r="H2262" t="s">
        <v>7585</v>
      </c>
      <c r="I2262" s="63">
        <f>ROWS($L$2:L2262)</f>
        <v>2261</v>
      </c>
      <c r="J2262" s="63" t="str">
        <f>IF(L2262=WORKSHEET!$B$1,I2262,"")</f>
        <v/>
      </c>
      <c r="K2262" s="63" t="str">
        <f t="shared" si="42"/>
        <v/>
      </c>
      <c r="L2262" s="93" t="s">
        <v>9376</v>
      </c>
      <c r="M2262" s="94" t="s">
        <v>9494</v>
      </c>
      <c r="N2262">
        <v>82</v>
      </c>
      <c r="O2262">
        <f>+R2262-N2262-P2262</f>
        <v>5</v>
      </c>
      <c r="P2262">
        <v>40</v>
      </c>
      <c r="Q2262" t="s">
        <v>7469</v>
      </c>
      <c r="R2262">
        <v>127</v>
      </c>
      <c r="S2262" s="29">
        <v>2.0498597240547433E-2</v>
      </c>
      <c r="T2262" s="41">
        <v>4.3478260869565216E-2</v>
      </c>
    </row>
    <row r="2263" spans="1:29" ht="16.5" x14ac:dyDescent="0.25">
      <c r="A2263" s="3">
        <v>117</v>
      </c>
      <c r="C2263" s="21">
        <v>4</v>
      </c>
      <c r="D2263" t="s">
        <v>31</v>
      </c>
      <c r="E2263" s="4" t="s">
        <v>32</v>
      </c>
      <c r="F2263" s="4" t="s">
        <v>32</v>
      </c>
      <c r="G2263" s="3" t="s">
        <v>5108</v>
      </c>
      <c r="H2263" t="s">
        <v>7588</v>
      </c>
      <c r="I2263" s="63">
        <f>ROWS($L$2:L2263)</f>
        <v>2262</v>
      </c>
      <c r="J2263" s="63" t="str">
        <f>IF(L2263=WORKSHEET!$B$1,I2263,"")</f>
        <v/>
      </c>
      <c r="K2263" s="63" t="str">
        <f t="shared" si="42"/>
        <v/>
      </c>
      <c r="L2263" s="93" t="s">
        <v>9376</v>
      </c>
      <c r="M2263" s="94" t="s">
        <v>9497</v>
      </c>
      <c r="N2263">
        <v>95</v>
      </c>
      <c r="O2263">
        <v>17</v>
      </c>
      <c r="P2263">
        <v>38</v>
      </c>
      <c r="Q2263" t="s">
        <v>7469</v>
      </c>
      <c r="R2263">
        <v>151</v>
      </c>
      <c r="S2263" s="29">
        <v>2.0498597240547433E-2</v>
      </c>
      <c r="T2263" s="41">
        <v>0.15178571428571427</v>
      </c>
    </row>
    <row r="2264" spans="1:29" ht="16.5" x14ac:dyDescent="0.25">
      <c r="A2264" s="3">
        <v>43</v>
      </c>
      <c r="C2264" s="21">
        <v>4</v>
      </c>
      <c r="D2264" t="s">
        <v>877</v>
      </c>
      <c r="E2264" s="4" t="s">
        <v>878</v>
      </c>
      <c r="F2264" s="4" t="s">
        <v>878</v>
      </c>
      <c r="G2264" s="3" t="s">
        <v>5109</v>
      </c>
      <c r="H2264" t="s">
        <v>7957</v>
      </c>
      <c r="I2264" s="63">
        <f>ROWS($L$2:L2264)</f>
        <v>2263</v>
      </c>
      <c r="J2264" s="63" t="str">
        <f>IF(L2264=WORKSHEET!$B$1,I2264,"")</f>
        <v/>
      </c>
      <c r="K2264" s="63" t="str">
        <f t="shared" si="42"/>
        <v/>
      </c>
      <c r="L2264" s="93" t="s">
        <v>9376</v>
      </c>
      <c r="M2264" s="94" t="s">
        <v>9933</v>
      </c>
      <c r="N2264">
        <v>234</v>
      </c>
      <c r="O2264">
        <v>41</v>
      </c>
      <c r="P2264">
        <v>144</v>
      </c>
      <c r="Q2264" t="s">
        <v>7469</v>
      </c>
      <c r="R2264">
        <v>420</v>
      </c>
      <c r="S2264" s="29">
        <v>2.0498597240547433E-2</v>
      </c>
      <c r="T2264" s="41">
        <v>0.12994923857868021</v>
      </c>
    </row>
    <row r="2265" spans="1:29" ht="16.5" x14ac:dyDescent="0.25">
      <c r="A2265" s="3">
        <v>43</v>
      </c>
      <c r="C2265" s="21">
        <v>4</v>
      </c>
      <c r="D2265" t="s">
        <v>877</v>
      </c>
      <c r="E2265" s="4" t="s">
        <v>879</v>
      </c>
      <c r="F2265" s="4" t="s">
        <v>879</v>
      </c>
      <c r="G2265" s="3" t="s">
        <v>5110</v>
      </c>
      <c r="H2265" t="s">
        <v>8851</v>
      </c>
      <c r="I2265" s="63">
        <f>ROWS($L$2:L2265)</f>
        <v>2264</v>
      </c>
      <c r="J2265" s="63" t="str">
        <f>IF(L2265=WORKSHEET!$B$1,I2265,"")</f>
        <v/>
      </c>
      <c r="K2265" s="63" t="str">
        <f t="shared" si="42"/>
        <v/>
      </c>
      <c r="L2265" s="93" t="s">
        <v>9376</v>
      </c>
      <c r="M2265" s="94" t="s">
        <v>10798</v>
      </c>
      <c r="N2265">
        <v>427</v>
      </c>
      <c r="O2265">
        <v>49</v>
      </c>
      <c r="P2265">
        <v>178</v>
      </c>
      <c r="Q2265" t="s">
        <v>7469</v>
      </c>
      <c r="R2265">
        <v>658</v>
      </c>
      <c r="S2265" s="43">
        <v>2.0498597240547433E-2</v>
      </c>
      <c r="T2265" s="41">
        <v>0.12994923857868021</v>
      </c>
    </row>
    <row r="2266" spans="1:29" ht="16.5" x14ac:dyDescent="0.25">
      <c r="A2266" s="3">
        <v>28</v>
      </c>
      <c r="C2266" s="21">
        <v>4</v>
      </c>
      <c r="D2266" t="s">
        <v>792</v>
      </c>
      <c r="E2266" s="4" t="s">
        <v>795</v>
      </c>
      <c r="F2266" s="4" t="s">
        <v>795</v>
      </c>
      <c r="G2266" s="3" t="s">
        <v>5135</v>
      </c>
      <c r="H2266" t="s">
        <v>8007</v>
      </c>
      <c r="I2266" s="63">
        <f>ROWS($L$2:L2266)</f>
        <v>2265</v>
      </c>
      <c r="J2266" s="63" t="str">
        <f>IF(L2266=WORKSHEET!$B$1,I2266,"")</f>
        <v/>
      </c>
      <c r="K2266" s="63" t="str">
        <f t="shared" si="42"/>
        <v/>
      </c>
      <c r="L2266" s="93" t="s">
        <v>9376</v>
      </c>
      <c r="M2266" s="94" t="s">
        <v>9855</v>
      </c>
      <c r="N2266">
        <v>778</v>
      </c>
      <c r="O2266">
        <v>81</v>
      </c>
      <c r="P2266">
        <v>401</v>
      </c>
      <c r="Q2266" t="s">
        <v>7469</v>
      </c>
      <c r="R2266" s="9">
        <v>1266</v>
      </c>
      <c r="S2266" s="43">
        <v>2.0498597240547433E-2</v>
      </c>
      <c r="T2266" s="41">
        <v>6.6235632183908044E-2</v>
      </c>
    </row>
    <row r="2267" spans="1:29" ht="16.5" x14ac:dyDescent="0.25">
      <c r="A2267" s="3">
        <v>125</v>
      </c>
      <c r="C2267" s="21">
        <v>4</v>
      </c>
      <c r="D2267" t="s">
        <v>44</v>
      </c>
      <c r="E2267" s="4" t="s">
        <v>45</v>
      </c>
      <c r="F2267" s="4" t="s">
        <v>45</v>
      </c>
      <c r="G2267" s="3" t="s">
        <v>5113</v>
      </c>
      <c r="H2267" t="s">
        <v>8101</v>
      </c>
      <c r="I2267" s="63">
        <f>ROWS($L$2:L2267)</f>
        <v>2266</v>
      </c>
      <c r="J2267" s="63" t="str">
        <f>IF(L2267=WORKSHEET!$B$1,I2267,"")</f>
        <v/>
      </c>
      <c r="K2267" s="63" t="str">
        <f t="shared" si="42"/>
        <v/>
      </c>
      <c r="L2267" s="93" t="s">
        <v>9376</v>
      </c>
      <c r="M2267" s="94" t="s">
        <v>10027</v>
      </c>
      <c r="N2267">
        <v>47</v>
      </c>
      <c r="O2267">
        <f>+R2267-N2267-P2267</f>
        <v>2</v>
      </c>
      <c r="P2267">
        <v>15</v>
      </c>
      <c r="Q2267" t="s">
        <v>7470</v>
      </c>
      <c r="R2267">
        <v>64</v>
      </c>
      <c r="S2267" s="43">
        <v>2.0498597240547433E-2</v>
      </c>
      <c r="T2267" s="41">
        <v>4.0816326530612242E-2</v>
      </c>
    </row>
    <row r="2268" spans="1:29" ht="16.5" x14ac:dyDescent="0.25">
      <c r="A2268" s="3">
        <v>880</v>
      </c>
      <c r="B2268">
        <v>106</v>
      </c>
      <c r="C2268" s="21">
        <v>4</v>
      </c>
      <c r="D2268" t="s">
        <v>2289</v>
      </c>
      <c r="E2268" s="4" t="s">
        <v>2290</v>
      </c>
      <c r="F2268" s="4" t="s">
        <v>2290</v>
      </c>
      <c r="G2268" s="3" t="s">
        <v>5115</v>
      </c>
      <c r="H2268" t="s">
        <v>8726</v>
      </c>
      <c r="I2268" s="63">
        <f>ROWS($L$2:L2268)</f>
        <v>2267</v>
      </c>
      <c r="J2268" s="63" t="str">
        <f>IF(L2268=WORKSHEET!$B$1,I2268,"")</f>
        <v/>
      </c>
      <c r="K2268" s="63" t="str">
        <f t="shared" si="42"/>
        <v/>
      </c>
      <c r="L2268" s="93" t="s">
        <v>9376</v>
      </c>
      <c r="M2268" s="94" t="s">
        <v>10671</v>
      </c>
      <c r="N2268">
        <v>329</v>
      </c>
      <c r="O2268">
        <v>71</v>
      </c>
      <c r="P2268">
        <v>139</v>
      </c>
      <c r="Q2268" t="s">
        <v>7469</v>
      </c>
      <c r="R2268">
        <v>542</v>
      </c>
      <c r="S2268" s="43">
        <v>2.0498597240547433E-2</v>
      </c>
      <c r="T2268" s="55">
        <v>0.16282894736842105</v>
      </c>
    </row>
    <row r="2269" spans="1:29" ht="16.5" x14ac:dyDescent="0.25">
      <c r="A2269" s="3">
        <v>100</v>
      </c>
      <c r="C2269" s="21">
        <v>4</v>
      </c>
      <c r="D2269" t="s">
        <v>1136</v>
      </c>
      <c r="E2269" s="4" t="s">
        <v>1137</v>
      </c>
      <c r="F2269" s="4" t="s">
        <v>1137</v>
      </c>
      <c r="G2269" s="3" t="s">
        <v>5147</v>
      </c>
      <c r="H2269" t="s">
        <v>7498</v>
      </c>
      <c r="I2269" s="63">
        <f>ROWS($L$2:L2269)</f>
        <v>2268</v>
      </c>
      <c r="J2269" s="63" t="str">
        <f>IF(L2269=WORKSHEET!$B$1,I2269,"")</f>
        <v/>
      </c>
      <c r="K2269" s="63" t="str">
        <f t="shared" si="42"/>
        <v/>
      </c>
      <c r="L2269" s="93" t="s">
        <v>9376</v>
      </c>
      <c r="M2269" s="94" t="s">
        <v>9445</v>
      </c>
      <c r="N2269">
        <v>215</v>
      </c>
      <c r="O2269">
        <v>22</v>
      </c>
      <c r="P2269">
        <v>92</v>
      </c>
      <c r="Q2269" t="s">
        <v>7469</v>
      </c>
      <c r="R2269">
        <v>331</v>
      </c>
      <c r="S2269" s="29">
        <v>2.0498597240547433E-2</v>
      </c>
      <c r="T2269" s="41">
        <v>9.0753424657534207E-2</v>
      </c>
    </row>
    <row r="2270" spans="1:29" s="64" customFormat="1" ht="16.5" x14ac:dyDescent="0.25">
      <c r="A2270" s="63">
        <v>52</v>
      </c>
      <c r="C2270" s="63">
        <v>4</v>
      </c>
      <c r="D2270" s="64" t="s">
        <v>919</v>
      </c>
      <c r="E2270" s="65" t="s">
        <v>921</v>
      </c>
      <c r="F2270" s="65" t="s">
        <v>921</v>
      </c>
      <c r="G2270" s="63" t="s">
        <v>5145</v>
      </c>
      <c r="H2270" s="64" t="s">
        <v>8852</v>
      </c>
      <c r="I2270" s="63">
        <f>ROWS($L$2:L2270)</f>
        <v>2269</v>
      </c>
      <c r="J2270" s="63" t="str">
        <f>IF(L2270=WORKSHEET!$B$1,I2270,"")</f>
        <v/>
      </c>
      <c r="K2270" s="63" t="str">
        <f t="shared" si="42"/>
        <v/>
      </c>
      <c r="L2270" s="93" t="s">
        <v>9376</v>
      </c>
      <c r="M2270" s="94" t="s">
        <v>10799</v>
      </c>
      <c r="N2270" s="64" t="s">
        <v>7469</v>
      </c>
      <c r="O2270" s="64" t="s">
        <v>7469</v>
      </c>
      <c r="P2270" s="64" t="s">
        <v>7469</v>
      </c>
      <c r="Q2270" s="64" t="s">
        <v>7470</v>
      </c>
      <c r="R2270" s="64" t="s">
        <v>7469</v>
      </c>
      <c r="S2270" s="66">
        <v>2.0498597240547433E-2</v>
      </c>
      <c r="T2270" s="67">
        <v>0.11320754716981132</v>
      </c>
      <c r="W2270"/>
      <c r="X2270"/>
      <c r="Y2270"/>
      <c r="Z2270"/>
      <c r="AA2270"/>
      <c r="AB2270"/>
      <c r="AC2270"/>
    </row>
    <row r="2271" spans="1:29" ht="16.5" x14ac:dyDescent="0.25">
      <c r="A2271" s="3">
        <v>872</v>
      </c>
      <c r="B2271">
        <v>72</v>
      </c>
      <c r="C2271" s="21">
        <v>4</v>
      </c>
      <c r="D2271" t="s">
        <v>2269</v>
      </c>
      <c r="E2271" s="4" t="s">
        <v>2270</v>
      </c>
      <c r="F2271" s="4" t="s">
        <v>2270</v>
      </c>
      <c r="G2271" s="3" t="s">
        <v>7095</v>
      </c>
      <c r="H2271" t="s">
        <v>7499</v>
      </c>
      <c r="I2271" s="63">
        <f>ROWS($L$2:L2271)</f>
        <v>2270</v>
      </c>
      <c r="J2271" s="63" t="str">
        <f>IF(L2271=WORKSHEET!$B$1,I2271,"")</f>
        <v/>
      </c>
      <c r="K2271" s="63" t="str">
        <f t="shared" si="42"/>
        <v/>
      </c>
      <c r="L2271" s="93" t="s">
        <v>9376</v>
      </c>
      <c r="M2271" s="94" t="s">
        <v>9446</v>
      </c>
      <c r="N2271">
        <v>148</v>
      </c>
      <c r="O2271">
        <v>17</v>
      </c>
      <c r="P2271">
        <v>84</v>
      </c>
      <c r="Q2271" t="s">
        <v>7470</v>
      </c>
      <c r="R2271">
        <v>249</v>
      </c>
      <c r="S2271" s="29">
        <v>2.0498597240547433E-2</v>
      </c>
      <c r="T2271" s="55">
        <v>0.12365591397849462</v>
      </c>
    </row>
    <row r="2272" spans="1:29" ht="16.5" x14ac:dyDescent="0.25">
      <c r="A2272" s="3">
        <v>872</v>
      </c>
      <c r="B2272">
        <v>72</v>
      </c>
      <c r="C2272" s="21">
        <v>4</v>
      </c>
      <c r="D2272" t="s">
        <v>2269</v>
      </c>
      <c r="E2272" s="4" t="s">
        <v>2271</v>
      </c>
      <c r="F2272" s="4" t="s">
        <v>2271</v>
      </c>
      <c r="G2272" s="3" t="s">
        <v>7096</v>
      </c>
      <c r="H2272" t="s">
        <v>7594</v>
      </c>
      <c r="I2272" s="63">
        <f>ROWS($L$2:L2272)</f>
        <v>2271</v>
      </c>
      <c r="J2272" s="63" t="str">
        <f>IF(L2272=WORKSHEET!$B$1,I2272,"")</f>
        <v/>
      </c>
      <c r="K2272" s="63" t="str">
        <f t="shared" si="42"/>
        <v/>
      </c>
      <c r="L2272" s="93" t="s">
        <v>9376</v>
      </c>
      <c r="M2272" s="94" t="s">
        <v>9503</v>
      </c>
      <c r="N2272">
        <v>18</v>
      </c>
      <c r="O2272" t="s">
        <v>7469</v>
      </c>
      <c r="P2272" t="s">
        <v>7469</v>
      </c>
      <c r="Q2272" t="s">
        <v>7470</v>
      </c>
      <c r="R2272">
        <v>31</v>
      </c>
      <c r="S2272" s="29">
        <v>2.0498597240547433E-2</v>
      </c>
      <c r="T2272" s="55">
        <v>0.12365591397849462</v>
      </c>
    </row>
    <row r="2273" spans="1:29" ht="16.5" x14ac:dyDescent="0.25">
      <c r="A2273" s="3">
        <v>100</v>
      </c>
      <c r="B2273" s="10"/>
      <c r="C2273" s="21">
        <v>4</v>
      </c>
      <c r="D2273" t="s">
        <v>1136</v>
      </c>
      <c r="E2273" s="4" t="s">
        <v>1138</v>
      </c>
      <c r="F2273" s="4" t="s">
        <v>1138</v>
      </c>
      <c r="G2273" s="3" t="s">
        <v>5148</v>
      </c>
      <c r="H2273" t="s">
        <v>7501</v>
      </c>
      <c r="I2273" s="63">
        <f>ROWS($L$2:L2273)</f>
        <v>2272</v>
      </c>
      <c r="J2273" s="63" t="str">
        <f>IF(L2273=WORKSHEET!$B$1,I2273,"")</f>
        <v/>
      </c>
      <c r="K2273" s="63" t="str">
        <f t="shared" si="42"/>
        <v/>
      </c>
      <c r="L2273" s="93" t="s">
        <v>9376</v>
      </c>
      <c r="M2273" s="94" t="s">
        <v>9448</v>
      </c>
      <c r="N2273">
        <v>50</v>
      </c>
      <c r="O2273">
        <f>+R2273-N2273-P2273</f>
        <v>7</v>
      </c>
      <c r="P2273">
        <v>14</v>
      </c>
      <c r="Q2273" t="s">
        <v>7469</v>
      </c>
      <c r="R2273">
        <v>71</v>
      </c>
      <c r="S2273" s="43">
        <v>2.0498597240547433E-2</v>
      </c>
      <c r="T2273" s="41">
        <v>9.0753424657534248E-2</v>
      </c>
      <c r="V2273" s="10"/>
      <c r="W2273" s="10"/>
      <c r="X2273" s="10"/>
      <c r="Y2273" s="10"/>
      <c r="Z2273" s="10"/>
      <c r="AA2273" s="10"/>
      <c r="AB2273" s="10"/>
      <c r="AC2273" s="10"/>
    </row>
    <row r="2274" spans="1:29" ht="16.5" x14ac:dyDescent="0.25">
      <c r="A2274" s="3">
        <v>110</v>
      </c>
      <c r="C2274" s="21">
        <v>4</v>
      </c>
      <c r="D2274" t="s">
        <v>15</v>
      </c>
      <c r="E2274" s="4" t="s">
        <v>16</v>
      </c>
      <c r="F2274" s="4" t="s">
        <v>16</v>
      </c>
      <c r="G2274" s="3" t="s">
        <v>5130</v>
      </c>
      <c r="H2274" t="s">
        <v>8853</v>
      </c>
      <c r="I2274" s="63">
        <f>ROWS($L$2:L2274)</f>
        <v>2273</v>
      </c>
      <c r="J2274" s="63" t="str">
        <f>IF(L2274=WORKSHEET!$B$1,I2274,"")</f>
        <v/>
      </c>
      <c r="K2274" s="63" t="str">
        <f t="shared" si="42"/>
        <v/>
      </c>
      <c r="L2274" s="93" t="s">
        <v>9376</v>
      </c>
      <c r="M2274" s="94" t="s">
        <v>10800</v>
      </c>
      <c r="N2274">
        <v>64</v>
      </c>
      <c r="O2274">
        <f>+R2274-N2274-P2274</f>
        <v>4</v>
      </c>
      <c r="P2274">
        <v>26</v>
      </c>
      <c r="Q2274" t="s">
        <v>7470</v>
      </c>
      <c r="R2274">
        <v>94</v>
      </c>
      <c r="S2274" s="43">
        <v>2.0498597240547433E-2</v>
      </c>
      <c r="T2274" s="41">
        <v>6.2857142857142861E-2</v>
      </c>
    </row>
    <row r="2275" spans="1:29" ht="16.5" x14ac:dyDescent="0.25">
      <c r="A2275" s="3">
        <v>42</v>
      </c>
      <c r="C2275" s="21">
        <v>4</v>
      </c>
      <c r="D2275" t="s">
        <v>870</v>
      </c>
      <c r="E2275" s="4" t="s">
        <v>875</v>
      </c>
      <c r="F2275" s="4" t="s">
        <v>875</v>
      </c>
      <c r="G2275" s="3" t="s">
        <v>5098</v>
      </c>
      <c r="H2275" t="s">
        <v>8854</v>
      </c>
      <c r="I2275" s="63">
        <f>ROWS($L$2:L2275)</f>
        <v>2274</v>
      </c>
      <c r="J2275" s="63" t="str">
        <f>IF(L2275=WORKSHEET!$B$1,I2275,"")</f>
        <v/>
      </c>
      <c r="K2275" s="63" t="str">
        <f t="shared" si="42"/>
        <v/>
      </c>
      <c r="L2275" s="93" t="s">
        <v>9376</v>
      </c>
      <c r="M2275" s="94" t="s">
        <v>10801</v>
      </c>
      <c r="N2275">
        <v>98</v>
      </c>
      <c r="O2275">
        <f>+R2275-N2275-P2275</f>
        <v>9</v>
      </c>
      <c r="P2275">
        <v>48</v>
      </c>
      <c r="Q2275" t="s">
        <v>7469</v>
      </c>
      <c r="R2275">
        <v>155</v>
      </c>
      <c r="S2275" s="29">
        <v>2.0498597240547433E-2</v>
      </c>
      <c r="T2275" s="41">
        <v>6.9362261669953976E-2</v>
      </c>
    </row>
    <row r="2276" spans="1:29" ht="16.5" x14ac:dyDescent="0.25">
      <c r="A2276" s="3">
        <v>26</v>
      </c>
      <c r="C2276" s="21">
        <v>4</v>
      </c>
      <c r="D2276" t="s">
        <v>782</v>
      </c>
      <c r="E2276" s="4" t="s">
        <v>785</v>
      </c>
      <c r="F2276" s="4" t="s">
        <v>785</v>
      </c>
      <c r="G2276" s="3" t="s">
        <v>5107</v>
      </c>
      <c r="H2276" t="s">
        <v>7506</v>
      </c>
      <c r="I2276" s="63">
        <f>ROWS($L$2:L2276)</f>
        <v>2275</v>
      </c>
      <c r="J2276" s="63" t="str">
        <f>IF(L2276=WORKSHEET!$B$1,I2276,"")</f>
        <v/>
      </c>
      <c r="K2276" s="63" t="str">
        <f t="shared" si="42"/>
        <v/>
      </c>
      <c r="L2276" s="93" t="s">
        <v>9376</v>
      </c>
      <c r="M2276" s="94" t="s">
        <v>9453</v>
      </c>
      <c r="N2276">
        <v>57</v>
      </c>
      <c r="O2276">
        <f>+R2276-N2276-P2276</f>
        <v>3</v>
      </c>
      <c r="P2276">
        <v>41</v>
      </c>
      <c r="Q2276" t="s">
        <v>7469</v>
      </c>
      <c r="R2276">
        <v>101</v>
      </c>
      <c r="S2276" s="29">
        <v>2.0498597240547433E-2</v>
      </c>
      <c r="T2276" s="41">
        <v>7.6923076923076927E-2</v>
      </c>
    </row>
    <row r="2277" spans="1:29" ht="16.5" x14ac:dyDescent="0.25">
      <c r="A2277" s="3">
        <v>110</v>
      </c>
      <c r="C2277" s="21">
        <v>4</v>
      </c>
      <c r="D2277" t="s">
        <v>15</v>
      </c>
      <c r="E2277" s="4" t="s">
        <v>17</v>
      </c>
      <c r="F2277" s="4" t="s">
        <v>17</v>
      </c>
      <c r="G2277" s="3" t="s">
        <v>5131</v>
      </c>
      <c r="H2277" t="s">
        <v>8855</v>
      </c>
      <c r="I2277" s="63">
        <f>ROWS($L$2:L2277)</f>
        <v>2276</v>
      </c>
      <c r="J2277" s="63" t="str">
        <f>IF(L2277=WORKSHEET!$B$1,I2277,"")</f>
        <v/>
      </c>
      <c r="K2277" s="63" t="str">
        <f t="shared" si="42"/>
        <v/>
      </c>
      <c r="L2277" s="93" t="s">
        <v>9376</v>
      </c>
      <c r="M2277" s="94" t="s">
        <v>10802</v>
      </c>
      <c r="N2277">
        <v>31</v>
      </c>
      <c r="O2277" t="s">
        <v>7469</v>
      </c>
      <c r="P2277" t="s">
        <v>7469</v>
      </c>
      <c r="Q2277" t="s">
        <v>7470</v>
      </c>
      <c r="R2277">
        <v>43</v>
      </c>
      <c r="S2277" s="29">
        <v>2.0498597240547433E-2</v>
      </c>
      <c r="T2277" s="41">
        <v>6.2857142857142861E-2</v>
      </c>
    </row>
    <row r="2278" spans="1:29" ht="16.5" x14ac:dyDescent="0.25">
      <c r="A2278" s="3">
        <v>47</v>
      </c>
      <c r="C2278" s="21">
        <v>4</v>
      </c>
      <c r="D2278" t="s">
        <v>899</v>
      </c>
      <c r="E2278" s="4" t="s">
        <v>900</v>
      </c>
      <c r="F2278" s="4" t="s">
        <v>900</v>
      </c>
      <c r="G2278" s="3" t="s">
        <v>5117</v>
      </c>
      <c r="H2278" t="s">
        <v>8856</v>
      </c>
      <c r="I2278" s="63">
        <f>ROWS($L$2:L2278)</f>
        <v>2277</v>
      </c>
      <c r="J2278" s="63" t="str">
        <f>IF(L2278=WORKSHEET!$B$1,I2278,"")</f>
        <v/>
      </c>
      <c r="K2278" s="63" t="str">
        <f t="shared" si="42"/>
        <v/>
      </c>
      <c r="L2278" s="93" t="s">
        <v>9376</v>
      </c>
      <c r="M2278" s="94" t="s">
        <v>10803</v>
      </c>
      <c r="N2278">
        <v>238</v>
      </c>
      <c r="O2278">
        <v>39</v>
      </c>
      <c r="P2278">
        <v>121</v>
      </c>
      <c r="Q2278" t="s">
        <v>7469</v>
      </c>
      <c r="R2278">
        <v>403</v>
      </c>
      <c r="S2278" s="29">
        <v>2.0498597240547433E-2</v>
      </c>
      <c r="T2278" s="41">
        <v>0.15727002967359049</v>
      </c>
    </row>
    <row r="2279" spans="1:29" ht="16.5" x14ac:dyDescent="0.25">
      <c r="A2279" s="3">
        <v>140</v>
      </c>
      <c r="C2279" s="21">
        <v>4</v>
      </c>
      <c r="D2279" t="s">
        <v>79</v>
      </c>
      <c r="E2279" s="4" t="s">
        <v>80</v>
      </c>
      <c r="F2279" s="4" t="s">
        <v>80</v>
      </c>
      <c r="G2279" s="3" t="s">
        <v>5119</v>
      </c>
      <c r="H2279" t="s">
        <v>8652</v>
      </c>
      <c r="I2279" s="63">
        <f>ROWS($L$2:L2279)</f>
        <v>2278</v>
      </c>
      <c r="J2279" s="63" t="str">
        <f>IF(L2279=WORKSHEET!$B$1,I2279,"")</f>
        <v/>
      </c>
      <c r="K2279" s="63" t="str">
        <f t="shared" si="42"/>
        <v/>
      </c>
      <c r="L2279" s="93" t="s">
        <v>9376</v>
      </c>
      <c r="M2279" s="94" t="s">
        <v>10596</v>
      </c>
      <c r="N2279">
        <v>477</v>
      </c>
      <c r="O2279">
        <v>99</v>
      </c>
      <c r="P2279">
        <v>290</v>
      </c>
      <c r="Q2279" t="s">
        <v>7469</v>
      </c>
      <c r="R2279">
        <v>870</v>
      </c>
      <c r="S2279" s="29">
        <v>2.0498597240547433E-2</v>
      </c>
      <c r="T2279" s="41">
        <v>0.171875</v>
      </c>
    </row>
    <row r="2280" spans="1:29" ht="16.5" x14ac:dyDescent="0.25">
      <c r="A2280" s="3">
        <v>129</v>
      </c>
      <c r="C2280" s="21">
        <v>4</v>
      </c>
      <c r="D2280" t="s">
        <v>52</v>
      </c>
      <c r="E2280" s="4" t="s">
        <v>53</v>
      </c>
      <c r="F2280" s="4" t="s">
        <v>53</v>
      </c>
      <c r="G2280" s="3" t="s">
        <v>5120</v>
      </c>
      <c r="H2280" t="s">
        <v>7509</v>
      </c>
      <c r="I2280" s="63">
        <f>ROWS($L$2:L2280)</f>
        <v>2279</v>
      </c>
      <c r="J2280" s="63" t="str">
        <f>IF(L2280=WORKSHEET!$B$1,I2280,"")</f>
        <v/>
      </c>
      <c r="K2280" s="63" t="str">
        <f t="shared" si="42"/>
        <v/>
      </c>
      <c r="L2280" s="93" t="s">
        <v>9376</v>
      </c>
      <c r="M2280" s="94" t="s">
        <v>9456</v>
      </c>
      <c r="N2280">
        <v>158</v>
      </c>
      <c r="O2280">
        <v>11</v>
      </c>
      <c r="P2280">
        <v>60</v>
      </c>
      <c r="Q2280" t="s">
        <v>7469</v>
      </c>
      <c r="R2280">
        <v>231</v>
      </c>
      <c r="S2280" s="29">
        <v>2.0498597240547433E-2</v>
      </c>
      <c r="T2280" s="41">
        <v>6.5088757396449703E-2</v>
      </c>
    </row>
    <row r="2281" spans="1:29" ht="16.5" x14ac:dyDescent="0.25">
      <c r="A2281" s="3">
        <v>43</v>
      </c>
      <c r="C2281" s="21">
        <v>4</v>
      </c>
      <c r="D2281" t="s">
        <v>877</v>
      </c>
      <c r="E2281" s="4" t="s">
        <v>880</v>
      </c>
      <c r="F2281" s="4" t="s">
        <v>880</v>
      </c>
      <c r="G2281" s="3" t="s">
        <v>5111</v>
      </c>
      <c r="H2281" t="s">
        <v>8857</v>
      </c>
      <c r="I2281" s="63">
        <f>ROWS($L$2:L2281)</f>
        <v>2280</v>
      </c>
      <c r="J2281" s="63" t="str">
        <f>IF(L2281=WORKSHEET!$B$1,I2281,"")</f>
        <v/>
      </c>
      <c r="K2281" s="63" t="str">
        <f t="shared" si="42"/>
        <v/>
      </c>
      <c r="L2281" s="93" t="s">
        <v>9376</v>
      </c>
      <c r="M2281" s="94" t="s">
        <v>10804</v>
      </c>
      <c r="N2281">
        <v>149</v>
      </c>
      <c r="O2281">
        <v>26</v>
      </c>
      <c r="P2281">
        <v>86</v>
      </c>
      <c r="Q2281" t="s">
        <v>7469</v>
      </c>
      <c r="R2281">
        <v>263</v>
      </c>
      <c r="S2281" s="29">
        <v>2.0498597240547433E-2</v>
      </c>
      <c r="T2281" s="41">
        <v>0.12994923857868021</v>
      </c>
    </row>
    <row r="2282" spans="1:29" ht="16.5" x14ac:dyDescent="0.25">
      <c r="A2282" s="3">
        <v>84</v>
      </c>
      <c r="C2282" s="21">
        <v>4</v>
      </c>
      <c r="D2282" t="s">
        <v>1056</v>
      </c>
      <c r="E2282" s="4" t="s">
        <v>1058</v>
      </c>
      <c r="F2282" s="4" t="s">
        <v>1058</v>
      </c>
      <c r="G2282" s="3" t="s">
        <v>5122</v>
      </c>
      <c r="H2282" t="s">
        <v>8858</v>
      </c>
      <c r="I2282" s="63">
        <f>ROWS($L$2:L2282)</f>
        <v>2281</v>
      </c>
      <c r="J2282" s="63" t="str">
        <f>IF(L2282=WORKSHEET!$B$1,I2282,"")</f>
        <v/>
      </c>
      <c r="K2282" s="63" t="str">
        <f t="shared" si="42"/>
        <v/>
      </c>
      <c r="L2282" s="93" t="s">
        <v>9376</v>
      </c>
      <c r="M2282" s="94" t="s">
        <v>10805</v>
      </c>
      <c r="N2282">
        <v>428</v>
      </c>
      <c r="O2282">
        <v>33</v>
      </c>
      <c r="P2282">
        <v>254</v>
      </c>
      <c r="Q2282" t="s">
        <v>7469</v>
      </c>
      <c r="R2282">
        <v>719</v>
      </c>
      <c r="S2282" s="29">
        <v>2.0498597240547433E-2</v>
      </c>
      <c r="T2282" s="41">
        <v>8.4367245657568243E-2</v>
      </c>
    </row>
    <row r="2283" spans="1:29" ht="16.5" x14ac:dyDescent="0.25">
      <c r="A2283" s="3">
        <v>78</v>
      </c>
      <c r="C2283" s="21">
        <v>4</v>
      </c>
      <c r="D2283" t="s">
        <v>1031</v>
      </c>
      <c r="E2283" s="4" t="s">
        <v>1033</v>
      </c>
      <c r="F2283" s="4" t="s">
        <v>1033</v>
      </c>
      <c r="G2283" s="3" t="s">
        <v>5126</v>
      </c>
      <c r="H2283" t="s">
        <v>8859</v>
      </c>
      <c r="I2283" s="63">
        <f>ROWS($L$2:L2283)</f>
        <v>2282</v>
      </c>
      <c r="J2283" s="63" t="str">
        <f>IF(L2283=WORKSHEET!$B$1,I2283,"")</f>
        <v/>
      </c>
      <c r="K2283" s="63" t="str">
        <f t="shared" si="42"/>
        <v/>
      </c>
      <c r="L2283" s="93" t="s">
        <v>9376</v>
      </c>
      <c r="M2283" s="94" t="s">
        <v>10806</v>
      </c>
      <c r="N2283">
        <v>348</v>
      </c>
      <c r="O2283">
        <v>12</v>
      </c>
      <c r="P2283">
        <v>214</v>
      </c>
      <c r="Q2283" t="s">
        <v>7469</v>
      </c>
      <c r="R2283">
        <v>575</v>
      </c>
      <c r="S2283" s="29">
        <v>2.0498597240547433E-2</v>
      </c>
      <c r="T2283" s="41">
        <v>4.3478260869565216E-2</v>
      </c>
    </row>
    <row r="2284" spans="1:29" ht="16.5" x14ac:dyDescent="0.25">
      <c r="A2284" s="3">
        <v>44</v>
      </c>
      <c r="C2284" s="21">
        <v>4</v>
      </c>
      <c r="D2284" t="s">
        <v>882</v>
      </c>
      <c r="E2284" s="4" t="s">
        <v>884</v>
      </c>
      <c r="F2284" s="4" t="s">
        <v>884</v>
      </c>
      <c r="G2284" s="3" t="s">
        <v>5129</v>
      </c>
      <c r="H2284" t="s">
        <v>8860</v>
      </c>
      <c r="I2284" s="63">
        <f>ROWS($L$2:L2284)</f>
        <v>2283</v>
      </c>
      <c r="J2284" s="63" t="str">
        <f>IF(L2284=WORKSHEET!$B$1,I2284,"")</f>
        <v/>
      </c>
      <c r="K2284" s="63" t="str">
        <f t="shared" si="42"/>
        <v/>
      </c>
      <c r="L2284" s="93" t="s">
        <v>9376</v>
      </c>
      <c r="M2284" s="94" t="s">
        <v>10807</v>
      </c>
      <c r="N2284">
        <v>107</v>
      </c>
      <c r="O2284">
        <v>24</v>
      </c>
      <c r="P2284">
        <v>77</v>
      </c>
      <c r="Q2284" t="s">
        <v>7469</v>
      </c>
      <c r="R2284">
        <v>209</v>
      </c>
      <c r="S2284" s="29">
        <v>2.0498597240547433E-2</v>
      </c>
      <c r="T2284" s="41">
        <v>0.16763005780346821</v>
      </c>
    </row>
    <row r="2285" spans="1:29" ht="16.5" x14ac:dyDescent="0.25">
      <c r="A2285" s="3">
        <v>864</v>
      </c>
      <c r="B2285">
        <v>35</v>
      </c>
      <c r="C2285" s="21">
        <v>4</v>
      </c>
      <c r="D2285" t="s">
        <v>2244</v>
      </c>
      <c r="E2285" s="4" t="s">
        <v>2246</v>
      </c>
      <c r="F2285" s="4" t="s">
        <v>2246</v>
      </c>
      <c r="G2285" s="3" t="s">
        <v>4822</v>
      </c>
      <c r="H2285" t="s">
        <v>8861</v>
      </c>
      <c r="I2285" s="63">
        <f>ROWS($L$2:L2285)</f>
        <v>2284</v>
      </c>
      <c r="J2285" s="63" t="str">
        <f>IF(L2285=WORKSHEET!$B$1,I2285,"")</f>
        <v/>
      </c>
      <c r="K2285" s="63" t="str">
        <f t="shared" si="42"/>
        <v/>
      </c>
      <c r="L2285" s="93" t="s">
        <v>9376</v>
      </c>
      <c r="M2285" s="94" t="s">
        <v>10808</v>
      </c>
      <c r="N2285">
        <v>54</v>
      </c>
      <c r="O2285">
        <f>+R2285-N2285-P2285</f>
        <v>5</v>
      </c>
      <c r="P2285">
        <v>30</v>
      </c>
      <c r="Q2285" t="s">
        <v>7470</v>
      </c>
      <c r="R2285">
        <v>89</v>
      </c>
      <c r="S2285" s="29">
        <v>2.0498597240547433E-2</v>
      </c>
      <c r="T2285" s="55">
        <v>8.6538461538461536E-2</v>
      </c>
    </row>
    <row r="2286" spans="1:29" ht="16.5" x14ac:dyDescent="0.25">
      <c r="A2286" s="3">
        <v>918</v>
      </c>
      <c r="B2286">
        <v>345</v>
      </c>
      <c r="C2286" s="21">
        <v>4</v>
      </c>
      <c r="D2286" t="s">
        <v>5344</v>
      </c>
      <c r="E2286" s="4" t="s">
        <v>5345</v>
      </c>
      <c r="F2286" s="4" t="s">
        <v>5345</v>
      </c>
      <c r="G2286" s="3" t="s">
        <v>4943</v>
      </c>
      <c r="H2286" t="s">
        <v>7983</v>
      </c>
      <c r="I2286" s="63">
        <f>ROWS($L$2:L2286)</f>
        <v>2285</v>
      </c>
      <c r="J2286" s="63" t="str">
        <f>IF(L2286=WORKSHEET!$B$1,I2286,"")</f>
        <v/>
      </c>
      <c r="K2286" s="63" t="str">
        <f t="shared" si="42"/>
        <v/>
      </c>
      <c r="L2286" s="93" t="s">
        <v>9376</v>
      </c>
      <c r="M2286" s="94" t="s">
        <v>9957</v>
      </c>
      <c r="N2286">
        <v>139</v>
      </c>
      <c r="O2286">
        <f>+R2286-N2286-P2286</f>
        <v>10</v>
      </c>
      <c r="P2286">
        <v>76</v>
      </c>
      <c r="Q2286" t="s">
        <v>7469</v>
      </c>
      <c r="R2286">
        <v>225</v>
      </c>
      <c r="S2286" s="29">
        <v>2.0498597240547433E-2</v>
      </c>
      <c r="T2286" s="55">
        <v>8.800773694390715E-2</v>
      </c>
    </row>
    <row r="2287" spans="1:29" ht="16.5" x14ac:dyDescent="0.25">
      <c r="A2287" s="3">
        <v>110</v>
      </c>
      <c r="C2287" s="21">
        <v>4</v>
      </c>
      <c r="D2287" t="s">
        <v>15</v>
      </c>
      <c r="E2287" s="4" t="s">
        <v>18</v>
      </c>
      <c r="F2287" s="4" t="s">
        <v>18</v>
      </c>
      <c r="G2287" s="3" t="s">
        <v>5132</v>
      </c>
      <c r="H2287" t="s">
        <v>8862</v>
      </c>
      <c r="I2287" s="63">
        <f>ROWS($L$2:L2287)</f>
        <v>2286</v>
      </c>
      <c r="J2287" s="63" t="str">
        <f>IF(L2287=WORKSHEET!$B$1,I2287,"")</f>
        <v/>
      </c>
      <c r="K2287" s="63" t="str">
        <f t="shared" si="42"/>
        <v/>
      </c>
      <c r="L2287" s="93" t="s">
        <v>9376</v>
      </c>
      <c r="M2287" s="94" t="s">
        <v>10809</v>
      </c>
      <c r="N2287">
        <v>69</v>
      </c>
      <c r="O2287">
        <f>+R2287-N2287-P2287</f>
        <v>5</v>
      </c>
      <c r="P2287">
        <v>28</v>
      </c>
      <c r="Q2287" t="s">
        <v>7469</v>
      </c>
      <c r="R2287">
        <v>102</v>
      </c>
      <c r="S2287" s="29">
        <v>2.0498597240547433E-2</v>
      </c>
      <c r="T2287" s="41">
        <v>6.2857142857142861E-2</v>
      </c>
    </row>
    <row r="2288" spans="1:29" ht="16.5" x14ac:dyDescent="0.25">
      <c r="A2288" s="3">
        <v>84</v>
      </c>
      <c r="C2288" s="21">
        <v>4</v>
      </c>
      <c r="D2288" t="s">
        <v>1056</v>
      </c>
      <c r="E2288" s="4" t="s">
        <v>1059</v>
      </c>
      <c r="F2288" s="4" t="s">
        <v>1059</v>
      </c>
      <c r="G2288" s="3" t="s">
        <v>5123</v>
      </c>
      <c r="H2288" t="s">
        <v>7519</v>
      </c>
      <c r="I2288" s="63">
        <f>ROWS($L$2:L2288)</f>
        <v>2287</v>
      </c>
      <c r="J2288" s="63" t="str">
        <f>IF(L2288=WORKSHEET!$B$1,I2288,"")</f>
        <v/>
      </c>
      <c r="K2288" s="63" t="str">
        <f t="shared" si="42"/>
        <v/>
      </c>
      <c r="L2288" s="93" t="s">
        <v>9376</v>
      </c>
      <c r="M2288" s="94" t="s">
        <v>9466</v>
      </c>
      <c r="N2288">
        <v>211</v>
      </c>
      <c r="O2288">
        <v>22</v>
      </c>
      <c r="P2288">
        <v>115</v>
      </c>
      <c r="Q2288" t="s">
        <v>7470</v>
      </c>
      <c r="R2288">
        <v>348</v>
      </c>
      <c r="S2288" s="29">
        <v>2.0498597240547433E-2</v>
      </c>
      <c r="T2288" s="41">
        <v>8.4367245657568243E-2</v>
      </c>
    </row>
    <row r="2289" spans="1:29" ht="16.5" x14ac:dyDescent="0.25">
      <c r="A2289" s="3">
        <v>28</v>
      </c>
      <c r="C2289" s="21">
        <v>4</v>
      </c>
      <c r="D2289" t="s">
        <v>792</v>
      </c>
      <c r="E2289" s="4" t="s">
        <v>796</v>
      </c>
      <c r="F2289" s="4" t="s">
        <v>796</v>
      </c>
      <c r="G2289" s="3" t="s">
        <v>5136</v>
      </c>
      <c r="H2289" t="s">
        <v>7520</v>
      </c>
      <c r="I2289" s="63">
        <f>ROWS($L$2:L2289)</f>
        <v>2288</v>
      </c>
      <c r="J2289" s="63" t="str">
        <f>IF(L2289=WORKSHEET!$B$1,I2289,"")</f>
        <v/>
      </c>
      <c r="K2289" s="63" t="str">
        <f t="shared" si="42"/>
        <v/>
      </c>
      <c r="L2289" s="93" t="s">
        <v>9376</v>
      </c>
      <c r="M2289" s="94" t="s">
        <v>9467</v>
      </c>
      <c r="N2289">
        <v>809</v>
      </c>
      <c r="O2289">
        <v>58</v>
      </c>
      <c r="P2289">
        <v>564</v>
      </c>
      <c r="Q2289" t="s">
        <v>7469</v>
      </c>
      <c r="R2289" s="9">
        <v>1435</v>
      </c>
      <c r="S2289" s="29">
        <v>2.0498597240547433E-2</v>
      </c>
      <c r="T2289" s="41">
        <v>6.6235632183908044E-2</v>
      </c>
    </row>
    <row r="2290" spans="1:29" ht="16.5" x14ac:dyDescent="0.25">
      <c r="A2290" s="3">
        <v>8</v>
      </c>
      <c r="C2290" s="21">
        <v>4</v>
      </c>
      <c r="D2290" t="s">
        <v>683</v>
      </c>
      <c r="E2290" s="4" t="s">
        <v>684</v>
      </c>
      <c r="F2290" s="4" t="s">
        <v>684</v>
      </c>
      <c r="G2290" s="3" t="s">
        <v>5138</v>
      </c>
      <c r="H2290" t="s">
        <v>8863</v>
      </c>
      <c r="I2290" s="63">
        <f>ROWS($L$2:L2290)</f>
        <v>2289</v>
      </c>
      <c r="J2290" s="63" t="str">
        <f>IF(L2290=WORKSHEET!$B$1,I2290,"")</f>
        <v/>
      </c>
      <c r="K2290" s="63" t="str">
        <f t="shared" si="42"/>
        <v/>
      </c>
      <c r="L2290" s="93" t="s">
        <v>9376</v>
      </c>
      <c r="M2290" s="94" t="s">
        <v>10810</v>
      </c>
      <c r="N2290">
        <v>27</v>
      </c>
      <c r="O2290">
        <f>+R2290-N2290-P2290</f>
        <v>4</v>
      </c>
      <c r="P2290">
        <v>19</v>
      </c>
      <c r="Q2290" t="s">
        <v>7470</v>
      </c>
      <c r="R2290">
        <v>50</v>
      </c>
      <c r="S2290" s="29">
        <v>2.0498597240547433E-2</v>
      </c>
      <c r="T2290" s="41">
        <v>0.15815085158150852</v>
      </c>
    </row>
    <row r="2291" spans="1:29" ht="16.5" x14ac:dyDescent="0.25">
      <c r="A2291" s="3">
        <v>84</v>
      </c>
      <c r="C2291" s="21">
        <v>4</v>
      </c>
      <c r="D2291" t="s">
        <v>1056</v>
      </c>
      <c r="E2291" s="4" t="s">
        <v>1060</v>
      </c>
      <c r="F2291" s="4" t="s">
        <v>1060</v>
      </c>
      <c r="G2291" s="3" t="s">
        <v>5124</v>
      </c>
      <c r="H2291" t="s">
        <v>8571</v>
      </c>
      <c r="I2291" s="63">
        <f>ROWS($L$2:L2291)</f>
        <v>2290</v>
      </c>
      <c r="J2291" s="63" t="str">
        <f>IF(L2291=WORKSHEET!$B$1,I2291,"")</f>
        <v/>
      </c>
      <c r="K2291" s="63" t="str">
        <f t="shared" si="42"/>
        <v/>
      </c>
      <c r="L2291" s="93" t="s">
        <v>9376</v>
      </c>
      <c r="M2291" s="94" t="s">
        <v>10516</v>
      </c>
      <c r="N2291">
        <v>402</v>
      </c>
      <c r="O2291">
        <v>40</v>
      </c>
      <c r="P2291">
        <v>238</v>
      </c>
      <c r="Q2291" t="s">
        <v>7469</v>
      </c>
      <c r="R2291">
        <v>683</v>
      </c>
      <c r="S2291" s="29">
        <v>2.0498597240547433E-2</v>
      </c>
      <c r="T2291" s="41">
        <v>8.4367245657568243E-2</v>
      </c>
    </row>
    <row r="2292" spans="1:29" ht="16.5" x14ac:dyDescent="0.25">
      <c r="A2292" s="3">
        <v>8</v>
      </c>
      <c r="C2292" s="21">
        <v>4</v>
      </c>
      <c r="D2292" t="s">
        <v>683</v>
      </c>
      <c r="E2292" s="4" t="s">
        <v>685</v>
      </c>
      <c r="F2292" s="4" t="s">
        <v>685</v>
      </c>
      <c r="G2292" s="3" t="s">
        <v>5139</v>
      </c>
      <c r="H2292" t="s">
        <v>8864</v>
      </c>
      <c r="I2292" s="63">
        <f>ROWS($L$2:L2292)</f>
        <v>2291</v>
      </c>
      <c r="J2292" s="63" t="str">
        <f>IF(L2292=WORKSHEET!$B$1,I2292,"")</f>
        <v/>
      </c>
      <c r="K2292" s="63" t="str">
        <f t="shared" si="42"/>
        <v/>
      </c>
      <c r="L2292" s="93" t="s">
        <v>9376</v>
      </c>
      <c r="M2292" s="94" t="s">
        <v>10811</v>
      </c>
      <c r="N2292">
        <v>109</v>
      </c>
      <c r="O2292">
        <v>14</v>
      </c>
      <c r="P2292">
        <v>57</v>
      </c>
      <c r="Q2292" t="s">
        <v>7470</v>
      </c>
      <c r="R2292">
        <v>180</v>
      </c>
      <c r="S2292" s="29">
        <v>2.0498597240547433E-2</v>
      </c>
      <c r="T2292" s="41">
        <v>0.15815085158150852</v>
      </c>
    </row>
    <row r="2293" spans="1:29" ht="16.5" x14ac:dyDescent="0.25">
      <c r="A2293" s="3">
        <v>43</v>
      </c>
      <c r="C2293" s="21">
        <v>4</v>
      </c>
      <c r="D2293" t="s">
        <v>877</v>
      </c>
      <c r="E2293" s="4" t="s">
        <v>881</v>
      </c>
      <c r="F2293" s="4" t="s">
        <v>881</v>
      </c>
      <c r="G2293" s="3" t="s">
        <v>5112</v>
      </c>
      <c r="H2293" t="s">
        <v>7522</v>
      </c>
      <c r="I2293" s="63">
        <f>ROWS($L$2:L2293)</f>
        <v>2292</v>
      </c>
      <c r="J2293" s="63" t="str">
        <f>IF(L2293=WORKSHEET!$B$1,I2293,"")</f>
        <v/>
      </c>
      <c r="K2293" s="63" t="str">
        <f t="shared" si="42"/>
        <v/>
      </c>
      <c r="L2293" s="93" t="s">
        <v>9376</v>
      </c>
      <c r="M2293" s="94" t="s">
        <v>9469</v>
      </c>
      <c r="N2293">
        <v>47</v>
      </c>
      <c r="O2293">
        <v>12</v>
      </c>
      <c r="P2293">
        <v>28</v>
      </c>
      <c r="Q2293" t="s">
        <v>7470</v>
      </c>
      <c r="R2293">
        <v>87</v>
      </c>
      <c r="S2293" s="29">
        <v>2.0498597240547433E-2</v>
      </c>
      <c r="T2293" s="41">
        <v>0.12994923857868021</v>
      </c>
    </row>
    <row r="2294" spans="1:29" ht="16.5" x14ac:dyDescent="0.25">
      <c r="A2294" s="3">
        <v>28</v>
      </c>
      <c r="C2294" s="21">
        <v>4</v>
      </c>
      <c r="D2294" t="s">
        <v>792</v>
      </c>
      <c r="E2294" s="4" t="s">
        <v>797</v>
      </c>
      <c r="F2294" s="4" t="s">
        <v>797</v>
      </c>
      <c r="G2294" s="3" t="s">
        <v>5137</v>
      </c>
      <c r="H2294" t="s">
        <v>8865</v>
      </c>
      <c r="I2294" s="63">
        <f>ROWS($L$2:L2294)</f>
        <v>2293</v>
      </c>
      <c r="J2294" s="63" t="str">
        <f>IF(L2294=WORKSHEET!$B$1,I2294,"")</f>
        <v/>
      </c>
      <c r="K2294" s="63" t="str">
        <f t="shared" si="42"/>
        <v/>
      </c>
      <c r="L2294" s="93" t="s">
        <v>9376</v>
      </c>
      <c r="M2294" s="94" t="s">
        <v>10812</v>
      </c>
      <c r="N2294" s="9">
        <v>4023</v>
      </c>
      <c r="O2294">
        <v>213</v>
      </c>
      <c r="P2294" s="9">
        <v>1549</v>
      </c>
      <c r="Q2294" t="s">
        <v>7469</v>
      </c>
      <c r="R2294" s="9">
        <v>5790</v>
      </c>
      <c r="S2294" s="29">
        <v>2.0498597240547433E-2</v>
      </c>
      <c r="T2294" s="41">
        <v>6.6235632183908044E-2</v>
      </c>
    </row>
    <row r="2295" spans="1:29" ht="16.5" x14ac:dyDescent="0.25">
      <c r="A2295" s="3">
        <v>876</v>
      </c>
      <c r="B2295">
        <v>86</v>
      </c>
      <c r="C2295" s="21">
        <v>4</v>
      </c>
      <c r="D2295" t="s">
        <v>2281</v>
      </c>
      <c r="E2295" s="4" t="s">
        <v>2282</v>
      </c>
      <c r="F2295" s="4" t="s">
        <v>2282</v>
      </c>
      <c r="G2295" s="3" t="s">
        <v>4854</v>
      </c>
      <c r="H2295" t="s">
        <v>7524</v>
      </c>
      <c r="I2295" s="63">
        <f>ROWS($L$2:L2295)</f>
        <v>2294</v>
      </c>
      <c r="J2295" s="63" t="str">
        <f>IF(L2295=WORKSHEET!$B$1,I2295,"")</f>
        <v/>
      </c>
      <c r="K2295" s="63" t="str">
        <f t="shared" si="42"/>
        <v/>
      </c>
      <c r="L2295" s="93" t="s">
        <v>9376</v>
      </c>
      <c r="M2295" s="94" t="s">
        <v>9471</v>
      </c>
      <c r="N2295">
        <v>47</v>
      </c>
      <c r="O2295">
        <f>+R2295-N2295-P2295</f>
        <v>9</v>
      </c>
      <c r="P2295">
        <v>32</v>
      </c>
      <c r="Q2295" t="s">
        <v>7470</v>
      </c>
      <c r="R2295">
        <v>88</v>
      </c>
      <c r="S2295" s="29">
        <v>2.0498597240547433E-2</v>
      </c>
      <c r="T2295" s="55">
        <v>9.9656357388316158E-2</v>
      </c>
    </row>
    <row r="2296" spans="1:29" ht="16.5" x14ac:dyDescent="0.25">
      <c r="A2296" s="3">
        <v>864</v>
      </c>
      <c r="B2296">
        <v>35</v>
      </c>
      <c r="C2296" s="21">
        <v>4</v>
      </c>
      <c r="D2296" t="s">
        <v>2244</v>
      </c>
      <c r="E2296" s="4" t="s">
        <v>2247</v>
      </c>
      <c r="F2296" s="4" t="s">
        <v>2247</v>
      </c>
      <c r="G2296" s="3" t="s">
        <v>4823</v>
      </c>
      <c r="H2296" t="s">
        <v>8866</v>
      </c>
      <c r="I2296" s="63">
        <f>ROWS($L$2:L2296)</f>
        <v>2295</v>
      </c>
      <c r="J2296" s="63" t="str">
        <f>IF(L2296=WORKSHEET!$B$1,I2296,"")</f>
        <v/>
      </c>
      <c r="K2296" s="63" t="str">
        <f t="shared" si="42"/>
        <v/>
      </c>
      <c r="L2296" s="93" t="s">
        <v>9376</v>
      </c>
      <c r="M2296" s="94" t="s">
        <v>10813</v>
      </c>
      <c r="N2296">
        <v>11</v>
      </c>
      <c r="O2296">
        <f>+R2296-N2296-P2296</f>
        <v>0</v>
      </c>
      <c r="P2296">
        <v>11</v>
      </c>
      <c r="Q2296" t="s">
        <v>7470</v>
      </c>
      <c r="R2296">
        <v>22</v>
      </c>
      <c r="S2296" s="29">
        <v>2.0498597240547433E-2</v>
      </c>
      <c r="T2296" s="55">
        <v>8.6538461538461536E-2</v>
      </c>
    </row>
    <row r="2297" spans="1:29" ht="16.5" x14ac:dyDescent="0.25">
      <c r="A2297" s="3">
        <v>8</v>
      </c>
      <c r="C2297" s="21">
        <v>4</v>
      </c>
      <c r="D2297" t="s">
        <v>683</v>
      </c>
      <c r="E2297" s="4" t="s">
        <v>686</v>
      </c>
      <c r="F2297" s="4" t="s">
        <v>686</v>
      </c>
      <c r="G2297" s="3" t="s">
        <v>5140</v>
      </c>
      <c r="H2297" t="s">
        <v>8867</v>
      </c>
      <c r="I2297" s="63">
        <f>ROWS($L$2:L2297)</f>
        <v>2296</v>
      </c>
      <c r="J2297" s="63" t="str">
        <f>IF(L2297=WORKSHEET!$B$1,I2297,"")</f>
        <v/>
      </c>
      <c r="K2297" s="63" t="str">
        <f t="shared" si="42"/>
        <v/>
      </c>
      <c r="L2297" s="93" t="s">
        <v>9376</v>
      </c>
      <c r="M2297" s="94" t="s">
        <v>10814</v>
      </c>
      <c r="N2297">
        <v>149</v>
      </c>
      <c r="O2297">
        <v>37</v>
      </c>
      <c r="P2297">
        <v>92</v>
      </c>
      <c r="Q2297" t="s">
        <v>7469</v>
      </c>
      <c r="R2297">
        <v>282</v>
      </c>
      <c r="S2297" s="29">
        <v>2.0498597240547433E-2</v>
      </c>
      <c r="T2297" s="41">
        <v>0.15815085158150852</v>
      </c>
    </row>
    <row r="2298" spans="1:29" ht="16.5" x14ac:dyDescent="0.25">
      <c r="A2298" s="3">
        <v>8</v>
      </c>
      <c r="C2298" s="21">
        <v>4</v>
      </c>
      <c r="D2298" t="s">
        <v>683</v>
      </c>
      <c r="E2298" s="4" t="s">
        <v>687</v>
      </c>
      <c r="F2298" s="4" t="s">
        <v>687</v>
      </c>
      <c r="G2298" s="3" t="s">
        <v>5141</v>
      </c>
      <c r="H2298" t="s">
        <v>8868</v>
      </c>
      <c r="I2298" s="63">
        <f>ROWS($L$2:L2298)</f>
        <v>2297</v>
      </c>
      <c r="J2298" s="63" t="str">
        <f>IF(L2298=WORKSHEET!$B$1,I2298,"")</f>
        <v/>
      </c>
      <c r="K2298" s="63" t="str">
        <f t="shared" si="42"/>
        <v/>
      </c>
      <c r="L2298" s="93" t="s">
        <v>9376</v>
      </c>
      <c r="M2298" s="94" t="s">
        <v>10815</v>
      </c>
      <c r="N2298">
        <v>33</v>
      </c>
      <c r="O2298">
        <f>+R2298-N2298-P2298</f>
        <v>8</v>
      </c>
      <c r="P2298">
        <v>28</v>
      </c>
      <c r="Q2298" t="s">
        <v>7470</v>
      </c>
      <c r="R2298">
        <v>69</v>
      </c>
      <c r="S2298" s="29">
        <v>2.0498597240547433E-2</v>
      </c>
      <c r="T2298" s="41">
        <v>0.15815085158150852</v>
      </c>
    </row>
    <row r="2299" spans="1:29" ht="16.5" x14ac:dyDescent="0.25">
      <c r="A2299" s="3">
        <v>57</v>
      </c>
      <c r="C2299" s="21">
        <v>4</v>
      </c>
      <c r="D2299" t="s">
        <v>945</v>
      </c>
      <c r="E2299" s="4" t="s">
        <v>949</v>
      </c>
      <c r="F2299" s="4" t="s">
        <v>949</v>
      </c>
      <c r="G2299" s="3" t="s">
        <v>5104</v>
      </c>
      <c r="H2299" t="s">
        <v>8285</v>
      </c>
      <c r="I2299" s="63">
        <f>ROWS($L$2:L2299)</f>
        <v>2298</v>
      </c>
      <c r="J2299" s="63" t="str">
        <f>IF(L2299=WORKSHEET!$B$1,I2299,"")</f>
        <v/>
      </c>
      <c r="K2299" s="63" t="str">
        <f t="shared" si="42"/>
        <v/>
      </c>
      <c r="L2299" s="93" t="s">
        <v>9376</v>
      </c>
      <c r="M2299" s="94" t="s">
        <v>10226</v>
      </c>
      <c r="N2299">
        <v>64</v>
      </c>
      <c r="O2299">
        <v>13</v>
      </c>
      <c r="P2299">
        <v>46</v>
      </c>
      <c r="Q2299" t="s">
        <v>7470</v>
      </c>
      <c r="R2299">
        <v>123</v>
      </c>
      <c r="S2299" s="29">
        <v>2.0498597240547433E-2</v>
      </c>
      <c r="T2299" s="41">
        <v>0.16304347826086957</v>
      </c>
    </row>
    <row r="2300" spans="1:29" s="64" customFormat="1" ht="16.5" x14ac:dyDescent="0.25">
      <c r="A2300" s="63">
        <v>858</v>
      </c>
      <c r="B2300" s="64">
        <v>19</v>
      </c>
      <c r="C2300" s="63">
        <v>4</v>
      </c>
      <c r="D2300" s="64" t="s">
        <v>2214</v>
      </c>
      <c r="E2300" s="65" t="s">
        <v>2216</v>
      </c>
      <c r="F2300" s="65" t="s">
        <v>2216</v>
      </c>
      <c r="G2300" s="63" t="s">
        <v>3643</v>
      </c>
      <c r="H2300" s="64" t="s">
        <v>8033</v>
      </c>
      <c r="I2300" s="63">
        <f>ROWS($L$2:L2300)</f>
        <v>2299</v>
      </c>
      <c r="J2300" s="63" t="str">
        <f>IF(L2300=WORKSHEET!$B$1,I2300,"")</f>
        <v/>
      </c>
      <c r="K2300" s="63" t="str">
        <f t="shared" si="42"/>
        <v/>
      </c>
      <c r="L2300" s="93" t="s">
        <v>9376</v>
      </c>
      <c r="M2300" s="94" t="s">
        <v>10005</v>
      </c>
      <c r="N2300" s="64" t="s">
        <v>7469</v>
      </c>
      <c r="O2300" s="64" t="s">
        <v>7469</v>
      </c>
      <c r="P2300" s="64" t="s">
        <v>7469</v>
      </c>
      <c r="Q2300" s="64" t="s">
        <v>7470</v>
      </c>
      <c r="R2300" s="64" t="s">
        <v>7469</v>
      </c>
      <c r="S2300" s="66">
        <v>2.0498597240547433E-2</v>
      </c>
      <c r="T2300" s="74">
        <v>0.20812182741116753</v>
      </c>
      <c r="W2300"/>
      <c r="X2300"/>
      <c r="Y2300"/>
      <c r="Z2300"/>
      <c r="AA2300"/>
      <c r="AB2300"/>
      <c r="AC2300"/>
    </row>
    <row r="2301" spans="1:29" ht="16.5" x14ac:dyDescent="0.25">
      <c r="A2301" s="3">
        <v>858</v>
      </c>
      <c r="B2301">
        <v>19</v>
      </c>
      <c r="C2301" s="21">
        <v>4</v>
      </c>
      <c r="D2301" t="s">
        <v>2214</v>
      </c>
      <c r="E2301" s="4" t="s">
        <v>2217</v>
      </c>
      <c r="F2301" s="4" t="s">
        <v>2217</v>
      </c>
      <c r="G2301" s="3" t="s">
        <v>3644</v>
      </c>
      <c r="H2301" t="s">
        <v>8869</v>
      </c>
      <c r="I2301" s="63">
        <f>ROWS($L$2:L2301)</f>
        <v>2300</v>
      </c>
      <c r="J2301" s="63" t="str">
        <f>IF(L2301=WORKSHEET!$B$1,I2301,"")</f>
        <v/>
      </c>
      <c r="K2301" s="63" t="str">
        <f t="shared" si="42"/>
        <v/>
      </c>
      <c r="L2301" s="93" t="s">
        <v>9376</v>
      </c>
      <c r="M2301" s="94" t="s">
        <v>10816</v>
      </c>
      <c r="N2301">
        <v>39</v>
      </c>
      <c r="O2301">
        <f>+R2301-N2301-P2301</f>
        <v>7</v>
      </c>
      <c r="P2301">
        <v>18</v>
      </c>
      <c r="Q2301" t="s">
        <v>7470</v>
      </c>
      <c r="R2301">
        <v>64</v>
      </c>
      <c r="S2301" s="29">
        <v>2.0498597240547433E-2</v>
      </c>
      <c r="T2301" s="55">
        <v>0.20812182741116753</v>
      </c>
    </row>
    <row r="2302" spans="1:29" ht="16.5" x14ac:dyDescent="0.25">
      <c r="A2302" s="3">
        <v>128</v>
      </c>
      <c r="C2302" s="21">
        <v>4</v>
      </c>
      <c r="D2302" t="s">
        <v>50</v>
      </c>
      <c r="E2302" s="4" t="s">
        <v>51</v>
      </c>
      <c r="F2302" s="4" t="s">
        <v>51</v>
      </c>
      <c r="G2302" s="3" t="s">
        <v>5143</v>
      </c>
      <c r="H2302" t="s">
        <v>8741</v>
      </c>
      <c r="I2302" s="63">
        <f>ROWS($L$2:L2302)</f>
        <v>2301</v>
      </c>
      <c r="J2302" s="63" t="str">
        <f>IF(L2302=WORKSHEET!$B$1,I2302,"")</f>
        <v/>
      </c>
      <c r="K2302" s="63" t="str">
        <f t="shared" si="42"/>
        <v/>
      </c>
      <c r="L2302" s="93" t="s">
        <v>9376</v>
      </c>
      <c r="M2302" s="94" t="s">
        <v>10687</v>
      </c>
      <c r="N2302">
        <v>37</v>
      </c>
      <c r="O2302">
        <f>+R2302-N2302-P2302</f>
        <v>5</v>
      </c>
      <c r="P2302">
        <v>16</v>
      </c>
      <c r="Q2302" t="s">
        <v>7470</v>
      </c>
      <c r="R2302">
        <v>58</v>
      </c>
      <c r="S2302" s="29">
        <v>2.0498597240547433E-2</v>
      </c>
      <c r="T2302" s="41">
        <v>0.11904761904761904</v>
      </c>
    </row>
    <row r="2303" spans="1:29" ht="16.5" x14ac:dyDescent="0.25">
      <c r="A2303" s="3">
        <v>8</v>
      </c>
      <c r="C2303" s="21">
        <v>4</v>
      </c>
      <c r="D2303" t="s">
        <v>683</v>
      </c>
      <c r="E2303" s="4" t="s">
        <v>688</v>
      </c>
      <c r="F2303" s="4" t="s">
        <v>688</v>
      </c>
      <c r="G2303" s="3" t="s">
        <v>5142</v>
      </c>
      <c r="H2303" t="s">
        <v>7627</v>
      </c>
      <c r="I2303" s="63">
        <f>ROWS($L$2:L2303)</f>
        <v>2302</v>
      </c>
      <c r="J2303" s="63" t="str">
        <f>IF(L2303=WORKSHEET!$B$1,I2303,"")</f>
        <v/>
      </c>
      <c r="K2303" s="63" t="str">
        <f t="shared" si="42"/>
        <v/>
      </c>
      <c r="L2303" s="93" t="s">
        <v>9376</v>
      </c>
      <c r="M2303" s="94" t="s">
        <v>9536</v>
      </c>
      <c r="N2303">
        <v>28</v>
      </c>
      <c r="O2303">
        <f>+R2303-N2303-P2303</f>
        <v>2</v>
      </c>
      <c r="P2303">
        <v>21</v>
      </c>
      <c r="Q2303" t="s">
        <v>7470</v>
      </c>
      <c r="R2303">
        <v>51</v>
      </c>
      <c r="S2303" s="29">
        <v>2.0498597240547433E-2</v>
      </c>
      <c r="T2303" s="41">
        <v>0.15815085158150852</v>
      </c>
    </row>
    <row r="2304" spans="1:29" ht="16.5" x14ac:dyDescent="0.25">
      <c r="A2304" s="3">
        <v>52</v>
      </c>
      <c r="C2304" s="21">
        <v>4</v>
      </c>
      <c r="D2304" t="s">
        <v>919</v>
      </c>
      <c r="E2304" s="4" t="s">
        <v>922</v>
      </c>
      <c r="F2304" s="4" t="s">
        <v>922</v>
      </c>
      <c r="G2304" s="3" t="s">
        <v>5146</v>
      </c>
      <c r="H2304" t="s">
        <v>8870</v>
      </c>
      <c r="I2304" s="63">
        <f>ROWS($L$2:L2304)</f>
        <v>2303</v>
      </c>
      <c r="J2304" s="63" t="str">
        <f>IF(L2304=WORKSHEET!$B$1,I2304,"")</f>
        <v/>
      </c>
      <c r="K2304" s="63" t="str">
        <f t="shared" si="42"/>
        <v/>
      </c>
      <c r="L2304" s="93" t="s">
        <v>9376</v>
      </c>
      <c r="M2304" s="94" t="s">
        <v>10817</v>
      </c>
      <c r="N2304">
        <v>49</v>
      </c>
      <c r="O2304">
        <f>+R2304-N2304-P2304</f>
        <v>11</v>
      </c>
      <c r="P2304">
        <v>29</v>
      </c>
      <c r="Q2304" t="s">
        <v>7469</v>
      </c>
      <c r="R2304">
        <v>89</v>
      </c>
      <c r="S2304" s="29">
        <v>2.0498597240547433E-2</v>
      </c>
      <c r="T2304" s="41">
        <v>0.11320754716981132</v>
      </c>
    </row>
    <row r="2305" spans="1:20" ht="16.5" x14ac:dyDescent="0.25">
      <c r="A2305" s="3">
        <v>880</v>
      </c>
      <c r="B2305">
        <v>106</v>
      </c>
      <c r="C2305" s="21">
        <v>4</v>
      </c>
      <c r="D2305" t="s">
        <v>2289</v>
      </c>
      <c r="E2305" s="4" t="s">
        <v>2291</v>
      </c>
      <c r="F2305" s="4" t="s">
        <v>2291</v>
      </c>
      <c r="G2305" s="3" t="s">
        <v>5116</v>
      </c>
      <c r="H2305" t="s">
        <v>7901</v>
      </c>
      <c r="I2305" s="63">
        <f>ROWS($L$2:L2305)</f>
        <v>2304</v>
      </c>
      <c r="J2305" s="63" t="str">
        <f>IF(L2305=WORKSHEET!$B$1,I2305,"")</f>
        <v/>
      </c>
      <c r="K2305" s="63" t="str">
        <f t="shared" si="42"/>
        <v/>
      </c>
      <c r="L2305" s="93" t="s">
        <v>9376</v>
      </c>
      <c r="M2305" s="94" t="s">
        <v>9828</v>
      </c>
      <c r="N2305">
        <v>34</v>
      </c>
      <c r="O2305">
        <f>+R2305-N2305-P2305</f>
        <v>7</v>
      </c>
      <c r="P2305">
        <v>23</v>
      </c>
      <c r="Q2305" t="s">
        <v>7470</v>
      </c>
      <c r="R2305">
        <v>64</v>
      </c>
      <c r="S2305" s="29">
        <v>2.0498597240547433E-2</v>
      </c>
      <c r="T2305" s="55">
        <v>0.16282894736842105</v>
      </c>
    </row>
    <row r="2306" spans="1:20" ht="16.5" x14ac:dyDescent="0.25">
      <c r="A2306" s="3">
        <v>100</v>
      </c>
      <c r="C2306" s="21">
        <v>4</v>
      </c>
      <c r="D2306" t="s">
        <v>1136</v>
      </c>
      <c r="E2306" s="4" t="s">
        <v>1139</v>
      </c>
      <c r="F2306" s="4" t="s">
        <v>1139</v>
      </c>
      <c r="G2306" s="3" t="s">
        <v>5149</v>
      </c>
      <c r="H2306" t="s">
        <v>7534</v>
      </c>
      <c r="I2306" s="63">
        <f>ROWS($L$2:L2306)</f>
        <v>2305</v>
      </c>
      <c r="J2306" s="63" t="str">
        <f>IF(L2306=WORKSHEET!$B$1,I2306,"")</f>
        <v/>
      </c>
      <c r="K2306" s="63" t="str">
        <f t="shared" si="42"/>
        <v/>
      </c>
      <c r="L2306" s="93" t="s">
        <v>9376</v>
      </c>
      <c r="M2306" s="94" t="s">
        <v>9481</v>
      </c>
      <c r="N2306">
        <v>266</v>
      </c>
      <c r="O2306">
        <v>25</v>
      </c>
      <c r="P2306">
        <v>165</v>
      </c>
      <c r="Q2306" t="s">
        <v>7469</v>
      </c>
      <c r="R2306">
        <v>457</v>
      </c>
      <c r="S2306" s="29">
        <v>2.0498597240547433E-2</v>
      </c>
      <c r="T2306" s="41">
        <v>9.0753424657534248E-2</v>
      </c>
    </row>
    <row r="2307" spans="1:20" ht="16.5" x14ac:dyDescent="0.25">
      <c r="A2307" s="3">
        <v>47</v>
      </c>
      <c r="C2307" s="21">
        <v>4</v>
      </c>
      <c r="D2307" t="s">
        <v>899</v>
      </c>
      <c r="E2307" s="4" t="s">
        <v>901</v>
      </c>
      <c r="F2307" s="4" t="s">
        <v>901</v>
      </c>
      <c r="G2307" s="3" t="s">
        <v>5118</v>
      </c>
      <c r="H2307" t="s">
        <v>7902</v>
      </c>
      <c r="I2307" s="63">
        <f>ROWS($L$2:L2307)</f>
        <v>2306</v>
      </c>
      <c r="J2307" s="63" t="str">
        <f>IF(L2307=WORKSHEET!$B$1,I2307,"")</f>
        <v/>
      </c>
      <c r="K2307" s="63" t="str">
        <f t="shared" ref="K2307:K2370" si="43">IFERROR(SMALL($J$2:$J$3142,I2307),"")</f>
        <v/>
      </c>
      <c r="L2307" s="93" t="s">
        <v>9376</v>
      </c>
      <c r="M2307" s="94" t="s">
        <v>9829</v>
      </c>
      <c r="N2307">
        <v>46</v>
      </c>
      <c r="O2307">
        <v>14</v>
      </c>
      <c r="P2307">
        <v>50</v>
      </c>
      <c r="Q2307" t="s">
        <v>7469</v>
      </c>
      <c r="R2307">
        <v>111</v>
      </c>
      <c r="S2307" s="29">
        <v>2.0498597240547433E-2</v>
      </c>
      <c r="T2307" s="41">
        <v>0.15727002967359049</v>
      </c>
    </row>
    <row r="2308" spans="1:20" ht="16.5" x14ac:dyDescent="0.25">
      <c r="A2308" s="3">
        <v>42</v>
      </c>
      <c r="C2308" s="21">
        <v>4</v>
      </c>
      <c r="D2308" t="s">
        <v>870</v>
      </c>
      <c r="E2308" s="4" t="s">
        <v>876</v>
      </c>
      <c r="F2308" s="4" t="s">
        <v>876</v>
      </c>
      <c r="G2308" s="3" t="s">
        <v>5099</v>
      </c>
      <c r="H2308" t="s">
        <v>8871</v>
      </c>
      <c r="I2308" s="63">
        <f>ROWS($L$2:L2308)</f>
        <v>2307</v>
      </c>
      <c r="J2308" s="63" t="str">
        <f>IF(L2308=WORKSHEET!$B$1,I2308,"")</f>
        <v/>
      </c>
      <c r="K2308" s="63" t="str">
        <f t="shared" si="43"/>
        <v/>
      </c>
      <c r="L2308" s="93" t="s">
        <v>9376</v>
      </c>
      <c r="M2308" s="94" t="s">
        <v>10818</v>
      </c>
      <c r="N2308">
        <v>429</v>
      </c>
      <c r="O2308">
        <v>38</v>
      </c>
      <c r="P2308">
        <v>285</v>
      </c>
      <c r="Q2308" t="s">
        <v>7469</v>
      </c>
      <c r="R2308">
        <v>753</v>
      </c>
      <c r="S2308" s="27">
        <v>2.0498597240547433E-2</v>
      </c>
      <c r="T2308" s="41">
        <v>6.9362261669953976E-2</v>
      </c>
    </row>
    <row r="2309" spans="1:20" ht="16.5" x14ac:dyDescent="0.25">
      <c r="A2309" s="3">
        <v>78</v>
      </c>
      <c r="C2309" s="21">
        <v>4</v>
      </c>
      <c r="D2309" t="s">
        <v>1031</v>
      </c>
      <c r="E2309" s="4" t="s">
        <v>1034</v>
      </c>
      <c r="F2309" s="4" t="s">
        <v>1034</v>
      </c>
      <c r="G2309" s="3" t="s">
        <v>5127</v>
      </c>
      <c r="H2309" t="s">
        <v>8745</v>
      </c>
      <c r="I2309" s="63">
        <f>ROWS($L$2:L2309)</f>
        <v>2308</v>
      </c>
      <c r="J2309" s="63" t="str">
        <f>IF(L2309=WORKSHEET!$B$1,I2309,"")</f>
        <v/>
      </c>
      <c r="K2309" s="63" t="str">
        <f t="shared" si="43"/>
        <v/>
      </c>
      <c r="L2309" s="93" t="s">
        <v>9376</v>
      </c>
      <c r="M2309" s="94" t="s">
        <v>10691</v>
      </c>
      <c r="N2309">
        <v>32</v>
      </c>
      <c r="O2309">
        <f>+R2309-N2309-P2309</f>
        <v>5</v>
      </c>
      <c r="P2309">
        <v>22</v>
      </c>
      <c r="Q2309" t="s">
        <v>7470</v>
      </c>
      <c r="R2309">
        <v>59</v>
      </c>
      <c r="S2309" s="27">
        <v>2.0498597240547433E-2</v>
      </c>
      <c r="T2309" s="41">
        <v>4.3478260869565216E-2</v>
      </c>
    </row>
    <row r="2310" spans="1:20" ht="16.5" x14ac:dyDescent="0.25">
      <c r="A2310" s="3">
        <v>868</v>
      </c>
      <c r="B2310">
        <v>48</v>
      </c>
      <c r="C2310" s="21">
        <v>4</v>
      </c>
      <c r="D2310" t="s">
        <v>2257</v>
      </c>
      <c r="E2310" s="4" t="s">
        <v>2259</v>
      </c>
      <c r="F2310" s="4" t="s">
        <v>2259</v>
      </c>
      <c r="G2310" s="3" t="s">
        <v>5152</v>
      </c>
      <c r="H2310" t="s">
        <v>8296</v>
      </c>
      <c r="I2310" s="63">
        <f>ROWS($L$2:L2310)</f>
        <v>2309</v>
      </c>
      <c r="J2310" s="63" t="str">
        <f>IF(L2310=WORKSHEET!$B$1,I2310,"")</f>
        <v/>
      </c>
      <c r="K2310" s="63" t="str">
        <f t="shared" si="43"/>
        <v/>
      </c>
      <c r="L2310" s="93" t="s">
        <v>9376</v>
      </c>
      <c r="M2310" s="94" t="s">
        <v>10237</v>
      </c>
      <c r="N2310">
        <v>404</v>
      </c>
      <c r="O2310">
        <v>57</v>
      </c>
      <c r="P2310">
        <v>275</v>
      </c>
      <c r="Q2310" t="s">
        <v>7469</v>
      </c>
      <c r="R2310">
        <v>740</v>
      </c>
      <c r="S2310" s="27">
        <v>2.0498597240547433E-2</v>
      </c>
      <c r="T2310" s="55">
        <v>0.12387096774193548</v>
      </c>
    </row>
    <row r="2311" spans="1:20" ht="16.5" x14ac:dyDescent="0.25">
      <c r="A2311" s="3">
        <v>859</v>
      </c>
      <c r="B2311">
        <v>20</v>
      </c>
      <c r="C2311" s="21">
        <v>1</v>
      </c>
      <c r="D2311" t="s">
        <v>2218</v>
      </c>
      <c r="E2311" s="4" t="s">
        <v>2219</v>
      </c>
      <c r="F2311" s="4" t="s">
        <v>2219</v>
      </c>
      <c r="G2311" s="3" t="s">
        <v>5154</v>
      </c>
      <c r="H2311" t="s">
        <v>8872</v>
      </c>
      <c r="I2311" s="63">
        <f>ROWS($L$2:L2311)</f>
        <v>2310</v>
      </c>
      <c r="J2311" s="63" t="str">
        <f>IF(L2311=WORKSHEET!$B$1,I2311,"")</f>
        <v/>
      </c>
      <c r="K2311" s="63" t="str">
        <f t="shared" si="43"/>
        <v/>
      </c>
      <c r="L2311" s="93" t="s">
        <v>9377</v>
      </c>
      <c r="M2311" s="94" t="s">
        <v>10203</v>
      </c>
      <c r="N2311">
        <v>33</v>
      </c>
      <c r="O2311">
        <f>+R2311-N2311-P2311</f>
        <v>1</v>
      </c>
      <c r="P2311">
        <v>26</v>
      </c>
      <c r="Q2311" t="s">
        <v>7470</v>
      </c>
      <c r="R2311">
        <v>60</v>
      </c>
      <c r="S2311" s="27">
        <v>2.1156934020173799E-2</v>
      </c>
      <c r="T2311" s="55">
        <v>6.5977742448330684E-2</v>
      </c>
    </row>
    <row r="2312" spans="1:20" ht="16.5" x14ac:dyDescent="0.25">
      <c r="A2312" s="3">
        <v>859</v>
      </c>
      <c r="B2312">
        <v>20</v>
      </c>
      <c r="C2312" s="21">
        <v>1</v>
      </c>
      <c r="D2312" t="s">
        <v>2218</v>
      </c>
      <c r="E2312" s="4" t="s">
        <v>2220</v>
      </c>
      <c r="F2312" s="4" t="s">
        <v>2220</v>
      </c>
      <c r="G2312" s="3" t="s">
        <v>5155</v>
      </c>
      <c r="H2312" t="s">
        <v>8282</v>
      </c>
      <c r="I2312" s="63">
        <f>ROWS($L$2:L2312)</f>
        <v>2311</v>
      </c>
      <c r="J2312" s="63" t="str">
        <f>IF(L2312=WORKSHEET!$B$1,I2312,"")</f>
        <v/>
      </c>
      <c r="K2312" s="63" t="str">
        <f t="shared" si="43"/>
        <v/>
      </c>
      <c r="L2312" s="93" t="s">
        <v>9377</v>
      </c>
      <c r="M2312" s="94" t="s">
        <v>9676</v>
      </c>
      <c r="N2312">
        <v>160</v>
      </c>
      <c r="O2312">
        <f>+R2312-N2312-P2312</f>
        <v>10</v>
      </c>
      <c r="P2312">
        <v>105</v>
      </c>
      <c r="Q2312" t="s">
        <v>7470</v>
      </c>
      <c r="R2312">
        <v>275</v>
      </c>
      <c r="S2312" s="27">
        <v>2.1156934020173799E-2</v>
      </c>
      <c r="T2312" s="55">
        <v>6.5977742448330684E-2</v>
      </c>
    </row>
    <row r="2313" spans="1:20" ht="16.5" x14ac:dyDescent="0.25">
      <c r="A2313" s="3">
        <v>871</v>
      </c>
      <c r="B2313">
        <v>68</v>
      </c>
      <c r="C2313" s="21">
        <v>1</v>
      </c>
      <c r="D2313" t="s">
        <v>2267</v>
      </c>
      <c r="E2313" s="4" t="s">
        <v>2268</v>
      </c>
      <c r="F2313" s="4" t="s">
        <v>2268</v>
      </c>
      <c r="G2313" s="3" t="s">
        <v>7059</v>
      </c>
      <c r="H2313" t="s">
        <v>8873</v>
      </c>
      <c r="I2313" s="63">
        <f>ROWS($L$2:L2313)</f>
        <v>2312</v>
      </c>
      <c r="J2313" s="63" t="str">
        <f>IF(L2313=WORKSHEET!$B$1,I2313,"")</f>
        <v/>
      </c>
      <c r="K2313" s="63" t="str">
        <f t="shared" si="43"/>
        <v/>
      </c>
      <c r="L2313" s="93" t="s">
        <v>9377</v>
      </c>
      <c r="M2313" s="94" t="s">
        <v>10819</v>
      </c>
      <c r="N2313">
        <v>70</v>
      </c>
      <c r="O2313">
        <f>+R2313-N2313-P2313</f>
        <v>4</v>
      </c>
      <c r="P2313">
        <v>32</v>
      </c>
      <c r="Q2313" t="s">
        <v>7470</v>
      </c>
      <c r="R2313">
        <v>106</v>
      </c>
      <c r="S2313" s="33">
        <v>2.1156934020173799E-2</v>
      </c>
      <c r="T2313" s="55">
        <v>7.2485207100591711E-2</v>
      </c>
    </row>
    <row r="2314" spans="1:20" ht="16.5" x14ac:dyDescent="0.25">
      <c r="A2314" s="3">
        <v>859</v>
      </c>
      <c r="B2314">
        <v>20</v>
      </c>
      <c r="C2314" s="21">
        <v>1</v>
      </c>
      <c r="D2314" t="s">
        <v>2218</v>
      </c>
      <c r="E2314" s="4" t="s">
        <v>2221</v>
      </c>
      <c r="F2314" s="4" t="s">
        <v>2221</v>
      </c>
      <c r="G2314" s="3" t="s">
        <v>5156</v>
      </c>
      <c r="H2314" t="s">
        <v>8874</v>
      </c>
      <c r="I2314" s="63">
        <f>ROWS($L$2:L2314)</f>
        <v>2313</v>
      </c>
      <c r="J2314" s="63" t="str">
        <f>IF(L2314=WORKSHEET!$B$1,I2314,"")</f>
        <v/>
      </c>
      <c r="K2314" s="63" t="str">
        <f t="shared" si="43"/>
        <v/>
      </c>
      <c r="L2314" s="93" t="s">
        <v>9377</v>
      </c>
      <c r="M2314" s="94" t="s">
        <v>10820</v>
      </c>
      <c r="N2314">
        <v>692</v>
      </c>
      <c r="O2314">
        <v>31</v>
      </c>
      <c r="P2314">
        <v>398</v>
      </c>
      <c r="Q2314" t="s">
        <v>7469</v>
      </c>
      <c r="R2314" s="9">
        <v>1123</v>
      </c>
      <c r="S2314" s="33">
        <v>2.1156934020173799E-2</v>
      </c>
      <c r="T2314" s="55">
        <v>6.5977742448330684E-2</v>
      </c>
    </row>
    <row r="2315" spans="1:20" ht="16.5" x14ac:dyDescent="0.25">
      <c r="A2315" s="3">
        <v>859</v>
      </c>
      <c r="B2315">
        <v>20</v>
      </c>
      <c r="C2315" s="21">
        <v>1</v>
      </c>
      <c r="D2315" t="s">
        <v>2218</v>
      </c>
      <c r="E2315" s="4" t="s">
        <v>2222</v>
      </c>
      <c r="F2315" s="4" t="s">
        <v>2222</v>
      </c>
      <c r="G2315" s="3" t="s">
        <v>5157</v>
      </c>
      <c r="H2315" t="s">
        <v>7534</v>
      </c>
      <c r="I2315" s="63">
        <f>ROWS($L$2:L2315)</f>
        <v>2314</v>
      </c>
      <c r="J2315" s="63" t="str">
        <f>IF(L2315=WORKSHEET!$B$1,I2315,"")</f>
        <v/>
      </c>
      <c r="K2315" s="63" t="str">
        <f t="shared" si="43"/>
        <v/>
      </c>
      <c r="L2315" s="93" t="s">
        <v>9377</v>
      </c>
      <c r="M2315" s="94" t="s">
        <v>9481</v>
      </c>
      <c r="N2315">
        <v>80</v>
      </c>
      <c r="O2315">
        <f>+R2315-N2315-P2315</f>
        <v>6</v>
      </c>
      <c r="P2315">
        <v>71</v>
      </c>
      <c r="Q2315" t="s">
        <v>7469</v>
      </c>
      <c r="R2315">
        <v>157</v>
      </c>
      <c r="S2315" s="33">
        <v>2.1156934020173799E-2</v>
      </c>
      <c r="T2315" s="55">
        <v>6.5977742448330684E-2</v>
      </c>
    </row>
    <row r="2316" spans="1:20" ht="16.5" x14ac:dyDescent="0.25">
      <c r="A2316" s="3">
        <v>187</v>
      </c>
      <c r="C2316" s="21">
        <v>6</v>
      </c>
      <c r="D2316" t="s">
        <v>366</v>
      </c>
      <c r="E2316" s="4" t="s">
        <v>367</v>
      </c>
      <c r="F2316" s="4" t="s">
        <v>367</v>
      </c>
      <c r="G2316" s="3" t="s">
        <v>5176</v>
      </c>
      <c r="H2316" t="s">
        <v>8875</v>
      </c>
      <c r="I2316" s="63">
        <f>ROWS($L$2:L2316)</f>
        <v>2315</v>
      </c>
      <c r="J2316" s="63" t="str">
        <f>IF(L2316=WORKSHEET!$B$1,I2316,"")</f>
        <v/>
      </c>
      <c r="K2316" s="63" t="str">
        <f t="shared" si="43"/>
        <v/>
      </c>
      <c r="L2316" s="93" t="s">
        <v>9378</v>
      </c>
      <c r="M2316" s="94" t="s">
        <v>10821</v>
      </c>
      <c r="N2316">
        <v>47</v>
      </c>
      <c r="O2316">
        <f>+R2316-N2316-P2316</f>
        <v>9</v>
      </c>
      <c r="P2316">
        <v>18</v>
      </c>
      <c r="Q2316" t="s">
        <v>7470</v>
      </c>
      <c r="R2316">
        <v>74</v>
      </c>
      <c r="S2316" s="33">
        <v>3.316512684006382E-2</v>
      </c>
      <c r="T2316" s="41">
        <v>0.13394919168591224</v>
      </c>
    </row>
    <row r="2317" spans="1:20" ht="16.5" x14ac:dyDescent="0.25">
      <c r="A2317" s="3">
        <v>889</v>
      </c>
      <c r="B2317">
        <v>152</v>
      </c>
      <c r="C2317" s="21">
        <v>6</v>
      </c>
      <c r="D2317" t="s">
        <v>5227</v>
      </c>
      <c r="E2317" s="4" t="s">
        <v>5228</v>
      </c>
      <c r="F2317" s="4" t="s">
        <v>5228</v>
      </c>
      <c r="G2317" s="3" t="s">
        <v>6395</v>
      </c>
      <c r="H2317" t="s">
        <v>8876</v>
      </c>
      <c r="I2317" s="63">
        <f>ROWS($L$2:L2317)</f>
        <v>2316</v>
      </c>
      <c r="J2317" s="63" t="str">
        <f>IF(L2317=WORKSHEET!$B$1,I2317,"")</f>
        <v/>
      </c>
      <c r="K2317" s="63" t="str">
        <f t="shared" si="43"/>
        <v/>
      </c>
      <c r="L2317" s="93" t="s">
        <v>9378</v>
      </c>
      <c r="M2317" s="94" t="s">
        <v>10822</v>
      </c>
      <c r="N2317">
        <v>292</v>
      </c>
      <c r="O2317">
        <v>61</v>
      </c>
      <c r="P2317">
        <v>82</v>
      </c>
      <c r="Q2317" t="s">
        <v>7469</v>
      </c>
      <c r="R2317">
        <v>436</v>
      </c>
      <c r="S2317" s="33">
        <v>3.316512684006382E-2</v>
      </c>
      <c r="T2317" s="55">
        <v>9.9939061547836688E-2</v>
      </c>
    </row>
    <row r="2318" spans="1:20" ht="16.5" x14ac:dyDescent="0.25">
      <c r="A2318" s="3">
        <v>176</v>
      </c>
      <c r="C2318" s="21">
        <v>6</v>
      </c>
      <c r="D2318" t="s">
        <v>312</v>
      </c>
      <c r="E2318" s="4" t="s">
        <v>313</v>
      </c>
      <c r="F2318" s="4" t="s">
        <v>313</v>
      </c>
      <c r="G2318" s="3" t="s">
        <v>5183</v>
      </c>
      <c r="H2318" t="s">
        <v>8877</v>
      </c>
      <c r="I2318" s="63">
        <f>ROWS($L$2:L2318)</f>
        <v>2317</v>
      </c>
      <c r="J2318" s="63" t="str">
        <f>IF(L2318=WORKSHEET!$B$1,I2318,"")</f>
        <v/>
      </c>
      <c r="K2318" s="63" t="str">
        <f t="shared" si="43"/>
        <v/>
      </c>
      <c r="L2318" s="93" t="s">
        <v>9378</v>
      </c>
      <c r="M2318" s="94" t="s">
        <v>10823</v>
      </c>
      <c r="N2318">
        <v>63</v>
      </c>
      <c r="O2318" t="s">
        <v>7469</v>
      </c>
      <c r="P2318" t="s">
        <v>7469</v>
      </c>
      <c r="Q2318" t="s">
        <v>7469</v>
      </c>
      <c r="R2318">
        <v>76</v>
      </c>
      <c r="S2318" s="33">
        <v>3.316512684006382E-2</v>
      </c>
      <c r="T2318" s="41">
        <v>8.8122605363984668E-2</v>
      </c>
    </row>
    <row r="2319" spans="1:20" ht="16.5" x14ac:dyDescent="0.25">
      <c r="A2319" s="3">
        <v>182</v>
      </c>
      <c r="C2319" s="21">
        <v>6</v>
      </c>
      <c r="D2319" t="s">
        <v>338</v>
      </c>
      <c r="E2319" s="4" t="s">
        <v>339</v>
      </c>
      <c r="F2319" s="4" t="s">
        <v>339</v>
      </c>
      <c r="G2319" s="3" t="s">
        <v>5168</v>
      </c>
      <c r="H2319" t="s">
        <v>8089</v>
      </c>
      <c r="I2319" s="63">
        <f>ROWS($L$2:L2319)</f>
        <v>2318</v>
      </c>
      <c r="J2319" s="63" t="str">
        <f>IF(L2319=WORKSHEET!$B$1,I2319,"")</f>
        <v/>
      </c>
      <c r="K2319" s="63" t="str">
        <f t="shared" si="43"/>
        <v/>
      </c>
      <c r="L2319" s="93" t="s">
        <v>9378</v>
      </c>
      <c r="M2319" s="94" t="s">
        <v>10015</v>
      </c>
      <c r="N2319">
        <v>239</v>
      </c>
      <c r="O2319">
        <v>29</v>
      </c>
      <c r="P2319">
        <v>97</v>
      </c>
      <c r="Q2319" t="s">
        <v>7470</v>
      </c>
      <c r="R2319">
        <v>365</v>
      </c>
      <c r="S2319" s="33">
        <v>3.316512684006382E-2</v>
      </c>
      <c r="T2319" s="41">
        <v>0.15203252032520326</v>
      </c>
    </row>
    <row r="2320" spans="1:20" ht="16.5" x14ac:dyDescent="0.25">
      <c r="A2320" s="3">
        <v>176</v>
      </c>
      <c r="C2320" s="21">
        <v>6</v>
      </c>
      <c r="D2320" t="s">
        <v>312</v>
      </c>
      <c r="E2320" s="4" t="s">
        <v>314</v>
      </c>
      <c r="F2320" s="4" t="s">
        <v>314</v>
      </c>
      <c r="G2320" s="3" t="s">
        <v>5184</v>
      </c>
      <c r="H2320" t="s">
        <v>8878</v>
      </c>
      <c r="I2320" s="63">
        <f>ROWS($L$2:L2320)</f>
        <v>2319</v>
      </c>
      <c r="J2320" s="63" t="str">
        <f>IF(L2320=WORKSHEET!$B$1,I2320,"")</f>
        <v/>
      </c>
      <c r="K2320" s="63" t="str">
        <f t="shared" si="43"/>
        <v/>
      </c>
      <c r="L2320" s="93" t="s">
        <v>9378</v>
      </c>
      <c r="M2320" s="94" t="s">
        <v>10824</v>
      </c>
      <c r="N2320">
        <v>63</v>
      </c>
      <c r="O2320">
        <f>+R2320-N2320-P2320</f>
        <v>2</v>
      </c>
      <c r="P2320">
        <v>12</v>
      </c>
      <c r="Q2320" t="s">
        <v>7470</v>
      </c>
      <c r="R2320">
        <v>77</v>
      </c>
      <c r="S2320" s="33">
        <v>3.316512684006382E-2</v>
      </c>
      <c r="T2320" s="41">
        <v>8.8122605363984668E-2</v>
      </c>
    </row>
    <row r="2321" spans="1:20" ht="16.5" x14ac:dyDescent="0.25">
      <c r="A2321" s="3">
        <v>889</v>
      </c>
      <c r="B2321">
        <v>152</v>
      </c>
      <c r="C2321" s="21">
        <v>6</v>
      </c>
      <c r="D2321" t="s">
        <v>5227</v>
      </c>
      <c r="E2321" s="4" t="s">
        <v>5229</v>
      </c>
      <c r="F2321" s="4" t="s">
        <v>5229</v>
      </c>
      <c r="G2321" s="3" t="s">
        <v>6396</v>
      </c>
      <c r="H2321" t="s">
        <v>8879</v>
      </c>
      <c r="I2321" s="63">
        <f>ROWS($L$2:L2321)</f>
        <v>2320</v>
      </c>
      <c r="J2321" s="63" t="str">
        <f>IF(L2321=WORKSHEET!$B$1,I2321,"")</f>
        <v/>
      </c>
      <c r="K2321" s="63" t="str">
        <f t="shared" si="43"/>
        <v/>
      </c>
      <c r="L2321" s="93" t="s">
        <v>9378</v>
      </c>
      <c r="M2321" s="94" t="s">
        <v>10825</v>
      </c>
      <c r="N2321">
        <v>65</v>
      </c>
      <c r="O2321">
        <v>11</v>
      </c>
      <c r="P2321">
        <v>19</v>
      </c>
      <c r="Q2321" t="s">
        <v>7470</v>
      </c>
      <c r="R2321">
        <v>95</v>
      </c>
      <c r="S2321" s="33">
        <v>3.316512684006382E-2</v>
      </c>
      <c r="T2321" s="55">
        <v>9.9939061547836688E-2</v>
      </c>
    </row>
    <row r="2322" spans="1:20" ht="16.5" x14ac:dyDescent="0.25">
      <c r="A2322" s="3">
        <v>886</v>
      </c>
      <c r="B2322">
        <v>143</v>
      </c>
      <c r="C2322" s="21">
        <v>6</v>
      </c>
      <c r="D2322" t="s">
        <v>2308</v>
      </c>
      <c r="E2322" s="4" t="s">
        <v>2309</v>
      </c>
      <c r="F2322" s="4" t="s">
        <v>2309</v>
      </c>
      <c r="G2322" s="3" t="s">
        <v>6299</v>
      </c>
      <c r="H2322" t="s">
        <v>8534</v>
      </c>
      <c r="I2322" s="63">
        <f>ROWS($L$2:L2322)</f>
        <v>2321</v>
      </c>
      <c r="J2322" s="63" t="str">
        <f>IF(L2322=WORKSHEET!$B$1,I2322,"")</f>
        <v/>
      </c>
      <c r="K2322" s="63" t="str">
        <f t="shared" si="43"/>
        <v/>
      </c>
      <c r="L2322" s="93" t="s">
        <v>9378</v>
      </c>
      <c r="M2322" s="94" t="s">
        <v>10479</v>
      </c>
      <c r="N2322">
        <v>200</v>
      </c>
      <c r="O2322">
        <v>21</v>
      </c>
      <c r="P2322">
        <v>96</v>
      </c>
      <c r="Q2322" t="s">
        <v>7469</v>
      </c>
      <c r="R2322">
        <v>320</v>
      </c>
      <c r="S2322" s="33">
        <v>3.316512684006382E-2</v>
      </c>
      <c r="T2322" s="55">
        <v>0.117395029991431</v>
      </c>
    </row>
    <row r="2323" spans="1:20" ht="16.5" x14ac:dyDescent="0.25">
      <c r="A2323" s="3">
        <v>212</v>
      </c>
      <c r="C2323" s="21">
        <v>6</v>
      </c>
      <c r="D2323" t="s">
        <v>567</v>
      </c>
      <c r="E2323" s="4" t="s">
        <v>568</v>
      </c>
      <c r="F2323" s="4" t="s">
        <v>568</v>
      </c>
      <c r="G2323" s="3" t="s">
        <v>5158</v>
      </c>
      <c r="H2323" t="s">
        <v>8880</v>
      </c>
      <c r="I2323" s="63">
        <f>ROWS($L$2:L2323)</f>
        <v>2322</v>
      </c>
      <c r="J2323" s="63" t="str">
        <f>IF(L2323=WORKSHEET!$B$1,I2323,"")</f>
        <v/>
      </c>
      <c r="K2323" s="63" t="str">
        <f t="shared" si="43"/>
        <v/>
      </c>
      <c r="L2323" s="93" t="s">
        <v>9378</v>
      </c>
      <c r="M2323" s="94" t="s">
        <v>10826</v>
      </c>
      <c r="N2323">
        <v>242</v>
      </c>
      <c r="O2323">
        <v>40</v>
      </c>
      <c r="P2323">
        <v>121</v>
      </c>
      <c r="Q2323" t="s">
        <v>7469</v>
      </c>
      <c r="R2323">
        <v>404</v>
      </c>
      <c r="S2323" s="33">
        <v>3.316512684006382E-2</v>
      </c>
      <c r="T2323" s="41">
        <v>0.12126984126984126</v>
      </c>
    </row>
    <row r="2324" spans="1:20" ht="16.5" x14ac:dyDescent="0.25">
      <c r="A2324" s="3">
        <v>176</v>
      </c>
      <c r="C2324" s="21">
        <v>6</v>
      </c>
      <c r="D2324" t="s">
        <v>312</v>
      </c>
      <c r="E2324" s="4" t="s">
        <v>315</v>
      </c>
      <c r="F2324" s="4" t="s">
        <v>315</v>
      </c>
      <c r="G2324" s="3" t="s">
        <v>5185</v>
      </c>
      <c r="H2324" t="s">
        <v>7477</v>
      </c>
      <c r="I2324" s="63">
        <f>ROWS($L$2:L2324)</f>
        <v>2323</v>
      </c>
      <c r="J2324" s="63" t="str">
        <f>IF(L2324=WORKSHEET!$B$1,I2324,"")</f>
        <v/>
      </c>
      <c r="K2324" s="63" t="str">
        <f t="shared" si="43"/>
        <v/>
      </c>
      <c r="L2324" s="93" t="s">
        <v>9378</v>
      </c>
      <c r="M2324" s="94" t="s">
        <v>9424</v>
      </c>
      <c r="N2324">
        <v>34</v>
      </c>
      <c r="O2324" t="s">
        <v>7469</v>
      </c>
      <c r="P2324" t="s">
        <v>7469</v>
      </c>
      <c r="Q2324" t="s">
        <v>7470</v>
      </c>
      <c r="R2324">
        <v>44</v>
      </c>
      <c r="S2324" s="33">
        <v>3.316512684006382E-2</v>
      </c>
      <c r="T2324" s="41">
        <v>8.8122605363984668E-2</v>
      </c>
    </row>
    <row r="2325" spans="1:20" ht="16.5" x14ac:dyDescent="0.25">
      <c r="A2325" s="3">
        <v>212</v>
      </c>
      <c r="C2325" s="21">
        <v>6</v>
      </c>
      <c r="D2325" t="s">
        <v>567</v>
      </c>
      <c r="E2325" s="4" t="s">
        <v>569</v>
      </c>
      <c r="F2325" s="4" t="s">
        <v>569</v>
      </c>
      <c r="G2325" s="3" t="s">
        <v>5159</v>
      </c>
      <c r="H2325" t="s">
        <v>8881</v>
      </c>
      <c r="I2325" s="63">
        <f>ROWS($L$2:L2325)</f>
        <v>2324</v>
      </c>
      <c r="J2325" s="63" t="str">
        <f>IF(L2325=WORKSHEET!$B$1,I2325,"")</f>
        <v/>
      </c>
      <c r="K2325" s="63" t="str">
        <f t="shared" si="43"/>
        <v/>
      </c>
      <c r="L2325" s="93" t="s">
        <v>9378</v>
      </c>
      <c r="M2325" s="94" t="s">
        <v>10827</v>
      </c>
      <c r="N2325">
        <v>756</v>
      </c>
      <c r="O2325">
        <v>82</v>
      </c>
      <c r="P2325">
        <v>329</v>
      </c>
      <c r="Q2325" t="s">
        <v>7469</v>
      </c>
      <c r="R2325" s="9">
        <v>1168</v>
      </c>
      <c r="S2325" s="33">
        <v>3.316512684006382E-2</v>
      </c>
      <c r="T2325" s="41">
        <v>0.12126984126984126</v>
      </c>
    </row>
    <row r="2326" spans="1:20" ht="16.5" x14ac:dyDescent="0.25">
      <c r="A2326" s="3">
        <v>898</v>
      </c>
      <c r="B2326">
        <v>191</v>
      </c>
      <c r="C2326" s="21">
        <v>6</v>
      </c>
      <c r="D2326" t="s">
        <v>5267</v>
      </c>
      <c r="E2326" s="4" t="s">
        <v>5268</v>
      </c>
      <c r="F2326" s="4" t="s">
        <v>5268</v>
      </c>
      <c r="G2326" s="3" t="s">
        <v>5192</v>
      </c>
      <c r="H2326" t="s">
        <v>7479</v>
      </c>
      <c r="I2326" s="63">
        <f>ROWS($L$2:L2326)</f>
        <v>2325</v>
      </c>
      <c r="J2326" s="63" t="str">
        <f>IF(L2326=WORKSHEET!$B$1,I2326,"")</f>
        <v/>
      </c>
      <c r="K2326" s="63" t="str">
        <f t="shared" si="43"/>
        <v/>
      </c>
      <c r="L2326" s="93" t="s">
        <v>9378</v>
      </c>
      <c r="M2326" s="94" t="s">
        <v>9426</v>
      </c>
      <c r="N2326">
        <v>111</v>
      </c>
      <c r="O2326">
        <v>22</v>
      </c>
      <c r="P2326">
        <v>20</v>
      </c>
      <c r="Q2326" t="s">
        <v>7470</v>
      </c>
      <c r="R2326">
        <v>153</v>
      </c>
      <c r="S2326" s="33">
        <v>3.316512684006382E-2</v>
      </c>
      <c r="T2326" s="55">
        <v>0.143826322930801</v>
      </c>
    </row>
    <row r="2327" spans="1:20" ht="16.5" x14ac:dyDescent="0.25">
      <c r="A2327" s="3">
        <v>244</v>
      </c>
      <c r="C2327" s="21">
        <v>6</v>
      </c>
      <c r="D2327" t="s">
        <v>1765</v>
      </c>
      <c r="E2327" s="4" t="s">
        <v>1766</v>
      </c>
      <c r="F2327" s="4" t="s">
        <v>1766</v>
      </c>
      <c r="G2327" s="3" t="s">
        <v>5198</v>
      </c>
      <c r="H2327" t="s">
        <v>8848</v>
      </c>
      <c r="I2327" s="63">
        <f>ROWS($L$2:L2327)</f>
        <v>2326</v>
      </c>
      <c r="J2327" s="63" t="str">
        <f>IF(L2327=WORKSHEET!$B$1,I2327,"")</f>
        <v/>
      </c>
      <c r="K2327" s="63" t="str">
        <f t="shared" si="43"/>
        <v/>
      </c>
      <c r="L2327" s="93" t="s">
        <v>9378</v>
      </c>
      <c r="M2327" s="94" t="s">
        <v>10795</v>
      </c>
      <c r="N2327">
        <v>82</v>
      </c>
      <c r="O2327">
        <f>+R2327-N2327-P2327</f>
        <v>9</v>
      </c>
      <c r="P2327">
        <v>17</v>
      </c>
      <c r="Q2327" t="s">
        <v>7469</v>
      </c>
      <c r="R2327">
        <v>108</v>
      </c>
      <c r="S2327" s="33">
        <v>3.316512684006382E-2</v>
      </c>
      <c r="T2327" s="41">
        <v>7.1428571428571425E-2</v>
      </c>
    </row>
    <row r="2328" spans="1:20" ht="16.5" x14ac:dyDescent="0.25">
      <c r="A2328" s="3">
        <v>184</v>
      </c>
      <c r="C2328" s="21">
        <v>6</v>
      </c>
      <c r="D2328" t="s">
        <v>352</v>
      </c>
      <c r="E2328" s="4" t="s">
        <v>353</v>
      </c>
      <c r="F2328" s="4" t="s">
        <v>353</v>
      </c>
      <c r="G2328" s="3" t="s">
        <v>5163</v>
      </c>
      <c r="H2328" t="s">
        <v>8882</v>
      </c>
      <c r="I2328" s="63">
        <f>ROWS($L$2:L2328)</f>
        <v>2327</v>
      </c>
      <c r="J2328" s="63" t="str">
        <f>IF(L2328=WORKSHEET!$B$1,I2328,"")</f>
        <v/>
      </c>
      <c r="K2328" s="63" t="str">
        <f t="shared" si="43"/>
        <v/>
      </c>
      <c r="L2328" s="93" t="s">
        <v>9378</v>
      </c>
      <c r="M2328" s="94" t="s">
        <v>10828</v>
      </c>
      <c r="N2328">
        <v>124</v>
      </c>
      <c r="O2328">
        <f>+R2328-N2328-P2328</f>
        <v>3</v>
      </c>
      <c r="P2328">
        <v>29</v>
      </c>
      <c r="Q2328" t="s">
        <v>7470</v>
      </c>
      <c r="R2328">
        <v>156</v>
      </c>
      <c r="S2328" s="33">
        <v>3.316512684006382E-2</v>
      </c>
      <c r="T2328" s="41">
        <v>6.9508804448563485E-2</v>
      </c>
    </row>
    <row r="2329" spans="1:20" ht="16.5" x14ac:dyDescent="0.25">
      <c r="A2329" s="3">
        <v>196</v>
      </c>
      <c r="C2329" s="21">
        <v>6</v>
      </c>
      <c r="D2329" t="s">
        <v>415</v>
      </c>
      <c r="E2329" s="4" t="s">
        <v>416</v>
      </c>
      <c r="F2329" s="4" t="s">
        <v>416</v>
      </c>
      <c r="G2329" s="3" t="s">
        <v>5195</v>
      </c>
      <c r="H2329" t="s">
        <v>8883</v>
      </c>
      <c r="I2329" s="63">
        <f>ROWS($L$2:L2329)</f>
        <v>2328</v>
      </c>
      <c r="J2329" s="63" t="str">
        <f>IF(L2329=WORKSHEET!$B$1,I2329,"")</f>
        <v/>
      </c>
      <c r="K2329" s="63" t="str">
        <f t="shared" si="43"/>
        <v/>
      </c>
      <c r="L2329" s="93" t="s">
        <v>9378</v>
      </c>
      <c r="M2329" s="94" t="s">
        <v>10829</v>
      </c>
      <c r="N2329">
        <v>87</v>
      </c>
      <c r="O2329">
        <f>+R2329-N2329-P2329</f>
        <v>10</v>
      </c>
      <c r="P2329">
        <v>24</v>
      </c>
      <c r="Q2329" t="s">
        <v>7470</v>
      </c>
      <c r="R2329">
        <v>121</v>
      </c>
      <c r="S2329" s="33">
        <v>3.316512684006382E-2</v>
      </c>
      <c r="T2329" s="41">
        <v>8.0912863070539423E-2</v>
      </c>
    </row>
    <row r="2330" spans="1:20" ht="16.5" x14ac:dyDescent="0.25">
      <c r="A2330" s="3">
        <v>212</v>
      </c>
      <c r="C2330" s="21">
        <v>6</v>
      </c>
      <c r="D2330" t="s">
        <v>567</v>
      </c>
      <c r="E2330" s="4" t="s">
        <v>570</v>
      </c>
      <c r="F2330" s="4" t="s">
        <v>570</v>
      </c>
      <c r="G2330" s="3" t="s">
        <v>5160</v>
      </c>
      <c r="H2330" t="s">
        <v>8884</v>
      </c>
      <c r="I2330" s="63">
        <f>ROWS($L$2:L2330)</f>
        <v>2329</v>
      </c>
      <c r="J2330" s="63" t="str">
        <f>IF(L2330=WORKSHEET!$B$1,I2330,"")</f>
        <v/>
      </c>
      <c r="K2330" s="63" t="str">
        <f t="shared" si="43"/>
        <v/>
      </c>
      <c r="L2330" s="93" t="s">
        <v>9378</v>
      </c>
      <c r="M2330" s="94" t="s">
        <v>10830</v>
      </c>
      <c r="N2330">
        <v>126</v>
      </c>
      <c r="O2330">
        <v>18</v>
      </c>
      <c r="P2330">
        <v>25</v>
      </c>
      <c r="Q2330" t="s">
        <v>7469</v>
      </c>
      <c r="R2330">
        <v>170</v>
      </c>
      <c r="S2330" s="33">
        <v>3.316512684006382E-2</v>
      </c>
      <c r="T2330" s="41">
        <v>0.12126984126984126</v>
      </c>
    </row>
    <row r="2331" spans="1:20" ht="16.5" x14ac:dyDescent="0.25">
      <c r="A2331" s="3">
        <v>184</v>
      </c>
      <c r="C2331" s="21">
        <v>6</v>
      </c>
      <c r="D2331" t="s">
        <v>352</v>
      </c>
      <c r="E2331" s="4" t="s">
        <v>354</v>
      </c>
      <c r="F2331" s="4" t="s">
        <v>354</v>
      </c>
      <c r="G2331" s="3" t="s">
        <v>5164</v>
      </c>
      <c r="H2331" t="s">
        <v>8885</v>
      </c>
      <c r="I2331" s="63">
        <f>ROWS($L$2:L2331)</f>
        <v>2330</v>
      </c>
      <c r="J2331" s="63" t="str">
        <f>IF(L2331=WORKSHEET!$B$1,I2331,"")</f>
        <v/>
      </c>
      <c r="K2331" s="63" t="str">
        <f t="shared" si="43"/>
        <v/>
      </c>
      <c r="L2331" s="93" t="s">
        <v>9378</v>
      </c>
      <c r="M2331" s="94" t="s">
        <v>10831</v>
      </c>
      <c r="N2331">
        <v>194</v>
      </c>
      <c r="O2331">
        <v>22</v>
      </c>
      <c r="P2331">
        <v>32</v>
      </c>
      <c r="Q2331" t="s">
        <v>7469</v>
      </c>
      <c r="R2331">
        <v>249</v>
      </c>
      <c r="S2331" s="33">
        <v>3.316512684006382E-2</v>
      </c>
      <c r="T2331" s="41">
        <v>6.9508804448563485E-2</v>
      </c>
    </row>
    <row r="2332" spans="1:20" ht="16.5" x14ac:dyDescent="0.25">
      <c r="A2332" s="3">
        <v>199</v>
      </c>
      <c r="C2332" s="21">
        <v>6</v>
      </c>
      <c r="D2332" t="s">
        <v>1567</v>
      </c>
      <c r="E2332" s="4" t="s">
        <v>1568</v>
      </c>
      <c r="F2332" s="4" t="s">
        <v>1568</v>
      </c>
      <c r="G2332" s="3" t="s">
        <v>5181</v>
      </c>
      <c r="H2332" t="s">
        <v>8886</v>
      </c>
      <c r="I2332" s="63">
        <f>ROWS($L$2:L2332)</f>
        <v>2331</v>
      </c>
      <c r="J2332" s="63" t="str">
        <f>IF(L2332=WORKSHEET!$B$1,I2332,"")</f>
        <v/>
      </c>
      <c r="K2332" s="63" t="str">
        <f t="shared" si="43"/>
        <v/>
      </c>
      <c r="L2332" s="93" t="s">
        <v>9378</v>
      </c>
      <c r="M2332" s="94" t="s">
        <v>10832</v>
      </c>
      <c r="N2332">
        <v>91</v>
      </c>
      <c r="O2332">
        <f>+R2332-N2332-P2332</f>
        <v>10</v>
      </c>
      <c r="P2332">
        <v>18</v>
      </c>
      <c r="Q2332" t="s">
        <v>7470</v>
      </c>
      <c r="R2332">
        <v>119</v>
      </c>
      <c r="S2332" s="33">
        <v>3.316512684006382E-2</v>
      </c>
      <c r="T2332" s="41">
        <v>9.9585062240663894E-2</v>
      </c>
    </row>
    <row r="2333" spans="1:20" ht="16.5" x14ac:dyDescent="0.25">
      <c r="A2333" s="3">
        <v>212</v>
      </c>
      <c r="C2333" s="21">
        <v>6</v>
      </c>
      <c r="D2333" t="s">
        <v>567</v>
      </c>
      <c r="E2333" s="4" t="s">
        <v>571</v>
      </c>
      <c r="F2333" s="4" t="s">
        <v>571</v>
      </c>
      <c r="G2333" s="3" t="s">
        <v>5161</v>
      </c>
      <c r="H2333" t="s">
        <v>8278</v>
      </c>
      <c r="I2333" s="63">
        <f>ROWS($L$2:L2333)</f>
        <v>2332</v>
      </c>
      <c r="J2333" s="63" t="str">
        <f>IF(L2333=WORKSHEET!$B$1,I2333,"")</f>
        <v/>
      </c>
      <c r="K2333" s="63" t="str">
        <f t="shared" si="43"/>
        <v/>
      </c>
      <c r="L2333" s="93" t="s">
        <v>9378</v>
      </c>
      <c r="M2333" s="94" t="s">
        <v>10220</v>
      </c>
      <c r="N2333">
        <v>187</v>
      </c>
      <c r="O2333">
        <v>37</v>
      </c>
      <c r="P2333">
        <v>102</v>
      </c>
      <c r="Q2333" t="s">
        <v>7469</v>
      </c>
      <c r="R2333">
        <v>327</v>
      </c>
      <c r="S2333" s="33">
        <v>3.316512684006382E-2</v>
      </c>
      <c r="T2333" s="41">
        <v>0.12126984126984126</v>
      </c>
    </row>
    <row r="2334" spans="1:20" ht="16.5" x14ac:dyDescent="0.25">
      <c r="A2334" s="3">
        <v>889</v>
      </c>
      <c r="B2334">
        <v>152</v>
      </c>
      <c r="C2334" s="21">
        <v>6</v>
      </c>
      <c r="D2334" t="s">
        <v>5227</v>
      </c>
      <c r="E2334" s="4" t="s">
        <v>5230</v>
      </c>
      <c r="F2334" s="4" t="s">
        <v>5230</v>
      </c>
      <c r="G2334" s="3" t="s">
        <v>6397</v>
      </c>
      <c r="H2334" t="s">
        <v>8887</v>
      </c>
      <c r="I2334" s="63">
        <f>ROWS($L$2:L2334)</f>
        <v>2333</v>
      </c>
      <c r="J2334" s="63" t="str">
        <f>IF(L2334=WORKSHEET!$B$1,I2334,"")</f>
        <v/>
      </c>
      <c r="K2334" s="63" t="str">
        <f t="shared" si="43"/>
        <v/>
      </c>
      <c r="L2334" s="93" t="s">
        <v>9378</v>
      </c>
      <c r="M2334" s="94" t="s">
        <v>10833</v>
      </c>
      <c r="N2334">
        <v>47</v>
      </c>
      <c r="O2334" t="s">
        <v>7469</v>
      </c>
      <c r="P2334" t="s">
        <v>7469</v>
      </c>
      <c r="Q2334" t="s">
        <v>7470</v>
      </c>
      <c r="R2334">
        <v>65</v>
      </c>
      <c r="S2334" s="33">
        <v>3.316512684006382E-2</v>
      </c>
      <c r="T2334" s="55">
        <v>9.9939061547836688E-2</v>
      </c>
    </row>
    <row r="2335" spans="1:20" ht="16.5" x14ac:dyDescent="0.25">
      <c r="A2335" s="3">
        <v>160</v>
      </c>
      <c r="C2335" s="21">
        <v>6</v>
      </c>
      <c r="D2335" t="s">
        <v>1364</v>
      </c>
      <c r="E2335" s="4" t="s">
        <v>1365</v>
      </c>
      <c r="F2335" s="4" t="s">
        <v>1365</v>
      </c>
      <c r="G2335" s="3" t="s">
        <v>5187</v>
      </c>
      <c r="H2335" t="s">
        <v>8757</v>
      </c>
      <c r="I2335" s="63">
        <f>ROWS($L$2:L2335)</f>
        <v>2334</v>
      </c>
      <c r="J2335" s="63" t="str">
        <f>IF(L2335=WORKSHEET!$B$1,I2335,"")</f>
        <v/>
      </c>
      <c r="K2335" s="63" t="str">
        <f t="shared" si="43"/>
        <v/>
      </c>
      <c r="L2335" s="93" t="s">
        <v>9378</v>
      </c>
      <c r="M2335" s="94" t="s">
        <v>9667</v>
      </c>
      <c r="N2335">
        <v>62</v>
      </c>
      <c r="O2335">
        <f>+R2335-N2335-P2335</f>
        <v>6</v>
      </c>
      <c r="P2335">
        <v>32</v>
      </c>
      <c r="Q2335" t="s">
        <v>7469</v>
      </c>
      <c r="R2335">
        <v>100</v>
      </c>
      <c r="S2335" s="33">
        <v>3.316512684006382E-2</v>
      </c>
      <c r="T2335" s="41">
        <v>0.10110041265474554</v>
      </c>
    </row>
    <row r="2336" spans="1:20" ht="16.5" x14ac:dyDescent="0.25">
      <c r="A2336" s="3">
        <v>184</v>
      </c>
      <c r="C2336" s="21">
        <v>6</v>
      </c>
      <c r="D2336" t="s">
        <v>352</v>
      </c>
      <c r="E2336" s="4" t="s">
        <v>355</v>
      </c>
      <c r="F2336" s="4" t="s">
        <v>355</v>
      </c>
      <c r="G2336" s="3" t="s">
        <v>5165</v>
      </c>
      <c r="H2336" t="s">
        <v>8888</v>
      </c>
      <c r="I2336" s="63">
        <f>ROWS($L$2:L2336)</f>
        <v>2335</v>
      </c>
      <c r="J2336" s="63" t="str">
        <f>IF(L2336=WORKSHEET!$B$1,I2336,"")</f>
        <v/>
      </c>
      <c r="K2336" s="63" t="str">
        <f t="shared" si="43"/>
        <v/>
      </c>
      <c r="L2336" s="93" t="s">
        <v>9378</v>
      </c>
      <c r="M2336" s="94" t="s">
        <v>10834</v>
      </c>
      <c r="N2336">
        <v>426</v>
      </c>
      <c r="O2336">
        <v>36</v>
      </c>
      <c r="P2336">
        <v>80</v>
      </c>
      <c r="Q2336" t="s">
        <v>7469</v>
      </c>
      <c r="R2336">
        <v>545</v>
      </c>
      <c r="S2336" s="33">
        <v>3.316512684006382E-2</v>
      </c>
      <c r="T2336" s="41">
        <v>6.9508804448563485E-2</v>
      </c>
    </row>
    <row r="2337" spans="1:20" ht="16.5" x14ac:dyDescent="0.25">
      <c r="A2337" s="3">
        <v>246</v>
      </c>
      <c r="C2337" s="21">
        <v>6</v>
      </c>
      <c r="D2337" t="s">
        <v>1771</v>
      </c>
      <c r="E2337" s="4" t="s">
        <v>1772</v>
      </c>
      <c r="F2337" s="4" t="s">
        <v>1772</v>
      </c>
      <c r="G2337" s="3" t="s">
        <v>5172</v>
      </c>
      <c r="H2337" t="s">
        <v>8889</v>
      </c>
      <c r="I2337" s="63">
        <f>ROWS($L$2:L2337)</f>
        <v>2336</v>
      </c>
      <c r="J2337" s="63" t="str">
        <f>IF(L2337=WORKSHEET!$B$1,I2337,"")</f>
        <v/>
      </c>
      <c r="K2337" s="63" t="str">
        <f t="shared" si="43"/>
        <v/>
      </c>
      <c r="L2337" s="93" t="s">
        <v>9378</v>
      </c>
      <c r="M2337" s="94" t="s">
        <v>10835</v>
      </c>
      <c r="N2337">
        <v>179</v>
      </c>
      <c r="O2337">
        <v>11</v>
      </c>
      <c r="P2337">
        <v>66</v>
      </c>
      <c r="Q2337" t="s">
        <v>7470</v>
      </c>
      <c r="R2337">
        <v>256</v>
      </c>
      <c r="S2337" s="33">
        <v>3.316512684006382E-2</v>
      </c>
      <c r="T2337" s="41">
        <v>7.131782945736434E-2</v>
      </c>
    </row>
    <row r="2338" spans="1:20" ht="16.5" x14ac:dyDescent="0.25">
      <c r="A2338" s="3">
        <v>182</v>
      </c>
      <c r="C2338" s="21">
        <v>6</v>
      </c>
      <c r="D2338" t="s">
        <v>338</v>
      </c>
      <c r="E2338" s="4" t="s">
        <v>340</v>
      </c>
      <c r="F2338" s="4" t="s">
        <v>340</v>
      </c>
      <c r="G2338" s="3" t="s">
        <v>5169</v>
      </c>
      <c r="H2338" t="s">
        <v>8890</v>
      </c>
      <c r="I2338" s="63">
        <f>ROWS($L$2:L2338)</f>
        <v>2337</v>
      </c>
      <c r="J2338" s="63" t="str">
        <f>IF(L2338=WORKSHEET!$B$1,I2338,"")</f>
        <v/>
      </c>
      <c r="K2338" s="63" t="str">
        <f t="shared" si="43"/>
        <v/>
      </c>
      <c r="L2338" s="93" t="s">
        <v>9378</v>
      </c>
      <c r="M2338" s="94" t="s">
        <v>10836</v>
      </c>
      <c r="N2338">
        <v>621</v>
      </c>
      <c r="O2338">
        <v>114</v>
      </c>
      <c r="P2338">
        <v>233</v>
      </c>
      <c r="Q2338" t="s">
        <v>7469</v>
      </c>
      <c r="R2338">
        <v>970</v>
      </c>
      <c r="S2338" s="33">
        <v>3.316512684006382E-2</v>
      </c>
      <c r="T2338" s="41">
        <v>0.15203252032520326</v>
      </c>
    </row>
    <row r="2339" spans="1:20" ht="16.5" x14ac:dyDescent="0.25">
      <c r="A2339" s="3">
        <v>187</v>
      </c>
      <c r="C2339" s="21">
        <v>6</v>
      </c>
      <c r="D2339" t="s">
        <v>366</v>
      </c>
      <c r="E2339" s="4" t="s">
        <v>368</v>
      </c>
      <c r="F2339" s="4" t="s">
        <v>368</v>
      </c>
      <c r="G2339" s="3" t="s">
        <v>5177</v>
      </c>
      <c r="H2339" t="s">
        <v>8109</v>
      </c>
      <c r="I2339" s="63">
        <f>ROWS($L$2:L2339)</f>
        <v>2338</v>
      </c>
      <c r="J2339" s="63" t="str">
        <f>IF(L2339=WORKSHEET!$B$1,I2339,"")</f>
        <v/>
      </c>
      <c r="K2339" s="63" t="str">
        <f t="shared" si="43"/>
        <v/>
      </c>
      <c r="L2339" s="93" t="s">
        <v>9378</v>
      </c>
      <c r="M2339" s="94" t="s">
        <v>10035</v>
      </c>
      <c r="N2339">
        <v>130</v>
      </c>
      <c r="O2339">
        <v>21</v>
      </c>
      <c r="P2339">
        <v>47</v>
      </c>
      <c r="Q2339" t="s">
        <v>7470</v>
      </c>
      <c r="R2339">
        <v>198</v>
      </c>
      <c r="S2339" s="33">
        <v>3.316512684006382E-2</v>
      </c>
      <c r="T2339" s="41">
        <v>0.13394919168591224</v>
      </c>
    </row>
    <row r="2340" spans="1:20" ht="16.5" x14ac:dyDescent="0.25">
      <c r="A2340" s="3">
        <v>212</v>
      </c>
      <c r="C2340" s="21">
        <v>6</v>
      </c>
      <c r="D2340" t="s">
        <v>567</v>
      </c>
      <c r="E2340" s="4" t="s">
        <v>572</v>
      </c>
      <c r="F2340" s="4" t="s">
        <v>572</v>
      </c>
      <c r="G2340" s="3" t="s">
        <v>5162</v>
      </c>
      <c r="H2340" t="s">
        <v>8891</v>
      </c>
      <c r="I2340" s="63">
        <f>ROWS($L$2:L2340)</f>
        <v>2339</v>
      </c>
      <c r="J2340" s="63" t="str">
        <f>IF(L2340=WORKSHEET!$B$1,I2340,"")</f>
        <v/>
      </c>
      <c r="K2340" s="63" t="str">
        <f t="shared" si="43"/>
        <v/>
      </c>
      <c r="L2340" s="93" t="s">
        <v>9378</v>
      </c>
      <c r="M2340" s="94" t="s">
        <v>10837</v>
      </c>
      <c r="N2340">
        <v>73</v>
      </c>
      <c r="O2340">
        <v>14</v>
      </c>
      <c r="P2340">
        <v>18</v>
      </c>
      <c r="Q2340" t="s">
        <v>7469</v>
      </c>
      <c r="R2340">
        <v>106</v>
      </c>
      <c r="S2340" s="33">
        <v>3.316512684006382E-2</v>
      </c>
      <c r="T2340" s="41">
        <v>0.12126984126984126</v>
      </c>
    </row>
    <row r="2341" spans="1:20" ht="16.5" x14ac:dyDescent="0.25">
      <c r="A2341" s="3">
        <v>246</v>
      </c>
      <c r="C2341" s="21">
        <v>6</v>
      </c>
      <c r="D2341" t="s">
        <v>1771</v>
      </c>
      <c r="E2341" s="4" t="s">
        <v>1773</v>
      </c>
      <c r="F2341" s="4" t="s">
        <v>1773</v>
      </c>
      <c r="G2341" s="3" t="s">
        <v>5173</v>
      </c>
      <c r="H2341" t="s">
        <v>8892</v>
      </c>
      <c r="I2341" s="63">
        <f>ROWS($L$2:L2341)</f>
        <v>2340</v>
      </c>
      <c r="J2341" s="63" t="str">
        <f>IF(L2341=WORKSHEET!$B$1,I2341,"")</f>
        <v/>
      </c>
      <c r="K2341" s="63" t="str">
        <f t="shared" si="43"/>
        <v/>
      </c>
      <c r="L2341" s="93" t="s">
        <v>9378</v>
      </c>
      <c r="M2341" s="94" t="s">
        <v>10838</v>
      </c>
      <c r="N2341">
        <v>420</v>
      </c>
      <c r="O2341">
        <v>35</v>
      </c>
      <c r="P2341">
        <v>176</v>
      </c>
      <c r="Q2341" t="s">
        <v>7469</v>
      </c>
      <c r="R2341">
        <v>636</v>
      </c>
      <c r="S2341" s="33">
        <v>3.316512684006382E-2</v>
      </c>
      <c r="T2341" s="41">
        <v>7.131782945736434E-2</v>
      </c>
    </row>
    <row r="2342" spans="1:20" ht="16.5" x14ac:dyDescent="0.25">
      <c r="A2342" s="3">
        <v>886</v>
      </c>
      <c r="B2342">
        <v>143</v>
      </c>
      <c r="C2342" s="21">
        <v>6</v>
      </c>
      <c r="D2342" t="s">
        <v>2308</v>
      </c>
      <c r="E2342" s="4" t="s">
        <v>2310</v>
      </c>
      <c r="F2342" s="4" t="s">
        <v>2310</v>
      </c>
      <c r="G2342" s="3" t="s">
        <v>6300</v>
      </c>
      <c r="H2342" t="s">
        <v>7858</v>
      </c>
      <c r="I2342" s="63">
        <f>ROWS($L$2:L2342)</f>
        <v>2341</v>
      </c>
      <c r="J2342" s="63" t="str">
        <f>IF(L2342=WORKSHEET!$B$1,I2342,"")</f>
        <v/>
      </c>
      <c r="K2342" s="63" t="str">
        <f t="shared" si="43"/>
        <v/>
      </c>
      <c r="L2342" s="93" t="s">
        <v>9378</v>
      </c>
      <c r="M2342" s="94" t="s">
        <v>9785</v>
      </c>
      <c r="N2342">
        <v>66</v>
      </c>
      <c r="O2342">
        <f>+R2342-N2342-P2342</f>
        <v>8</v>
      </c>
      <c r="P2342">
        <v>21</v>
      </c>
      <c r="Q2342" t="s">
        <v>7470</v>
      </c>
      <c r="R2342">
        <v>95</v>
      </c>
      <c r="S2342" s="33">
        <v>3.316512684006382E-2</v>
      </c>
      <c r="T2342" s="55">
        <v>0.11739502999143102</v>
      </c>
    </row>
    <row r="2343" spans="1:20" ht="16.5" x14ac:dyDescent="0.25">
      <c r="A2343" s="3">
        <v>249</v>
      </c>
      <c r="C2343" s="21">
        <v>6</v>
      </c>
      <c r="D2343" t="s">
        <v>1781</v>
      </c>
      <c r="E2343" s="4" t="s">
        <v>1782</v>
      </c>
      <c r="F2343" s="4" t="s">
        <v>1782</v>
      </c>
      <c r="G2343" s="3" t="s">
        <v>5174</v>
      </c>
      <c r="H2343" t="s">
        <v>8893</v>
      </c>
      <c r="I2343" s="63">
        <f>ROWS($L$2:L2343)</f>
        <v>2342</v>
      </c>
      <c r="J2343" s="63" t="str">
        <f>IF(L2343=WORKSHEET!$B$1,I2343,"")</f>
        <v/>
      </c>
      <c r="K2343" s="63" t="str">
        <f t="shared" si="43"/>
        <v/>
      </c>
      <c r="L2343" s="93" t="s">
        <v>9378</v>
      </c>
      <c r="M2343" s="94" t="s">
        <v>10839</v>
      </c>
      <c r="N2343">
        <v>131</v>
      </c>
      <c r="O2343">
        <v>18</v>
      </c>
      <c r="P2343">
        <v>43</v>
      </c>
      <c r="Q2343" t="s">
        <v>7470</v>
      </c>
      <c r="R2343">
        <v>192</v>
      </c>
      <c r="S2343" s="33">
        <v>3.316512684006382E-2</v>
      </c>
      <c r="T2343" s="41">
        <v>0.11929824561403508</v>
      </c>
    </row>
    <row r="2344" spans="1:20" ht="16.5" x14ac:dyDescent="0.25">
      <c r="A2344" s="3">
        <v>249</v>
      </c>
      <c r="C2344" s="21">
        <v>6</v>
      </c>
      <c r="D2344" t="s">
        <v>1781</v>
      </c>
      <c r="E2344" s="4" t="s">
        <v>1783</v>
      </c>
      <c r="F2344" s="4" t="s">
        <v>1783</v>
      </c>
      <c r="G2344" s="3" t="s">
        <v>5175</v>
      </c>
      <c r="H2344" t="s">
        <v>8652</v>
      </c>
      <c r="I2344" s="63">
        <f>ROWS($L$2:L2344)</f>
        <v>2343</v>
      </c>
      <c r="J2344" s="63" t="str">
        <f>IF(L2344=WORKSHEET!$B$1,I2344,"")</f>
        <v/>
      </c>
      <c r="K2344" s="63" t="str">
        <f t="shared" si="43"/>
        <v/>
      </c>
      <c r="L2344" s="93" t="s">
        <v>9378</v>
      </c>
      <c r="M2344" s="94" t="s">
        <v>10596</v>
      </c>
      <c r="N2344">
        <v>120</v>
      </c>
      <c r="O2344">
        <v>16</v>
      </c>
      <c r="P2344">
        <v>22</v>
      </c>
      <c r="Q2344" t="s">
        <v>7469</v>
      </c>
      <c r="R2344">
        <v>159</v>
      </c>
      <c r="S2344" s="33">
        <v>3.316512684006382E-2</v>
      </c>
      <c r="T2344" s="41">
        <v>0.11929824561403508</v>
      </c>
    </row>
    <row r="2345" spans="1:20" ht="16.5" x14ac:dyDescent="0.25">
      <c r="A2345" s="3">
        <v>187</v>
      </c>
      <c r="C2345" s="21">
        <v>6</v>
      </c>
      <c r="D2345" t="s">
        <v>366</v>
      </c>
      <c r="E2345" s="4" t="s">
        <v>369</v>
      </c>
      <c r="F2345" s="4" t="s">
        <v>369</v>
      </c>
      <c r="G2345" s="3" t="s">
        <v>5178</v>
      </c>
      <c r="H2345" t="s">
        <v>7863</v>
      </c>
      <c r="I2345" s="63">
        <f>ROWS($L$2:L2345)</f>
        <v>2344</v>
      </c>
      <c r="J2345" s="63" t="str">
        <f>IF(L2345=WORKSHEET!$B$1,I2345,"")</f>
        <v/>
      </c>
      <c r="K2345" s="63" t="str">
        <f t="shared" si="43"/>
        <v/>
      </c>
      <c r="L2345" s="93" t="s">
        <v>9378</v>
      </c>
      <c r="M2345" s="94" t="s">
        <v>9790</v>
      </c>
      <c r="N2345">
        <v>127</v>
      </c>
      <c r="O2345">
        <v>15</v>
      </c>
      <c r="P2345">
        <v>34</v>
      </c>
      <c r="Q2345" t="s">
        <v>7470</v>
      </c>
      <c r="R2345">
        <v>176</v>
      </c>
      <c r="S2345" s="33">
        <v>3.316512684006382E-2</v>
      </c>
      <c r="T2345" s="41">
        <v>0.13394919168591224</v>
      </c>
    </row>
    <row r="2346" spans="1:20" ht="16.5" x14ac:dyDescent="0.25">
      <c r="A2346" s="3">
        <v>196</v>
      </c>
      <c r="C2346" s="21">
        <v>6</v>
      </c>
      <c r="D2346" t="s">
        <v>415</v>
      </c>
      <c r="E2346" s="4" t="s">
        <v>417</v>
      </c>
      <c r="F2346" s="4" t="s">
        <v>417</v>
      </c>
      <c r="G2346" s="3" t="s">
        <v>5196</v>
      </c>
      <c r="H2346" t="s">
        <v>7510</v>
      </c>
      <c r="I2346" s="63">
        <f>ROWS($L$2:L2346)</f>
        <v>2345</v>
      </c>
      <c r="J2346" s="63" t="str">
        <f>IF(L2346=WORKSHEET!$B$1,I2346,"")</f>
        <v/>
      </c>
      <c r="K2346" s="63" t="str">
        <f t="shared" si="43"/>
        <v/>
      </c>
      <c r="L2346" s="93" t="s">
        <v>9378</v>
      </c>
      <c r="M2346" s="94" t="s">
        <v>9457</v>
      </c>
      <c r="N2346">
        <v>66</v>
      </c>
      <c r="O2346">
        <f>+R2346-N2346-P2346</f>
        <v>7</v>
      </c>
      <c r="P2346">
        <v>12</v>
      </c>
      <c r="Q2346" t="s">
        <v>7470</v>
      </c>
      <c r="R2346">
        <v>85</v>
      </c>
      <c r="S2346" s="33">
        <v>3.316512684006382E-2</v>
      </c>
      <c r="T2346" s="41">
        <v>8.0912863070539423E-2</v>
      </c>
    </row>
    <row r="2347" spans="1:20" ht="16.5" x14ac:dyDescent="0.25">
      <c r="A2347" s="3">
        <v>160</v>
      </c>
      <c r="C2347" s="21">
        <v>6</v>
      </c>
      <c r="D2347" t="s">
        <v>1364</v>
      </c>
      <c r="E2347" s="4" t="s">
        <v>1366</v>
      </c>
      <c r="F2347" s="4" t="s">
        <v>1366</v>
      </c>
      <c r="G2347" s="3" t="s">
        <v>5188</v>
      </c>
      <c r="H2347" t="s">
        <v>8894</v>
      </c>
      <c r="I2347" s="63">
        <f>ROWS($L$2:L2347)</f>
        <v>2346</v>
      </c>
      <c r="J2347" s="63" t="str">
        <f>IF(L2347=WORKSHEET!$B$1,I2347,"")</f>
        <v/>
      </c>
      <c r="K2347" s="63" t="str">
        <f t="shared" si="43"/>
        <v/>
      </c>
      <c r="L2347" s="93" t="s">
        <v>9378</v>
      </c>
      <c r="M2347" s="94" t="s">
        <v>10840</v>
      </c>
      <c r="N2347">
        <v>321</v>
      </c>
      <c r="O2347">
        <v>52</v>
      </c>
      <c r="P2347">
        <v>163</v>
      </c>
      <c r="Q2347" t="s">
        <v>7469</v>
      </c>
      <c r="R2347">
        <v>538</v>
      </c>
      <c r="S2347" s="33">
        <v>3.316512684006382E-2</v>
      </c>
      <c r="T2347" s="41">
        <v>0.10110041265474554</v>
      </c>
    </row>
    <row r="2348" spans="1:20" ht="16.5" x14ac:dyDescent="0.25">
      <c r="A2348" s="3">
        <v>199</v>
      </c>
      <c r="C2348" s="21">
        <v>6</v>
      </c>
      <c r="D2348" t="s">
        <v>1567</v>
      </c>
      <c r="E2348" s="4" t="s">
        <v>1569</v>
      </c>
      <c r="F2348" s="4" t="s">
        <v>1569</v>
      </c>
      <c r="G2348" s="3" t="s">
        <v>5182</v>
      </c>
      <c r="H2348" t="s">
        <v>7516</v>
      </c>
      <c r="I2348" s="63">
        <f>ROWS($L$2:L2348)</f>
        <v>2347</v>
      </c>
      <c r="J2348" s="63" t="str">
        <f>IF(L2348=WORKSHEET!$B$1,I2348,"")</f>
        <v/>
      </c>
      <c r="K2348" s="63" t="str">
        <f t="shared" si="43"/>
        <v/>
      </c>
      <c r="L2348" s="93" t="s">
        <v>9378</v>
      </c>
      <c r="M2348" s="94" t="s">
        <v>9463</v>
      </c>
      <c r="N2348">
        <v>126</v>
      </c>
      <c r="O2348">
        <v>14</v>
      </c>
      <c r="P2348" t="s">
        <v>7469</v>
      </c>
      <c r="Q2348" t="s">
        <v>7469</v>
      </c>
      <c r="R2348">
        <v>151</v>
      </c>
      <c r="S2348" s="33">
        <v>3.316512684006382E-2</v>
      </c>
      <c r="T2348" s="41">
        <v>9.9585062240663894E-2</v>
      </c>
    </row>
    <row r="2349" spans="1:20" ht="16.5" x14ac:dyDescent="0.25">
      <c r="A2349" s="3">
        <v>184</v>
      </c>
      <c r="C2349" s="21">
        <v>6</v>
      </c>
      <c r="D2349" t="s">
        <v>352</v>
      </c>
      <c r="E2349" s="4" t="s">
        <v>356</v>
      </c>
      <c r="F2349" s="4" t="s">
        <v>356</v>
      </c>
      <c r="G2349" s="3" t="s">
        <v>5166</v>
      </c>
      <c r="H2349" t="s">
        <v>8895</v>
      </c>
      <c r="I2349" s="63">
        <f>ROWS($L$2:L2349)</f>
        <v>2348</v>
      </c>
      <c r="J2349" s="63" t="str">
        <f>IF(L2349=WORKSHEET!$B$1,I2349,"")</f>
        <v/>
      </c>
      <c r="K2349" s="63" t="str">
        <f t="shared" si="43"/>
        <v/>
      </c>
      <c r="L2349" s="93" t="s">
        <v>9378</v>
      </c>
      <c r="M2349" s="94" t="s">
        <v>10841</v>
      </c>
      <c r="N2349">
        <v>110</v>
      </c>
      <c r="O2349">
        <f>+R2349-N2349-P2349</f>
        <v>9</v>
      </c>
      <c r="P2349">
        <v>22</v>
      </c>
      <c r="Q2349" t="s">
        <v>7470</v>
      </c>
      <c r="R2349">
        <v>141</v>
      </c>
      <c r="S2349" s="33">
        <v>3.316512684006382E-2</v>
      </c>
      <c r="T2349" s="41">
        <v>6.9508804448563485E-2</v>
      </c>
    </row>
    <row r="2350" spans="1:20" ht="16.5" x14ac:dyDescent="0.25">
      <c r="A2350" s="3">
        <v>187</v>
      </c>
      <c r="C2350" s="21">
        <v>6</v>
      </c>
      <c r="D2350" t="s">
        <v>366</v>
      </c>
      <c r="E2350" s="4" t="s">
        <v>370</v>
      </c>
      <c r="F2350" s="4" t="s">
        <v>370</v>
      </c>
      <c r="G2350" s="3" t="s">
        <v>5179</v>
      </c>
      <c r="H2350" t="s">
        <v>8896</v>
      </c>
      <c r="I2350" s="63">
        <f>ROWS($L$2:L2350)</f>
        <v>2349</v>
      </c>
      <c r="J2350" s="63" t="str">
        <f>IF(L2350=WORKSHEET!$B$1,I2350,"")</f>
        <v/>
      </c>
      <c r="K2350" s="63" t="str">
        <f t="shared" si="43"/>
        <v/>
      </c>
      <c r="L2350" s="93" t="s">
        <v>9378</v>
      </c>
      <c r="M2350" s="94" t="s">
        <v>10842</v>
      </c>
      <c r="N2350">
        <v>22</v>
      </c>
      <c r="O2350" t="s">
        <v>7469</v>
      </c>
      <c r="P2350" t="s">
        <v>7469</v>
      </c>
      <c r="Q2350" t="s">
        <v>7470</v>
      </c>
      <c r="R2350">
        <v>37</v>
      </c>
      <c r="S2350" s="33">
        <v>3.316512684006382E-2</v>
      </c>
      <c r="T2350" s="41">
        <v>0.13394919168591224</v>
      </c>
    </row>
    <row r="2351" spans="1:20" ht="16.5" x14ac:dyDescent="0.25">
      <c r="A2351" s="3">
        <v>160</v>
      </c>
      <c r="C2351" s="21">
        <v>6</v>
      </c>
      <c r="D2351" t="s">
        <v>1364</v>
      </c>
      <c r="E2351" s="4" t="s">
        <v>1367</v>
      </c>
      <c r="F2351" s="4" t="s">
        <v>1367</v>
      </c>
      <c r="G2351" s="3" t="s">
        <v>5189</v>
      </c>
      <c r="H2351" t="s">
        <v>8897</v>
      </c>
      <c r="I2351" s="63">
        <f>ROWS($L$2:L2351)</f>
        <v>2350</v>
      </c>
      <c r="J2351" s="63" t="str">
        <f>IF(L2351=WORKSHEET!$B$1,I2351,"")</f>
        <v/>
      </c>
      <c r="K2351" s="63" t="str">
        <f t="shared" si="43"/>
        <v/>
      </c>
      <c r="L2351" s="93" t="s">
        <v>9378</v>
      </c>
      <c r="M2351" s="94" t="s">
        <v>10843</v>
      </c>
      <c r="N2351">
        <v>90</v>
      </c>
      <c r="O2351">
        <v>11</v>
      </c>
      <c r="P2351">
        <v>30</v>
      </c>
      <c r="Q2351" t="s">
        <v>7470</v>
      </c>
      <c r="R2351">
        <v>131</v>
      </c>
      <c r="S2351" s="33">
        <v>3.316512684006382E-2</v>
      </c>
      <c r="T2351" s="41">
        <v>0.10110041265474554</v>
      </c>
    </row>
    <row r="2352" spans="1:20" ht="16.5" x14ac:dyDescent="0.25">
      <c r="A2352" s="3">
        <v>182</v>
      </c>
      <c r="C2352" s="21">
        <v>6</v>
      </c>
      <c r="D2352" t="s">
        <v>338</v>
      </c>
      <c r="E2352" s="4" t="s">
        <v>341</v>
      </c>
      <c r="F2352" s="4" t="s">
        <v>341</v>
      </c>
      <c r="G2352" s="3" t="s">
        <v>5170</v>
      </c>
      <c r="H2352" t="s">
        <v>7872</v>
      </c>
      <c r="I2352" s="63">
        <f>ROWS($L$2:L2352)</f>
        <v>2351</v>
      </c>
      <c r="J2352" s="63" t="str">
        <f>IF(L2352=WORKSHEET!$B$1,I2352,"")</f>
        <v/>
      </c>
      <c r="K2352" s="63" t="str">
        <f t="shared" si="43"/>
        <v/>
      </c>
      <c r="L2352" s="93" t="s">
        <v>9378</v>
      </c>
      <c r="M2352" s="94" t="s">
        <v>9799</v>
      </c>
      <c r="N2352">
        <v>86</v>
      </c>
      <c r="O2352">
        <f>+R2352-N2352-P2352</f>
        <v>10</v>
      </c>
      <c r="P2352">
        <v>34</v>
      </c>
      <c r="Q2352" t="s">
        <v>7469</v>
      </c>
      <c r="R2352">
        <v>130</v>
      </c>
      <c r="S2352" s="33">
        <v>3.316512684006382E-2</v>
      </c>
      <c r="T2352" s="41">
        <v>0.15203252032520326</v>
      </c>
    </row>
    <row r="2353" spans="1:29" ht="16.5" x14ac:dyDescent="0.25">
      <c r="A2353" s="3">
        <v>176</v>
      </c>
      <c r="C2353" s="21">
        <v>6</v>
      </c>
      <c r="D2353" t="s">
        <v>312</v>
      </c>
      <c r="E2353" s="4" t="s">
        <v>316</v>
      </c>
      <c r="F2353" s="4" t="s">
        <v>316</v>
      </c>
      <c r="G2353" s="3" t="s">
        <v>5186</v>
      </c>
      <c r="H2353" t="s">
        <v>8898</v>
      </c>
      <c r="I2353" s="63">
        <f>ROWS($L$2:L2353)</f>
        <v>2352</v>
      </c>
      <c r="J2353" s="63" t="str">
        <f>IF(L2353=WORKSHEET!$B$1,I2353,"")</f>
        <v/>
      </c>
      <c r="K2353" s="63" t="str">
        <f t="shared" si="43"/>
        <v/>
      </c>
      <c r="L2353" s="93" t="s">
        <v>9378</v>
      </c>
      <c r="M2353" s="94" t="s">
        <v>10844</v>
      </c>
      <c r="N2353">
        <v>316</v>
      </c>
      <c r="O2353">
        <v>39</v>
      </c>
      <c r="P2353">
        <v>68</v>
      </c>
      <c r="Q2353" t="s">
        <v>7470</v>
      </c>
      <c r="R2353">
        <v>423</v>
      </c>
      <c r="S2353" s="33">
        <v>3.316512684006382E-2</v>
      </c>
      <c r="T2353" s="41">
        <v>8.8122605363984668E-2</v>
      </c>
    </row>
    <row r="2354" spans="1:29" ht="16.5" x14ac:dyDescent="0.25">
      <c r="A2354" s="3">
        <v>182</v>
      </c>
      <c r="C2354" s="21">
        <v>6</v>
      </c>
      <c r="D2354" t="s">
        <v>338</v>
      </c>
      <c r="E2354" s="4" t="s">
        <v>342</v>
      </c>
      <c r="F2354" s="4" t="s">
        <v>342</v>
      </c>
      <c r="G2354" s="3" t="s">
        <v>5171</v>
      </c>
      <c r="H2354" t="s">
        <v>7523</v>
      </c>
      <c r="I2354" s="63">
        <f>ROWS($L$2:L2354)</f>
        <v>2353</v>
      </c>
      <c r="J2354" s="63" t="str">
        <f>IF(L2354=WORKSHEET!$B$1,I2354,"")</f>
        <v/>
      </c>
      <c r="K2354" s="63" t="str">
        <f t="shared" si="43"/>
        <v/>
      </c>
      <c r="L2354" s="93" t="s">
        <v>9378</v>
      </c>
      <c r="M2354" s="94" t="s">
        <v>9470</v>
      </c>
      <c r="N2354">
        <v>97</v>
      </c>
      <c r="O2354">
        <v>35</v>
      </c>
      <c r="P2354">
        <v>54</v>
      </c>
      <c r="Q2354" t="s">
        <v>7470</v>
      </c>
      <c r="R2354">
        <v>186</v>
      </c>
      <c r="S2354" s="33">
        <v>3.316512684006382E-2</v>
      </c>
      <c r="T2354" s="41">
        <v>0.15203252032520326</v>
      </c>
    </row>
    <row r="2355" spans="1:29" ht="16.5" x14ac:dyDescent="0.25">
      <c r="A2355" s="3">
        <v>160</v>
      </c>
      <c r="C2355" s="21">
        <v>6</v>
      </c>
      <c r="D2355" t="s">
        <v>1364</v>
      </c>
      <c r="E2355" s="4" t="s">
        <v>1368</v>
      </c>
      <c r="F2355" s="4" t="s">
        <v>1368</v>
      </c>
      <c r="G2355" s="3" t="s">
        <v>5190</v>
      </c>
      <c r="H2355" t="s">
        <v>7988</v>
      </c>
      <c r="I2355" s="63">
        <f>ROWS($L$2:L2355)</f>
        <v>2354</v>
      </c>
      <c r="J2355" s="63" t="str">
        <f>IF(L2355=WORKSHEET!$B$1,I2355,"")</f>
        <v/>
      </c>
      <c r="K2355" s="63" t="str">
        <f t="shared" si="43"/>
        <v/>
      </c>
      <c r="L2355" s="93" t="s">
        <v>9378</v>
      </c>
      <c r="M2355" s="94" t="s">
        <v>9962</v>
      </c>
      <c r="N2355">
        <v>834</v>
      </c>
      <c r="O2355">
        <v>79</v>
      </c>
      <c r="P2355">
        <v>264</v>
      </c>
      <c r="Q2355" t="s">
        <v>7469</v>
      </c>
      <c r="R2355" s="9">
        <v>1178</v>
      </c>
      <c r="S2355" s="33">
        <v>3.316512684006382E-2</v>
      </c>
      <c r="T2355" s="41">
        <v>0.10110041265474554</v>
      </c>
    </row>
    <row r="2356" spans="1:29" ht="16.5" x14ac:dyDescent="0.25">
      <c r="A2356" s="3">
        <v>187</v>
      </c>
      <c r="C2356" s="21">
        <v>6</v>
      </c>
      <c r="D2356" t="s">
        <v>366</v>
      </c>
      <c r="E2356" s="4" t="s">
        <v>371</v>
      </c>
      <c r="F2356" s="4" t="s">
        <v>371</v>
      </c>
      <c r="G2356" s="3" t="s">
        <v>5180</v>
      </c>
      <c r="H2356" t="s">
        <v>8899</v>
      </c>
      <c r="I2356" s="63">
        <f>ROWS($L$2:L2356)</f>
        <v>2355</v>
      </c>
      <c r="J2356" s="63" t="str">
        <f>IF(L2356=WORKSHEET!$B$1,I2356,"")</f>
        <v/>
      </c>
      <c r="K2356" s="63" t="str">
        <f t="shared" si="43"/>
        <v/>
      </c>
      <c r="L2356" s="93" t="s">
        <v>9378</v>
      </c>
      <c r="M2356" s="94" t="s">
        <v>10845</v>
      </c>
      <c r="N2356">
        <v>49</v>
      </c>
      <c r="O2356" t="s">
        <v>7469</v>
      </c>
      <c r="P2356" t="s">
        <v>7469</v>
      </c>
      <c r="Q2356" t="s">
        <v>7470</v>
      </c>
      <c r="R2356">
        <v>58</v>
      </c>
      <c r="S2356" s="33">
        <v>3.316512684006382E-2</v>
      </c>
      <c r="T2356" s="41">
        <v>0.13394919168591224</v>
      </c>
    </row>
    <row r="2357" spans="1:29" ht="16.5" x14ac:dyDescent="0.25">
      <c r="A2357" s="3">
        <v>898</v>
      </c>
      <c r="B2357">
        <v>191</v>
      </c>
      <c r="C2357" s="21">
        <v>6</v>
      </c>
      <c r="D2357" t="s">
        <v>5267</v>
      </c>
      <c r="E2357" s="4" t="s">
        <v>5269</v>
      </c>
      <c r="F2357" s="4" t="s">
        <v>5269</v>
      </c>
      <c r="G2357" s="3" t="s">
        <v>5193</v>
      </c>
      <c r="H2357" t="s">
        <v>8900</v>
      </c>
      <c r="I2357" s="63">
        <f>ROWS($L$2:L2357)</f>
        <v>2356</v>
      </c>
      <c r="J2357" s="63" t="str">
        <f>IF(L2357=WORKSHEET!$B$1,I2357,"")</f>
        <v/>
      </c>
      <c r="K2357" s="63" t="str">
        <f t="shared" si="43"/>
        <v/>
      </c>
      <c r="L2357" s="93" t="s">
        <v>9378</v>
      </c>
      <c r="M2357" s="94" t="s">
        <v>10846</v>
      </c>
      <c r="N2357">
        <v>442</v>
      </c>
      <c r="O2357">
        <v>69</v>
      </c>
      <c r="P2357">
        <v>122</v>
      </c>
      <c r="Q2357" t="s">
        <v>7469</v>
      </c>
      <c r="R2357">
        <v>635</v>
      </c>
      <c r="S2357" s="33">
        <v>3.316512684006382E-2</v>
      </c>
      <c r="T2357" s="55">
        <v>0.143826322930801</v>
      </c>
    </row>
    <row r="2358" spans="1:29" ht="16.5" x14ac:dyDescent="0.25">
      <c r="A2358" s="3">
        <v>196</v>
      </c>
      <c r="C2358" s="21">
        <v>6</v>
      </c>
      <c r="D2358" t="s">
        <v>415</v>
      </c>
      <c r="E2358" s="4" t="s">
        <v>418</v>
      </c>
      <c r="F2358" s="4" t="s">
        <v>418</v>
      </c>
      <c r="G2358" s="3" t="s">
        <v>5197</v>
      </c>
      <c r="H2358" t="s">
        <v>7529</v>
      </c>
      <c r="I2358" s="63">
        <f>ROWS($L$2:L2358)</f>
        <v>2357</v>
      </c>
      <c r="J2358" s="63" t="str">
        <f>IF(L2358=WORKSHEET!$B$1,I2358,"")</f>
        <v/>
      </c>
      <c r="K2358" s="63" t="str">
        <f t="shared" si="43"/>
        <v/>
      </c>
      <c r="L2358" s="93" t="s">
        <v>9378</v>
      </c>
      <c r="M2358" s="94" t="s">
        <v>9476</v>
      </c>
      <c r="N2358">
        <v>290</v>
      </c>
      <c r="O2358">
        <v>22</v>
      </c>
      <c r="P2358">
        <v>76</v>
      </c>
      <c r="Q2358" t="s">
        <v>7469</v>
      </c>
      <c r="R2358">
        <v>390</v>
      </c>
      <c r="S2358" s="33">
        <v>3.316512684006382E-2</v>
      </c>
      <c r="T2358" s="41">
        <v>8.0912863070539423E-2</v>
      </c>
    </row>
    <row r="2359" spans="1:29" ht="16.5" x14ac:dyDescent="0.25">
      <c r="A2359" s="3">
        <v>898</v>
      </c>
      <c r="B2359">
        <v>191</v>
      </c>
      <c r="C2359" s="21">
        <v>6</v>
      </c>
      <c r="D2359" t="s">
        <v>5267</v>
      </c>
      <c r="E2359" s="4" t="s">
        <v>5270</v>
      </c>
      <c r="F2359" s="4" t="s">
        <v>5270</v>
      </c>
      <c r="G2359" s="3" t="s">
        <v>5194</v>
      </c>
      <c r="H2359" t="s">
        <v>7627</v>
      </c>
      <c r="I2359" s="63">
        <f>ROWS($L$2:L2359)</f>
        <v>2358</v>
      </c>
      <c r="J2359" s="63" t="str">
        <f>IF(L2359=WORKSHEET!$B$1,I2359,"")</f>
        <v/>
      </c>
      <c r="K2359" s="63" t="str">
        <f t="shared" si="43"/>
        <v/>
      </c>
      <c r="L2359" s="93" t="s">
        <v>9378</v>
      </c>
      <c r="M2359" s="94" t="s">
        <v>9536</v>
      </c>
      <c r="N2359">
        <v>65</v>
      </c>
      <c r="O2359">
        <f>+R2359-N2359-P2359</f>
        <v>9</v>
      </c>
      <c r="P2359">
        <v>23</v>
      </c>
      <c r="Q2359" t="s">
        <v>7470</v>
      </c>
      <c r="R2359">
        <v>97</v>
      </c>
      <c r="S2359" s="37">
        <v>3.316512684006382E-2</v>
      </c>
      <c r="T2359" s="55">
        <v>0.143826322930801</v>
      </c>
    </row>
    <row r="2360" spans="1:29" ht="16.5" x14ac:dyDescent="0.25">
      <c r="A2360" s="3">
        <v>184</v>
      </c>
      <c r="C2360" s="21">
        <v>6</v>
      </c>
      <c r="D2360" t="s">
        <v>352</v>
      </c>
      <c r="E2360" s="4" t="s">
        <v>357</v>
      </c>
      <c r="F2360" s="4" t="s">
        <v>357</v>
      </c>
      <c r="G2360" s="3" t="s">
        <v>5167</v>
      </c>
      <c r="H2360" t="s">
        <v>8901</v>
      </c>
      <c r="I2360" s="63">
        <f>ROWS($L$2:L2360)</f>
        <v>2359</v>
      </c>
      <c r="J2360" s="63" t="str">
        <f>IF(L2360=WORKSHEET!$B$1,I2360,"")</f>
        <v/>
      </c>
      <c r="K2360" s="63" t="str">
        <f t="shared" si="43"/>
        <v/>
      </c>
      <c r="L2360" s="93" t="s">
        <v>9378</v>
      </c>
      <c r="M2360" s="94" t="s">
        <v>10847</v>
      </c>
      <c r="N2360">
        <v>150</v>
      </c>
      <c r="O2360">
        <f>+R2360-N2360-P2360</f>
        <v>5</v>
      </c>
      <c r="P2360">
        <v>15</v>
      </c>
      <c r="Q2360" t="s">
        <v>7470</v>
      </c>
      <c r="R2360">
        <v>170</v>
      </c>
      <c r="S2360" s="37">
        <v>3.316512684006382E-2</v>
      </c>
      <c r="T2360" s="41">
        <v>6.9508804448563485E-2</v>
      </c>
    </row>
    <row r="2361" spans="1:29" ht="16.5" x14ac:dyDescent="0.25">
      <c r="A2361" s="3">
        <v>244</v>
      </c>
      <c r="C2361" s="21">
        <v>6</v>
      </c>
      <c r="D2361" t="s">
        <v>1765</v>
      </c>
      <c r="E2361" s="4" t="s">
        <v>1767</v>
      </c>
      <c r="F2361" s="4" t="s">
        <v>1767</v>
      </c>
      <c r="G2361" s="3" t="s">
        <v>5199</v>
      </c>
      <c r="H2361" t="s">
        <v>8296</v>
      </c>
      <c r="I2361" s="63">
        <f>ROWS($L$2:L2361)</f>
        <v>2360</v>
      </c>
      <c r="J2361" s="63" t="str">
        <f>IF(L2361=WORKSHEET!$B$1,I2361,"")</f>
        <v/>
      </c>
      <c r="K2361" s="63" t="str">
        <f t="shared" si="43"/>
        <v/>
      </c>
      <c r="L2361" s="93" t="s">
        <v>9378</v>
      </c>
      <c r="M2361" s="94" t="s">
        <v>10237</v>
      </c>
      <c r="N2361">
        <v>308</v>
      </c>
      <c r="O2361">
        <v>22</v>
      </c>
      <c r="P2361">
        <v>135</v>
      </c>
      <c r="Q2361" t="s">
        <v>7469</v>
      </c>
      <c r="R2361">
        <v>467</v>
      </c>
      <c r="S2361" s="37">
        <v>3.316512684006382E-2</v>
      </c>
      <c r="T2361" s="41">
        <v>7.1428571428571425E-2</v>
      </c>
    </row>
    <row r="2362" spans="1:29" s="64" customFormat="1" ht="16.5" x14ac:dyDescent="0.25">
      <c r="A2362" s="63">
        <v>615</v>
      </c>
      <c r="C2362" s="63">
        <v>11</v>
      </c>
      <c r="D2362" s="64" t="s">
        <v>3733</v>
      </c>
      <c r="E2362" s="65" t="s">
        <v>3734</v>
      </c>
      <c r="F2362" s="65" t="s">
        <v>3734</v>
      </c>
      <c r="G2362" s="63" t="s">
        <v>5218</v>
      </c>
      <c r="H2362" s="64" t="s">
        <v>8902</v>
      </c>
      <c r="I2362" s="63">
        <f>ROWS($L$2:L2362)</f>
        <v>2361</v>
      </c>
      <c r="J2362" s="63" t="str">
        <f>IF(L2362=WORKSHEET!$B$1,I2362,"")</f>
        <v/>
      </c>
      <c r="K2362" s="63" t="str">
        <f t="shared" si="43"/>
        <v/>
      </c>
      <c r="L2362" s="93" t="s">
        <v>9379</v>
      </c>
      <c r="M2362" s="94" t="s">
        <v>10848</v>
      </c>
      <c r="N2362" s="64" t="s">
        <v>7470</v>
      </c>
      <c r="O2362" s="64" t="s">
        <v>7470</v>
      </c>
      <c r="P2362" s="64" t="s">
        <v>7469</v>
      </c>
      <c r="Q2362" s="64" t="s">
        <v>7470</v>
      </c>
      <c r="R2362" s="64" t="s">
        <v>7469</v>
      </c>
      <c r="S2362" s="66">
        <v>1.8426754284955972E-2</v>
      </c>
      <c r="T2362" s="67">
        <v>0.10227272727272728</v>
      </c>
      <c r="W2362"/>
      <c r="X2362"/>
      <c r="Y2362"/>
      <c r="Z2362"/>
      <c r="AA2362"/>
      <c r="AB2362"/>
      <c r="AC2362"/>
    </row>
    <row r="2363" spans="1:29" ht="16.5" x14ac:dyDescent="0.25">
      <c r="A2363" s="3">
        <v>600</v>
      </c>
      <c r="C2363" s="21">
        <v>11</v>
      </c>
      <c r="D2363" t="s">
        <v>3671</v>
      </c>
      <c r="E2363" s="4" t="s">
        <v>3672</v>
      </c>
      <c r="F2363" s="4" t="s">
        <v>3672</v>
      </c>
      <c r="G2363" s="3" t="s">
        <v>5200</v>
      </c>
      <c r="H2363" t="s">
        <v>8903</v>
      </c>
      <c r="I2363" s="63">
        <f>ROWS($L$2:L2363)</f>
        <v>2362</v>
      </c>
      <c r="J2363" s="63" t="str">
        <f>IF(L2363=WORKSHEET!$B$1,I2363,"")</f>
        <v/>
      </c>
      <c r="K2363" s="63" t="str">
        <f t="shared" si="43"/>
        <v/>
      </c>
      <c r="L2363" s="93" t="s">
        <v>9379</v>
      </c>
      <c r="M2363" s="94" t="s">
        <v>10849</v>
      </c>
      <c r="N2363">
        <v>16</v>
      </c>
      <c r="O2363">
        <f>+R2363-N2363-P2363</f>
        <v>0</v>
      </c>
      <c r="P2363">
        <v>16</v>
      </c>
      <c r="Q2363" t="s">
        <v>7470</v>
      </c>
      <c r="R2363">
        <v>32</v>
      </c>
      <c r="S2363" s="37">
        <v>1.8426754284955972E-2</v>
      </c>
      <c r="T2363" s="41">
        <v>0.15</v>
      </c>
    </row>
    <row r="2364" spans="1:29" s="64" customFormat="1" ht="16.5" x14ac:dyDescent="0.25">
      <c r="A2364" s="63">
        <v>957</v>
      </c>
      <c r="B2364" s="64">
        <v>600</v>
      </c>
      <c r="C2364" s="63">
        <v>11</v>
      </c>
      <c r="D2364" s="64" t="s">
        <v>5769</v>
      </c>
      <c r="E2364" s="65" t="s">
        <v>5770</v>
      </c>
      <c r="F2364" s="65" t="s">
        <v>5770</v>
      </c>
      <c r="G2364" s="63" t="s">
        <v>3822</v>
      </c>
      <c r="H2364" s="64" t="s">
        <v>8904</v>
      </c>
      <c r="I2364" s="63">
        <f>ROWS($L$2:L2364)</f>
        <v>2363</v>
      </c>
      <c r="J2364" s="63" t="str">
        <f>IF(L2364=WORKSHEET!$B$1,I2364,"")</f>
        <v/>
      </c>
      <c r="K2364" s="63" t="str">
        <f t="shared" si="43"/>
        <v/>
      </c>
      <c r="L2364" s="93" t="s">
        <v>9379</v>
      </c>
      <c r="M2364" s="94" t="s">
        <v>10850</v>
      </c>
      <c r="N2364" s="64" t="s">
        <v>7469</v>
      </c>
      <c r="O2364" s="64" t="s">
        <v>7469</v>
      </c>
      <c r="P2364" s="64" t="s">
        <v>7469</v>
      </c>
      <c r="Q2364" s="64" t="s">
        <v>7469</v>
      </c>
      <c r="R2364" s="64">
        <v>12</v>
      </c>
      <c r="S2364" s="66">
        <v>1.8426754284955972E-2</v>
      </c>
      <c r="T2364" s="74">
        <v>0.15</v>
      </c>
      <c r="W2364"/>
      <c r="X2364"/>
      <c r="Y2364"/>
      <c r="Z2364"/>
      <c r="AA2364"/>
      <c r="AB2364"/>
      <c r="AC2364"/>
    </row>
    <row r="2365" spans="1:29" s="64" customFormat="1" ht="16.5" x14ac:dyDescent="0.25">
      <c r="A2365" s="63">
        <v>947</v>
      </c>
      <c r="B2365" s="64">
        <v>578</v>
      </c>
      <c r="C2365" s="63">
        <v>11</v>
      </c>
      <c r="D2365" s="64" t="s">
        <v>2553</v>
      </c>
      <c r="E2365" s="65" t="s">
        <v>2554</v>
      </c>
      <c r="F2365" s="65" t="s">
        <v>2554</v>
      </c>
      <c r="G2365" s="63" t="s">
        <v>3831</v>
      </c>
      <c r="H2365" s="64" t="s">
        <v>8905</v>
      </c>
      <c r="I2365" s="63">
        <f>ROWS($L$2:L2365)</f>
        <v>2364</v>
      </c>
      <c r="J2365" s="63" t="str">
        <f>IF(L2365=WORKSHEET!$B$1,I2365,"")</f>
        <v/>
      </c>
      <c r="K2365" s="63" t="str">
        <f t="shared" si="43"/>
        <v/>
      </c>
      <c r="L2365" s="93" t="s">
        <v>9379</v>
      </c>
      <c r="M2365" s="94" t="s">
        <v>10851</v>
      </c>
      <c r="N2365" s="64" t="s">
        <v>7469</v>
      </c>
      <c r="O2365" s="64" t="s">
        <v>7470</v>
      </c>
      <c r="P2365" s="64" t="s">
        <v>7469</v>
      </c>
      <c r="Q2365" s="64" t="s">
        <v>7470</v>
      </c>
      <c r="R2365" s="64" t="s">
        <v>7469</v>
      </c>
      <c r="S2365" s="66">
        <v>1.8426754284955972E-2</v>
      </c>
      <c r="T2365" s="74">
        <v>9.0909090909090912E-2</v>
      </c>
      <c r="W2365"/>
      <c r="X2365"/>
      <c r="Y2365"/>
      <c r="Z2365"/>
      <c r="AA2365"/>
      <c r="AB2365"/>
      <c r="AC2365"/>
    </row>
    <row r="2366" spans="1:29" ht="16.5" x14ac:dyDescent="0.25">
      <c r="A2366" s="3">
        <v>610</v>
      </c>
      <c r="C2366" s="21">
        <v>11</v>
      </c>
      <c r="D2366" t="s">
        <v>3716</v>
      </c>
      <c r="E2366" s="4" t="s">
        <v>3717</v>
      </c>
      <c r="F2366" s="4" t="s">
        <v>3717</v>
      </c>
      <c r="G2366" s="3" t="s">
        <v>5204</v>
      </c>
      <c r="H2366" t="s">
        <v>8906</v>
      </c>
      <c r="I2366" s="63">
        <f>ROWS($L$2:L2366)</f>
        <v>2365</v>
      </c>
      <c r="J2366" s="63" t="str">
        <f>IF(L2366=WORKSHEET!$B$1,I2366,"")</f>
        <v/>
      </c>
      <c r="K2366" s="63" t="str">
        <f t="shared" si="43"/>
        <v/>
      </c>
      <c r="L2366" s="93" t="s">
        <v>9379</v>
      </c>
      <c r="M2366" s="94" t="s">
        <v>10852</v>
      </c>
      <c r="N2366">
        <v>12</v>
      </c>
      <c r="O2366">
        <f>+R2366-N2366-P2366</f>
        <v>2</v>
      </c>
      <c r="P2366">
        <v>21</v>
      </c>
      <c r="Q2366" t="s">
        <v>7470</v>
      </c>
      <c r="R2366">
        <v>35</v>
      </c>
      <c r="S2366" s="37">
        <v>1.8426754284955972E-2</v>
      </c>
      <c r="T2366" s="41">
        <v>0.1111111111111111</v>
      </c>
    </row>
    <row r="2367" spans="1:29" ht="16.5" x14ac:dyDescent="0.25">
      <c r="A2367" s="3">
        <v>572</v>
      </c>
      <c r="C2367" s="21">
        <v>11</v>
      </c>
      <c r="D2367" t="s">
        <v>1172</v>
      </c>
      <c r="E2367" s="4" t="s">
        <v>1173</v>
      </c>
      <c r="F2367" s="4" t="s">
        <v>1173</v>
      </c>
      <c r="G2367" s="3" t="s">
        <v>5206</v>
      </c>
      <c r="H2367" t="s">
        <v>7950</v>
      </c>
      <c r="I2367" s="63">
        <f>ROWS($L$2:L2367)</f>
        <v>2366</v>
      </c>
      <c r="J2367" s="63" t="str">
        <f>IF(L2367=WORKSHEET!$B$1,I2367,"")</f>
        <v/>
      </c>
      <c r="K2367" s="63" t="str">
        <f t="shared" si="43"/>
        <v/>
      </c>
      <c r="L2367" s="93" t="s">
        <v>9379</v>
      </c>
      <c r="M2367" s="94" t="s">
        <v>9928</v>
      </c>
      <c r="N2367">
        <v>36</v>
      </c>
      <c r="O2367">
        <f>+R2367-N2367-P2367</f>
        <v>5</v>
      </c>
      <c r="P2367">
        <v>26</v>
      </c>
      <c r="Q2367" t="s">
        <v>7470</v>
      </c>
      <c r="R2367">
        <v>67</v>
      </c>
      <c r="S2367" s="37">
        <v>1.8426754284955972E-2</v>
      </c>
      <c r="T2367" s="41">
        <v>0.1206896551724138</v>
      </c>
    </row>
    <row r="2368" spans="1:29" s="64" customFormat="1" ht="16.5" x14ac:dyDescent="0.25">
      <c r="A2368" s="63">
        <v>615</v>
      </c>
      <c r="C2368" s="63">
        <v>11</v>
      </c>
      <c r="D2368" s="64" t="s">
        <v>3733</v>
      </c>
      <c r="E2368" s="65" t="s">
        <v>3735</v>
      </c>
      <c r="F2368" s="65" t="s">
        <v>3735</v>
      </c>
      <c r="G2368" s="63" t="s">
        <v>5219</v>
      </c>
      <c r="H2368" s="64" t="s">
        <v>8907</v>
      </c>
      <c r="I2368" s="63">
        <f>ROWS($L$2:L2368)</f>
        <v>2367</v>
      </c>
      <c r="J2368" s="63" t="str">
        <f>IF(L2368=WORKSHEET!$B$1,I2368,"")</f>
        <v/>
      </c>
      <c r="K2368" s="63" t="str">
        <f t="shared" si="43"/>
        <v/>
      </c>
      <c r="L2368" s="93" t="s">
        <v>9379</v>
      </c>
      <c r="M2368" s="94" t="s">
        <v>10853</v>
      </c>
      <c r="N2368" s="64" t="s">
        <v>7469</v>
      </c>
      <c r="O2368" s="64" t="s">
        <v>7469</v>
      </c>
      <c r="P2368" s="64" t="s">
        <v>7469</v>
      </c>
      <c r="Q2368" s="64" t="s">
        <v>7470</v>
      </c>
      <c r="R2368" s="64">
        <v>18</v>
      </c>
      <c r="S2368" s="66">
        <v>1.8426754284955972E-2</v>
      </c>
      <c r="T2368" s="67">
        <v>0.10227272727272728</v>
      </c>
      <c r="W2368"/>
      <c r="X2368"/>
      <c r="Y2368"/>
      <c r="Z2368"/>
      <c r="AA2368"/>
      <c r="AB2368"/>
      <c r="AC2368"/>
    </row>
    <row r="2369" spans="1:29" ht="16.5" x14ac:dyDescent="0.25">
      <c r="A2369" s="3">
        <v>615</v>
      </c>
      <c r="C2369" s="21">
        <v>11</v>
      </c>
      <c r="D2369" t="s">
        <v>3733</v>
      </c>
      <c r="E2369" s="4" t="s">
        <v>3736</v>
      </c>
      <c r="F2369" s="4" t="s">
        <v>3736</v>
      </c>
      <c r="G2369" s="3" t="s">
        <v>5220</v>
      </c>
      <c r="H2369" t="s">
        <v>8633</v>
      </c>
      <c r="I2369" s="63">
        <f>ROWS($L$2:L2369)</f>
        <v>2368</v>
      </c>
      <c r="J2369" s="63" t="str">
        <f>IF(L2369=WORKSHEET!$B$1,I2369,"")</f>
        <v/>
      </c>
      <c r="K2369" s="63" t="str">
        <f t="shared" si="43"/>
        <v/>
      </c>
      <c r="L2369" s="93" t="s">
        <v>9379</v>
      </c>
      <c r="M2369" s="94" t="s">
        <v>10575</v>
      </c>
      <c r="N2369">
        <v>15</v>
      </c>
      <c r="O2369" t="s">
        <v>7469</v>
      </c>
      <c r="P2369" t="s">
        <v>7469</v>
      </c>
      <c r="Q2369" t="s">
        <v>7470</v>
      </c>
      <c r="R2369">
        <v>20</v>
      </c>
      <c r="S2369" s="37">
        <v>1.8426754284955972E-2</v>
      </c>
      <c r="T2369" s="41">
        <v>0.10227272727272728</v>
      </c>
    </row>
    <row r="2370" spans="1:29" s="64" customFormat="1" ht="16.5" x14ac:dyDescent="0.25">
      <c r="A2370" s="63">
        <v>558</v>
      </c>
      <c r="C2370" s="63">
        <v>11</v>
      </c>
      <c r="D2370" s="64" t="s">
        <v>3174</v>
      </c>
      <c r="E2370" s="65" t="s">
        <v>3175</v>
      </c>
      <c r="F2370" s="65" t="s">
        <v>3175</v>
      </c>
      <c r="G2370" s="63" t="s">
        <v>3804</v>
      </c>
      <c r="H2370" s="64" t="s">
        <v>7635</v>
      </c>
      <c r="I2370" s="63">
        <f>ROWS($L$2:L2370)</f>
        <v>2369</v>
      </c>
      <c r="J2370" s="63" t="str">
        <f>IF(L2370=WORKSHEET!$B$1,I2370,"")</f>
        <v/>
      </c>
      <c r="K2370" s="63" t="str">
        <f t="shared" si="43"/>
        <v/>
      </c>
      <c r="L2370" s="93" t="s">
        <v>9379</v>
      </c>
      <c r="M2370" s="94" t="s">
        <v>9559</v>
      </c>
      <c r="N2370" s="64" t="s">
        <v>7469</v>
      </c>
      <c r="O2370" s="64" t="s">
        <v>7470</v>
      </c>
      <c r="P2370" s="64" t="s">
        <v>7469</v>
      </c>
      <c r="Q2370" s="64" t="s">
        <v>7470</v>
      </c>
      <c r="R2370" s="64">
        <v>14</v>
      </c>
      <c r="S2370" s="66">
        <v>1.8426754284955972E-2</v>
      </c>
      <c r="T2370" s="67">
        <v>4.790419161676647E-2</v>
      </c>
      <c r="W2370"/>
      <c r="X2370"/>
      <c r="Y2370"/>
      <c r="Z2370"/>
      <c r="AA2370"/>
      <c r="AB2370"/>
      <c r="AC2370"/>
    </row>
    <row r="2371" spans="1:29" s="64" customFormat="1" ht="16.5" x14ac:dyDescent="0.25">
      <c r="A2371" s="63">
        <v>648</v>
      </c>
      <c r="C2371" s="63">
        <v>11</v>
      </c>
      <c r="D2371" s="64" t="s">
        <v>1496</v>
      </c>
      <c r="E2371" s="65" t="s">
        <v>1497</v>
      </c>
      <c r="F2371" s="65" t="s">
        <v>1497</v>
      </c>
      <c r="G2371" s="63" t="s">
        <v>3782</v>
      </c>
      <c r="H2371" s="64" t="s">
        <v>8170</v>
      </c>
      <c r="I2371" s="63">
        <f>ROWS($L$2:L2371)</f>
        <v>2370</v>
      </c>
      <c r="J2371" s="63" t="str">
        <f>IF(L2371=WORKSHEET!$B$1,I2371,"")</f>
        <v/>
      </c>
      <c r="K2371" s="63" t="str">
        <f t="shared" ref="K2371:K2434" si="44">IFERROR(SMALL($J$2:$J$3142,I2371),"")</f>
        <v/>
      </c>
      <c r="L2371" s="93" t="s">
        <v>9379</v>
      </c>
      <c r="M2371" s="94" t="s">
        <v>10094</v>
      </c>
      <c r="N2371" s="64" t="s">
        <v>7469</v>
      </c>
      <c r="O2371" s="64" t="s">
        <v>7470</v>
      </c>
      <c r="P2371" s="64" t="s">
        <v>7469</v>
      </c>
      <c r="Q2371" s="64" t="s">
        <v>7470</v>
      </c>
      <c r="R2371" s="64" t="s">
        <v>7469</v>
      </c>
      <c r="S2371" s="66">
        <v>1.8426754284955972E-2</v>
      </c>
      <c r="T2371" s="67">
        <v>2.8985507246376812E-2</v>
      </c>
      <c r="W2371"/>
      <c r="X2371"/>
      <c r="Y2371"/>
      <c r="Z2371"/>
      <c r="AA2371"/>
      <c r="AB2371"/>
      <c r="AC2371"/>
    </row>
    <row r="2372" spans="1:29" ht="16.5" x14ac:dyDescent="0.25">
      <c r="A2372" s="3">
        <v>615</v>
      </c>
      <c r="C2372" s="21">
        <v>11</v>
      </c>
      <c r="D2372" t="s">
        <v>3733</v>
      </c>
      <c r="E2372" s="4" t="s">
        <v>3737</v>
      </c>
      <c r="F2372" s="4" t="s">
        <v>3737</v>
      </c>
      <c r="G2372" s="3" t="s">
        <v>5221</v>
      </c>
      <c r="H2372" t="s">
        <v>8908</v>
      </c>
      <c r="I2372" s="63">
        <f>ROWS($L$2:L2372)</f>
        <v>2371</v>
      </c>
      <c r="J2372" s="63" t="str">
        <f>IF(L2372=WORKSHEET!$B$1,I2372,"")</f>
        <v/>
      </c>
      <c r="K2372" s="63" t="str">
        <f t="shared" si="44"/>
        <v/>
      </c>
      <c r="L2372" s="93" t="s">
        <v>9379</v>
      </c>
      <c r="M2372" s="94" t="s">
        <v>10854</v>
      </c>
      <c r="N2372">
        <v>16</v>
      </c>
      <c r="O2372" t="s">
        <v>7469</v>
      </c>
      <c r="P2372" t="s">
        <v>7469</v>
      </c>
      <c r="Q2372" t="s">
        <v>7469</v>
      </c>
      <c r="R2372">
        <v>30</v>
      </c>
      <c r="S2372" s="37">
        <v>1.8426754284955972E-2</v>
      </c>
      <c r="T2372" s="41">
        <v>0.10227272727272728</v>
      </c>
    </row>
    <row r="2373" spans="1:29" s="64" customFormat="1" ht="16.5" x14ac:dyDescent="0.25">
      <c r="A2373" s="63">
        <v>568</v>
      </c>
      <c r="C2373" s="63">
        <v>11</v>
      </c>
      <c r="D2373" s="64" t="s">
        <v>3230</v>
      </c>
      <c r="E2373" s="65" t="s">
        <v>3231</v>
      </c>
      <c r="F2373" s="65" t="s">
        <v>3231</v>
      </c>
      <c r="G2373" s="63" t="s">
        <v>5213</v>
      </c>
      <c r="H2373" s="64" t="s">
        <v>7583</v>
      </c>
      <c r="I2373" s="63">
        <f>ROWS($L$2:L2373)</f>
        <v>2372</v>
      </c>
      <c r="J2373" s="63" t="str">
        <f>IF(L2373=WORKSHEET!$B$1,I2373,"")</f>
        <v/>
      </c>
      <c r="K2373" s="63" t="str">
        <f t="shared" si="44"/>
        <v/>
      </c>
      <c r="L2373" s="93" t="s">
        <v>9379</v>
      </c>
      <c r="M2373" s="94" t="s">
        <v>9492</v>
      </c>
      <c r="N2373" s="64" t="s">
        <v>7469</v>
      </c>
      <c r="O2373" s="64" t="s">
        <v>7469</v>
      </c>
      <c r="P2373" s="64" t="s">
        <v>7469</v>
      </c>
      <c r="Q2373" s="64" t="s">
        <v>7470</v>
      </c>
      <c r="R2373" s="64" t="s">
        <v>7469</v>
      </c>
      <c r="S2373" s="66">
        <v>1.8426754284955972E-2</v>
      </c>
      <c r="T2373" s="67">
        <v>0.12820512820512819</v>
      </c>
      <c r="W2373"/>
      <c r="X2373"/>
      <c r="Y2373"/>
      <c r="Z2373"/>
      <c r="AA2373"/>
      <c r="AB2373"/>
      <c r="AC2373"/>
    </row>
    <row r="2374" spans="1:29" s="64" customFormat="1" ht="16.5" x14ac:dyDescent="0.25">
      <c r="A2374" s="63">
        <v>947</v>
      </c>
      <c r="B2374" s="64">
        <v>578</v>
      </c>
      <c r="C2374" s="63">
        <v>11</v>
      </c>
      <c r="D2374" s="64" t="s">
        <v>2553</v>
      </c>
      <c r="E2374" s="65" t="s">
        <v>2555</v>
      </c>
      <c r="F2374" s="65" t="s">
        <v>2555</v>
      </c>
      <c r="G2374" s="63" t="s">
        <v>3832</v>
      </c>
      <c r="H2374" s="64" t="s">
        <v>7483</v>
      </c>
      <c r="I2374" s="63">
        <f>ROWS($L$2:L2374)</f>
        <v>2373</v>
      </c>
      <c r="J2374" s="63" t="str">
        <f>IF(L2374=WORKSHEET!$B$1,I2374,"")</f>
        <v/>
      </c>
      <c r="K2374" s="63" t="str">
        <f t="shared" si="44"/>
        <v/>
      </c>
      <c r="L2374" s="93" t="s">
        <v>9379</v>
      </c>
      <c r="M2374" s="94" t="s">
        <v>9430</v>
      </c>
      <c r="N2374" s="64" t="s">
        <v>7469</v>
      </c>
      <c r="O2374" s="64" t="s">
        <v>7470</v>
      </c>
      <c r="P2374" s="64" t="s">
        <v>7469</v>
      </c>
      <c r="Q2374" s="64" t="s">
        <v>7470</v>
      </c>
      <c r="R2374" s="64">
        <v>13</v>
      </c>
      <c r="S2374" s="66">
        <v>1.8426754284955972E-2</v>
      </c>
      <c r="T2374" s="74">
        <v>9.0909090909090912E-2</v>
      </c>
      <c r="W2374"/>
      <c r="X2374"/>
      <c r="Y2374"/>
      <c r="Z2374"/>
      <c r="AA2374"/>
      <c r="AB2374"/>
      <c r="AC2374"/>
    </row>
    <row r="2375" spans="1:29" ht="16.5" x14ac:dyDescent="0.25">
      <c r="A2375" s="3">
        <v>568</v>
      </c>
      <c r="C2375" s="21">
        <v>11</v>
      </c>
      <c r="D2375" t="s">
        <v>3230</v>
      </c>
      <c r="E2375" s="4" t="s">
        <v>3232</v>
      </c>
      <c r="F2375" s="4" t="s">
        <v>3232</v>
      </c>
      <c r="G2375" s="3" t="s">
        <v>5214</v>
      </c>
      <c r="H2375" t="s">
        <v>8909</v>
      </c>
      <c r="I2375" s="63">
        <f>ROWS($L$2:L2375)</f>
        <v>2374</v>
      </c>
      <c r="J2375" s="63" t="str">
        <f>IF(L2375=WORKSHEET!$B$1,I2375,"")</f>
        <v/>
      </c>
      <c r="K2375" s="63" t="str">
        <f t="shared" si="44"/>
        <v/>
      </c>
      <c r="L2375" s="93" t="s">
        <v>9379</v>
      </c>
      <c r="M2375" s="94" t="s">
        <v>10855</v>
      </c>
      <c r="N2375">
        <v>23</v>
      </c>
      <c r="O2375">
        <f>+R2375-N2375-P2375</f>
        <v>2</v>
      </c>
      <c r="P2375">
        <v>23</v>
      </c>
      <c r="Q2375" t="s">
        <v>7470</v>
      </c>
      <c r="R2375">
        <v>48</v>
      </c>
      <c r="S2375" s="37">
        <v>1.8426754284955972E-2</v>
      </c>
      <c r="T2375" s="41">
        <v>0.12820512820512819</v>
      </c>
    </row>
    <row r="2376" spans="1:29" ht="16.5" x14ac:dyDescent="0.25">
      <c r="A2376" s="3">
        <v>648</v>
      </c>
      <c r="C2376" s="21">
        <v>11</v>
      </c>
      <c r="D2376" t="s">
        <v>1496</v>
      </c>
      <c r="E2376" s="4" t="s">
        <v>1498</v>
      </c>
      <c r="F2376" s="4" t="s">
        <v>1498</v>
      </c>
      <c r="G2376" s="3" t="s">
        <v>3783</v>
      </c>
      <c r="H2376" t="s">
        <v>8910</v>
      </c>
      <c r="I2376" s="63">
        <f>ROWS($L$2:L2376)</f>
        <v>2375</v>
      </c>
      <c r="J2376" s="63" t="str">
        <f>IF(L2376=WORKSHEET!$B$1,I2376,"")</f>
        <v/>
      </c>
      <c r="K2376" s="63" t="str">
        <f t="shared" si="44"/>
        <v/>
      </c>
      <c r="L2376" s="93" t="s">
        <v>9379</v>
      </c>
      <c r="M2376" s="94" t="s">
        <v>10856</v>
      </c>
      <c r="N2376">
        <v>18</v>
      </c>
      <c r="O2376" t="s">
        <v>7469</v>
      </c>
      <c r="P2376" t="s">
        <v>7469</v>
      </c>
      <c r="Q2376" t="s">
        <v>7470</v>
      </c>
      <c r="R2376">
        <v>20</v>
      </c>
      <c r="S2376" s="37">
        <v>1.8426754284955972E-2</v>
      </c>
      <c r="T2376" s="41">
        <v>2.8985507246376812E-2</v>
      </c>
    </row>
    <row r="2377" spans="1:29" s="64" customFormat="1" ht="16.5" x14ac:dyDescent="0.25">
      <c r="A2377" s="63">
        <v>558</v>
      </c>
      <c r="C2377" s="63">
        <v>11</v>
      </c>
      <c r="D2377" s="64" t="s">
        <v>3174</v>
      </c>
      <c r="E2377" s="65" t="s">
        <v>3176</v>
      </c>
      <c r="F2377" s="65" t="s">
        <v>3176</v>
      </c>
      <c r="G2377" s="63" t="s">
        <v>3805</v>
      </c>
      <c r="H2377" s="64" t="s">
        <v>7702</v>
      </c>
      <c r="I2377" s="63">
        <f>ROWS($L$2:L2377)</f>
        <v>2376</v>
      </c>
      <c r="J2377" s="63" t="str">
        <f>IF(L2377=WORKSHEET!$B$1,I2377,"")</f>
        <v/>
      </c>
      <c r="K2377" s="63" t="str">
        <f t="shared" si="44"/>
        <v/>
      </c>
      <c r="L2377" s="93" t="s">
        <v>9379</v>
      </c>
      <c r="M2377" s="94" t="s">
        <v>9626</v>
      </c>
      <c r="N2377" s="64" t="s">
        <v>7469</v>
      </c>
      <c r="O2377" s="64" t="s">
        <v>7470</v>
      </c>
      <c r="P2377" s="64" t="s">
        <v>7469</v>
      </c>
      <c r="Q2377" s="64" t="s">
        <v>7470</v>
      </c>
      <c r="R2377" s="64" t="s">
        <v>7469</v>
      </c>
      <c r="S2377" s="66">
        <v>1.8426754284955972E-2</v>
      </c>
      <c r="T2377" s="67">
        <v>4.790419161676647E-2</v>
      </c>
      <c r="W2377"/>
      <c r="X2377"/>
      <c r="Y2377"/>
      <c r="Z2377"/>
      <c r="AA2377"/>
      <c r="AB2377"/>
      <c r="AC2377"/>
    </row>
    <row r="2378" spans="1:29" ht="16.5" x14ac:dyDescent="0.25">
      <c r="A2378" s="3">
        <v>615</v>
      </c>
      <c r="C2378" s="21">
        <v>11</v>
      </c>
      <c r="D2378" t="s">
        <v>3733</v>
      </c>
      <c r="E2378" s="4" t="s">
        <v>3738</v>
      </c>
      <c r="F2378" s="4" t="s">
        <v>3738</v>
      </c>
      <c r="G2378" s="3" t="s">
        <v>5222</v>
      </c>
      <c r="H2378" t="s">
        <v>8911</v>
      </c>
      <c r="I2378" s="63">
        <f>ROWS($L$2:L2378)</f>
        <v>2377</v>
      </c>
      <c r="J2378" s="63" t="str">
        <f>IF(L2378=WORKSHEET!$B$1,I2378,"")</f>
        <v/>
      </c>
      <c r="K2378" s="63" t="str">
        <f t="shared" si="44"/>
        <v/>
      </c>
      <c r="L2378" s="93" t="s">
        <v>9379</v>
      </c>
      <c r="M2378" s="94" t="s">
        <v>10857</v>
      </c>
      <c r="N2378">
        <v>31</v>
      </c>
      <c r="O2378">
        <f>+R2378-N2378-P2378</f>
        <v>1</v>
      </c>
      <c r="P2378">
        <v>17</v>
      </c>
      <c r="Q2378" t="s">
        <v>7470</v>
      </c>
      <c r="R2378">
        <v>49</v>
      </c>
      <c r="S2378" s="37">
        <v>1.8426754284955972E-2</v>
      </c>
      <c r="T2378" s="41">
        <v>0.10227272727272728</v>
      </c>
    </row>
    <row r="2379" spans="1:29" s="64" customFormat="1" ht="16.5" x14ac:dyDescent="0.25">
      <c r="A2379" s="63">
        <v>572</v>
      </c>
      <c r="C2379" s="63">
        <v>11</v>
      </c>
      <c r="D2379" s="64" t="s">
        <v>1172</v>
      </c>
      <c r="E2379" s="65" t="s">
        <v>1174</v>
      </c>
      <c r="F2379" s="65" t="s">
        <v>1174</v>
      </c>
      <c r="G2379" s="63" t="s">
        <v>5207</v>
      </c>
      <c r="H2379" s="64" t="s">
        <v>8912</v>
      </c>
      <c r="I2379" s="63">
        <f>ROWS($L$2:L2379)</f>
        <v>2378</v>
      </c>
      <c r="J2379" s="63" t="str">
        <f>IF(L2379=WORKSHEET!$B$1,I2379,"")</f>
        <v/>
      </c>
      <c r="K2379" s="63" t="str">
        <f t="shared" si="44"/>
        <v/>
      </c>
      <c r="L2379" s="93" t="s">
        <v>9379</v>
      </c>
      <c r="M2379" s="94" t="s">
        <v>10858</v>
      </c>
      <c r="N2379" s="64" t="s">
        <v>7469</v>
      </c>
      <c r="O2379" s="64" t="s">
        <v>7469</v>
      </c>
      <c r="P2379" s="64" t="s">
        <v>7469</v>
      </c>
      <c r="Q2379" s="64" t="s">
        <v>7470</v>
      </c>
      <c r="R2379" s="64">
        <v>16</v>
      </c>
      <c r="S2379" s="66">
        <v>1.8426754284955972E-2</v>
      </c>
      <c r="T2379" s="67">
        <v>0.1206896551724138</v>
      </c>
      <c r="W2379"/>
      <c r="X2379"/>
      <c r="Y2379"/>
      <c r="Z2379"/>
      <c r="AA2379"/>
      <c r="AB2379"/>
      <c r="AC2379"/>
    </row>
    <row r="2380" spans="1:29" s="64" customFormat="1" ht="16.5" x14ac:dyDescent="0.25">
      <c r="A2380" s="63">
        <v>568</v>
      </c>
      <c r="C2380" s="63">
        <v>11</v>
      </c>
      <c r="D2380" s="64" t="s">
        <v>3230</v>
      </c>
      <c r="E2380" s="65" t="s">
        <v>3233</v>
      </c>
      <c r="F2380" s="65" t="s">
        <v>3233</v>
      </c>
      <c r="G2380" s="63" t="s">
        <v>5215</v>
      </c>
      <c r="H2380" s="64" t="s">
        <v>8639</v>
      </c>
      <c r="I2380" s="63">
        <f>ROWS($L$2:L2380)</f>
        <v>2379</v>
      </c>
      <c r="J2380" s="63" t="str">
        <f>IF(L2380=WORKSHEET!$B$1,I2380,"")</f>
        <v/>
      </c>
      <c r="K2380" s="63" t="str">
        <f t="shared" si="44"/>
        <v/>
      </c>
      <c r="L2380" s="93" t="s">
        <v>9379</v>
      </c>
      <c r="M2380" s="94" t="s">
        <v>10581</v>
      </c>
      <c r="N2380" s="64" t="s">
        <v>7469</v>
      </c>
      <c r="O2380" s="64" t="s">
        <v>7469</v>
      </c>
      <c r="P2380" s="64" t="s">
        <v>7469</v>
      </c>
      <c r="Q2380" s="64" t="s">
        <v>7470</v>
      </c>
      <c r="R2380" s="64" t="s">
        <v>7469</v>
      </c>
      <c r="S2380" s="66">
        <v>1.8426754284955972E-2</v>
      </c>
      <c r="T2380" s="67">
        <v>0.12820512820512819</v>
      </c>
      <c r="W2380"/>
      <c r="X2380"/>
      <c r="Y2380"/>
      <c r="Z2380"/>
      <c r="AA2380"/>
      <c r="AB2380"/>
      <c r="AC2380"/>
    </row>
    <row r="2381" spans="1:29" ht="16.5" x14ac:dyDescent="0.25">
      <c r="A2381" s="3">
        <v>648</v>
      </c>
      <c r="C2381" s="21">
        <v>11</v>
      </c>
      <c r="D2381" t="s">
        <v>1496</v>
      </c>
      <c r="E2381" s="4" t="s">
        <v>1499</v>
      </c>
      <c r="F2381" s="4" t="s">
        <v>1499</v>
      </c>
      <c r="G2381" s="3" t="s">
        <v>3784</v>
      </c>
      <c r="H2381" t="s">
        <v>8793</v>
      </c>
      <c r="I2381" s="63">
        <f>ROWS($L$2:L2381)</f>
        <v>2380</v>
      </c>
      <c r="J2381" s="63" t="str">
        <f>IF(L2381=WORKSHEET!$B$1,I2381,"")</f>
        <v/>
      </c>
      <c r="K2381" s="63" t="str">
        <f t="shared" si="44"/>
        <v/>
      </c>
      <c r="L2381" s="93" t="s">
        <v>9379</v>
      </c>
      <c r="M2381" s="94" t="s">
        <v>10739</v>
      </c>
      <c r="N2381">
        <v>40</v>
      </c>
      <c r="O2381" t="s">
        <v>7469</v>
      </c>
      <c r="P2381" t="s">
        <v>7469</v>
      </c>
      <c r="Q2381" t="s">
        <v>7470</v>
      </c>
      <c r="R2381">
        <v>48</v>
      </c>
      <c r="S2381" s="37">
        <v>1.8426754284955972E-2</v>
      </c>
      <c r="T2381" s="41">
        <v>2.8985507246376812E-2</v>
      </c>
    </row>
    <row r="2382" spans="1:29" s="64" customFormat="1" ht="16.5" x14ac:dyDescent="0.25">
      <c r="A2382" s="63">
        <v>615</v>
      </c>
      <c r="C2382" s="63">
        <v>11</v>
      </c>
      <c r="D2382" s="64" t="s">
        <v>3733</v>
      </c>
      <c r="E2382" s="65" t="s">
        <v>3739</v>
      </c>
      <c r="F2382" s="65" t="s">
        <v>3739</v>
      </c>
      <c r="G2382" s="63" t="s">
        <v>3778</v>
      </c>
      <c r="H2382" s="64" t="s">
        <v>7706</v>
      </c>
      <c r="I2382" s="63">
        <f>ROWS($L$2:L2382)</f>
        <v>2381</v>
      </c>
      <c r="J2382" s="63" t="str">
        <f>IF(L2382=WORKSHEET!$B$1,I2382,"")</f>
        <v/>
      </c>
      <c r="K2382" s="63" t="str">
        <f t="shared" si="44"/>
        <v/>
      </c>
      <c r="L2382" s="93" t="s">
        <v>9379</v>
      </c>
      <c r="M2382" s="94" t="s">
        <v>9630</v>
      </c>
      <c r="N2382" s="64" t="s">
        <v>7470</v>
      </c>
      <c r="O2382" s="64" t="s">
        <v>7470</v>
      </c>
      <c r="P2382" s="64" t="s">
        <v>7469</v>
      </c>
      <c r="Q2382" s="64" t="s">
        <v>7470</v>
      </c>
      <c r="R2382" s="64" t="s">
        <v>7469</v>
      </c>
      <c r="S2382" s="66">
        <v>1.8426754284955972E-2</v>
      </c>
      <c r="T2382" s="67">
        <v>0.10227272727272728</v>
      </c>
      <c r="W2382"/>
      <c r="X2382"/>
      <c r="Y2382"/>
      <c r="Z2382"/>
      <c r="AA2382"/>
      <c r="AB2382"/>
      <c r="AC2382"/>
    </row>
    <row r="2383" spans="1:29" s="64" customFormat="1" ht="16.5" x14ac:dyDescent="0.25">
      <c r="A2383" s="63">
        <v>572</v>
      </c>
      <c r="C2383" s="63">
        <v>11</v>
      </c>
      <c r="D2383" s="64" t="s">
        <v>1172</v>
      </c>
      <c r="E2383" s="65" t="s">
        <v>1175</v>
      </c>
      <c r="F2383" s="65" t="s">
        <v>1175</v>
      </c>
      <c r="G2383" s="63" t="s">
        <v>5208</v>
      </c>
      <c r="H2383" s="64" t="s">
        <v>8913</v>
      </c>
      <c r="I2383" s="63">
        <f>ROWS($L$2:L2383)</f>
        <v>2382</v>
      </c>
      <c r="J2383" s="63" t="str">
        <f>IF(L2383=WORKSHEET!$B$1,I2383,"")</f>
        <v/>
      </c>
      <c r="K2383" s="63" t="str">
        <f t="shared" si="44"/>
        <v/>
      </c>
      <c r="L2383" s="93" t="s">
        <v>9379</v>
      </c>
      <c r="M2383" s="94" t="s">
        <v>10859</v>
      </c>
      <c r="N2383" s="64" t="s">
        <v>7470</v>
      </c>
      <c r="O2383" s="64" t="s">
        <v>7470</v>
      </c>
      <c r="P2383" s="64" t="s">
        <v>7469</v>
      </c>
      <c r="Q2383" s="64" t="s">
        <v>7470</v>
      </c>
      <c r="R2383" s="64" t="s">
        <v>7469</v>
      </c>
      <c r="S2383" s="66">
        <v>1.8426754284955972E-2</v>
      </c>
      <c r="T2383" s="67">
        <v>0.1206896551724138</v>
      </c>
      <c r="W2383"/>
      <c r="X2383"/>
      <c r="Y2383"/>
      <c r="Z2383"/>
      <c r="AA2383"/>
      <c r="AB2383"/>
      <c r="AC2383"/>
    </row>
    <row r="2384" spans="1:29" s="64" customFormat="1" ht="16.5" x14ac:dyDescent="0.25">
      <c r="A2384" s="63">
        <v>558</v>
      </c>
      <c r="C2384" s="63">
        <v>11</v>
      </c>
      <c r="D2384" s="64" t="s">
        <v>3174</v>
      </c>
      <c r="E2384" s="65" t="s">
        <v>3177</v>
      </c>
      <c r="F2384" s="65" t="s">
        <v>3177</v>
      </c>
      <c r="G2384" s="63" t="s">
        <v>3806</v>
      </c>
      <c r="H2384" s="64" t="s">
        <v>8914</v>
      </c>
      <c r="I2384" s="63">
        <f>ROWS($L$2:L2384)</f>
        <v>2383</v>
      </c>
      <c r="J2384" s="63" t="str">
        <f>IF(L2384=WORKSHEET!$B$1,I2384,"")</f>
        <v/>
      </c>
      <c r="K2384" s="63" t="str">
        <f t="shared" si="44"/>
        <v/>
      </c>
      <c r="L2384" s="93" t="s">
        <v>9379</v>
      </c>
      <c r="M2384" s="94" t="s">
        <v>10860</v>
      </c>
      <c r="N2384" s="64" t="s">
        <v>7469</v>
      </c>
      <c r="O2384" s="64" t="s">
        <v>7470</v>
      </c>
      <c r="P2384" s="64" t="s">
        <v>7469</v>
      </c>
      <c r="Q2384" s="64" t="s">
        <v>7470</v>
      </c>
      <c r="R2384" s="64">
        <v>15</v>
      </c>
      <c r="S2384" s="66">
        <v>1.8426754284955972E-2</v>
      </c>
      <c r="T2384" s="67">
        <v>4.790419161676647E-2</v>
      </c>
      <c r="W2384"/>
      <c r="X2384"/>
      <c r="Y2384"/>
      <c r="Z2384"/>
      <c r="AA2384"/>
      <c r="AB2384"/>
      <c r="AC2384"/>
    </row>
    <row r="2385" spans="1:29" s="64" customFormat="1" ht="16.5" x14ac:dyDescent="0.25">
      <c r="A2385" s="63">
        <v>572</v>
      </c>
      <c r="C2385" s="63">
        <v>11</v>
      </c>
      <c r="D2385" s="64" t="s">
        <v>1172</v>
      </c>
      <c r="E2385" s="65" t="s">
        <v>1176</v>
      </c>
      <c r="F2385" s="65" t="s">
        <v>1176</v>
      </c>
      <c r="G2385" s="63" t="s">
        <v>5209</v>
      </c>
      <c r="H2385" s="64" t="s">
        <v>8915</v>
      </c>
      <c r="I2385" s="63">
        <f>ROWS($L$2:L2385)</f>
        <v>2384</v>
      </c>
      <c r="J2385" s="63" t="str">
        <f>IF(L2385=WORKSHEET!$B$1,I2385,"")</f>
        <v/>
      </c>
      <c r="K2385" s="63" t="str">
        <f t="shared" si="44"/>
        <v/>
      </c>
      <c r="L2385" s="93" t="s">
        <v>9379</v>
      </c>
      <c r="M2385" s="94" t="s">
        <v>10861</v>
      </c>
      <c r="N2385" s="64" t="s">
        <v>7470</v>
      </c>
      <c r="O2385" s="64" t="s">
        <v>7470</v>
      </c>
      <c r="P2385" s="64" t="s">
        <v>7469</v>
      </c>
      <c r="Q2385" s="64" t="s">
        <v>7470</v>
      </c>
      <c r="R2385" s="64" t="s">
        <v>7469</v>
      </c>
      <c r="S2385" s="66">
        <v>1.8426754284955972E-2</v>
      </c>
      <c r="T2385" s="67">
        <v>0.1206896551724138</v>
      </c>
      <c r="W2385"/>
      <c r="X2385"/>
      <c r="Y2385"/>
      <c r="Z2385"/>
      <c r="AA2385"/>
      <c r="AB2385"/>
      <c r="AC2385"/>
    </row>
    <row r="2386" spans="1:29" s="64" customFormat="1" ht="16.5" x14ac:dyDescent="0.25">
      <c r="A2386" s="63">
        <v>568</v>
      </c>
      <c r="C2386" s="63">
        <v>11</v>
      </c>
      <c r="D2386" s="64" t="s">
        <v>3230</v>
      </c>
      <c r="E2386" s="65" t="s">
        <v>3234</v>
      </c>
      <c r="F2386" s="65" t="s">
        <v>3234</v>
      </c>
      <c r="G2386" s="63" t="s">
        <v>5216</v>
      </c>
      <c r="H2386" s="64" t="s">
        <v>7596</v>
      </c>
      <c r="I2386" s="63">
        <f>ROWS($L$2:L2386)</f>
        <v>2385</v>
      </c>
      <c r="J2386" s="63" t="str">
        <f>IF(L2386=WORKSHEET!$B$1,I2386,"")</f>
        <v/>
      </c>
      <c r="K2386" s="63" t="str">
        <f t="shared" si="44"/>
        <v/>
      </c>
      <c r="L2386" s="93" t="s">
        <v>9379</v>
      </c>
      <c r="M2386" s="94" t="s">
        <v>9505</v>
      </c>
      <c r="N2386" s="64" t="s">
        <v>7469</v>
      </c>
      <c r="O2386" s="64" t="s">
        <v>7470</v>
      </c>
      <c r="P2386" s="64" t="s">
        <v>7469</v>
      </c>
      <c r="Q2386" s="64" t="s">
        <v>7470</v>
      </c>
      <c r="R2386" s="64">
        <v>12</v>
      </c>
      <c r="S2386" s="66">
        <v>1.8426754284955972E-2</v>
      </c>
      <c r="T2386" s="67">
        <v>0.12820512820512819</v>
      </c>
      <c r="W2386"/>
      <c r="X2386"/>
      <c r="Y2386"/>
      <c r="Z2386"/>
      <c r="AA2386"/>
      <c r="AB2386"/>
      <c r="AC2386"/>
    </row>
    <row r="2387" spans="1:29" s="64" customFormat="1" ht="16.5" x14ac:dyDescent="0.25">
      <c r="A2387" s="63">
        <v>954</v>
      </c>
      <c r="B2387" s="64">
        <v>595</v>
      </c>
      <c r="C2387" s="63">
        <v>11</v>
      </c>
      <c r="D2387" s="64" t="s">
        <v>2583</v>
      </c>
      <c r="E2387" s="65" t="s">
        <v>2584</v>
      </c>
      <c r="F2387" s="65" t="s">
        <v>2584</v>
      </c>
      <c r="G2387" s="63" t="s">
        <v>3825</v>
      </c>
      <c r="H2387" s="64" t="s">
        <v>8916</v>
      </c>
      <c r="I2387" s="63">
        <f>ROWS($L$2:L2387)</f>
        <v>2386</v>
      </c>
      <c r="J2387" s="63" t="str">
        <f>IF(L2387=WORKSHEET!$B$1,I2387,"")</f>
        <v/>
      </c>
      <c r="K2387" s="63" t="str">
        <f t="shared" si="44"/>
        <v/>
      </c>
      <c r="L2387" s="93" t="s">
        <v>9379</v>
      </c>
      <c r="M2387" s="94" t="s">
        <v>10862</v>
      </c>
      <c r="N2387" s="64" t="s">
        <v>7469</v>
      </c>
      <c r="O2387" s="64" t="s">
        <v>7469</v>
      </c>
      <c r="P2387" s="64" t="s">
        <v>7469</v>
      </c>
      <c r="Q2387" s="64" t="s">
        <v>7470</v>
      </c>
      <c r="R2387" s="64">
        <v>13</v>
      </c>
      <c r="S2387" s="66">
        <v>1.8426754284955972E-2</v>
      </c>
      <c r="T2387" s="74">
        <v>3.2786885245901641E-2</v>
      </c>
      <c r="W2387"/>
      <c r="X2387"/>
      <c r="Y2387"/>
      <c r="Z2387"/>
      <c r="AA2387"/>
      <c r="AB2387"/>
      <c r="AC2387"/>
    </row>
    <row r="2388" spans="1:29" s="64" customFormat="1" ht="16.5" x14ac:dyDescent="0.25">
      <c r="A2388" s="63">
        <v>629</v>
      </c>
      <c r="C2388" s="63">
        <v>11</v>
      </c>
      <c r="D2388" s="64" t="s">
        <v>1427</v>
      </c>
      <c r="E2388" s="65" t="s">
        <v>1428</v>
      </c>
      <c r="F2388" s="65" t="s">
        <v>1428</v>
      </c>
      <c r="G2388" s="63" t="s">
        <v>3787</v>
      </c>
      <c r="H2388" s="64" t="s">
        <v>8917</v>
      </c>
      <c r="I2388" s="63">
        <f>ROWS($L$2:L2388)</f>
        <v>2387</v>
      </c>
      <c r="J2388" s="63" t="str">
        <f>IF(L2388=WORKSHEET!$B$1,I2388,"")</f>
        <v/>
      </c>
      <c r="K2388" s="63" t="str">
        <f t="shared" si="44"/>
        <v/>
      </c>
      <c r="L2388" s="93" t="s">
        <v>9379</v>
      </c>
      <c r="M2388" s="94" t="s">
        <v>10863</v>
      </c>
      <c r="N2388" s="64" t="s">
        <v>7469</v>
      </c>
      <c r="O2388" s="64" t="s">
        <v>7470</v>
      </c>
      <c r="P2388" s="64" t="s">
        <v>7469</v>
      </c>
      <c r="Q2388" s="64" t="s">
        <v>7470</v>
      </c>
      <c r="R2388" s="64" t="s">
        <v>7469</v>
      </c>
      <c r="S2388" s="66">
        <v>1.8426754284955972E-2</v>
      </c>
      <c r="T2388" s="67">
        <v>3.4482758620689655E-2</v>
      </c>
      <c r="W2388"/>
      <c r="X2388"/>
      <c r="Y2388"/>
      <c r="Z2388"/>
      <c r="AA2388"/>
      <c r="AB2388"/>
      <c r="AC2388"/>
    </row>
    <row r="2389" spans="1:29" s="64" customFormat="1" ht="16.5" x14ac:dyDescent="0.25">
      <c r="A2389" s="63">
        <v>568</v>
      </c>
      <c r="C2389" s="63">
        <v>11</v>
      </c>
      <c r="D2389" s="64" t="s">
        <v>3230</v>
      </c>
      <c r="E2389" s="65" t="s">
        <v>3235</v>
      </c>
      <c r="F2389" s="65" t="s">
        <v>3235</v>
      </c>
      <c r="G2389" s="63" t="s">
        <v>5217</v>
      </c>
      <c r="H2389" s="64" t="s">
        <v>8918</v>
      </c>
      <c r="I2389" s="63">
        <f>ROWS($L$2:L2389)</f>
        <v>2388</v>
      </c>
      <c r="J2389" s="63" t="str">
        <f>IF(L2389=WORKSHEET!$B$1,I2389,"")</f>
        <v/>
      </c>
      <c r="K2389" s="63" t="str">
        <f t="shared" si="44"/>
        <v/>
      </c>
      <c r="L2389" s="93" t="s">
        <v>9379</v>
      </c>
      <c r="M2389" s="94" t="s">
        <v>10864</v>
      </c>
      <c r="N2389" s="64" t="s">
        <v>7469</v>
      </c>
      <c r="O2389" s="64" t="s">
        <v>7469</v>
      </c>
      <c r="P2389" s="64" t="s">
        <v>7469</v>
      </c>
      <c r="Q2389" s="64" t="s">
        <v>7470</v>
      </c>
      <c r="R2389" s="64" t="s">
        <v>7469</v>
      </c>
      <c r="S2389" s="66">
        <v>1.8426754284955972E-2</v>
      </c>
      <c r="T2389" s="67">
        <v>0.12820512820512819</v>
      </c>
      <c r="W2389"/>
      <c r="X2389"/>
      <c r="Y2389"/>
      <c r="Z2389"/>
      <c r="AA2389"/>
      <c r="AB2389"/>
      <c r="AC2389"/>
    </row>
    <row r="2390" spans="1:29" s="64" customFormat="1" ht="16.5" x14ac:dyDescent="0.25">
      <c r="A2390" s="63">
        <v>600</v>
      </c>
      <c r="C2390" s="63">
        <v>11</v>
      </c>
      <c r="D2390" s="64" t="s">
        <v>3671</v>
      </c>
      <c r="E2390" s="65" t="s">
        <v>3673</v>
      </c>
      <c r="F2390" s="65" t="s">
        <v>3673</v>
      </c>
      <c r="G2390" s="63" t="s">
        <v>5201</v>
      </c>
      <c r="H2390" s="64" t="s">
        <v>8919</v>
      </c>
      <c r="I2390" s="63">
        <f>ROWS($L$2:L2390)</f>
        <v>2389</v>
      </c>
      <c r="J2390" s="63" t="str">
        <f>IF(L2390=WORKSHEET!$B$1,I2390,"")</f>
        <v/>
      </c>
      <c r="K2390" s="63" t="str">
        <f t="shared" si="44"/>
        <v/>
      </c>
      <c r="L2390" s="93" t="s">
        <v>9379</v>
      </c>
      <c r="M2390" s="94" t="s">
        <v>10865</v>
      </c>
      <c r="N2390" s="64" t="s">
        <v>7470</v>
      </c>
      <c r="O2390" s="64" t="s">
        <v>7469</v>
      </c>
      <c r="P2390" s="64" t="s">
        <v>7469</v>
      </c>
      <c r="Q2390" s="64" t="s">
        <v>7470</v>
      </c>
      <c r="R2390" s="64" t="s">
        <v>7469</v>
      </c>
      <c r="S2390" s="66">
        <v>1.8426754284955972E-2</v>
      </c>
      <c r="T2390" s="67">
        <v>0.15</v>
      </c>
      <c r="W2390"/>
      <c r="X2390"/>
      <c r="Y2390"/>
      <c r="Z2390"/>
      <c r="AA2390"/>
      <c r="AB2390"/>
      <c r="AC2390"/>
    </row>
    <row r="2391" spans="1:29" s="64" customFormat="1" ht="16.5" x14ac:dyDescent="0.25">
      <c r="A2391" s="63">
        <v>615</v>
      </c>
      <c r="C2391" s="63">
        <v>11</v>
      </c>
      <c r="D2391" s="64" t="s">
        <v>3733</v>
      </c>
      <c r="E2391" s="65" t="s">
        <v>3740</v>
      </c>
      <c r="F2391" s="65" t="s">
        <v>3740</v>
      </c>
      <c r="G2391" s="63" t="s">
        <v>3779</v>
      </c>
      <c r="H2391" s="64" t="s">
        <v>8920</v>
      </c>
      <c r="I2391" s="63">
        <f>ROWS($L$2:L2391)</f>
        <v>2390</v>
      </c>
      <c r="J2391" s="63" t="str">
        <f>IF(L2391=WORKSHEET!$B$1,I2391,"")</f>
        <v/>
      </c>
      <c r="K2391" s="63" t="str">
        <f t="shared" si="44"/>
        <v/>
      </c>
      <c r="L2391" s="93" t="s">
        <v>9379</v>
      </c>
      <c r="M2391" s="94" t="s">
        <v>10866</v>
      </c>
      <c r="N2391" s="64" t="s">
        <v>7469</v>
      </c>
      <c r="O2391" s="64" t="s">
        <v>7470</v>
      </c>
      <c r="P2391" s="64" t="s">
        <v>7469</v>
      </c>
      <c r="Q2391" s="64" t="s">
        <v>7470</v>
      </c>
      <c r="R2391" s="64" t="s">
        <v>7469</v>
      </c>
      <c r="S2391" s="66">
        <v>1.8426754284955972E-2</v>
      </c>
      <c r="T2391" s="67">
        <v>0.10227272727272728</v>
      </c>
      <c r="W2391"/>
      <c r="X2391"/>
      <c r="Y2391"/>
      <c r="Z2391"/>
      <c r="AA2391"/>
      <c r="AB2391"/>
      <c r="AC2391"/>
    </row>
    <row r="2392" spans="1:29" s="64" customFormat="1" ht="16.5" x14ac:dyDescent="0.25">
      <c r="A2392" s="63">
        <v>959</v>
      </c>
      <c r="B2392" s="64">
        <v>640</v>
      </c>
      <c r="C2392" s="63">
        <v>11</v>
      </c>
      <c r="D2392" s="64" t="s">
        <v>5774</v>
      </c>
      <c r="E2392" s="65" t="s">
        <v>5775</v>
      </c>
      <c r="F2392" s="65" t="s">
        <v>5775</v>
      </c>
      <c r="G2392" s="63" t="s">
        <v>3814</v>
      </c>
      <c r="H2392" s="64" t="s">
        <v>8691</v>
      </c>
      <c r="I2392" s="63">
        <f>ROWS($L$2:L2392)</f>
        <v>2391</v>
      </c>
      <c r="J2392" s="63" t="str">
        <f>IF(L2392=WORKSHEET!$B$1,I2392,"")</f>
        <v/>
      </c>
      <c r="K2392" s="63" t="str">
        <f t="shared" si="44"/>
        <v/>
      </c>
      <c r="L2392" s="93" t="s">
        <v>9379</v>
      </c>
      <c r="M2392" s="94" t="s">
        <v>10636</v>
      </c>
      <c r="N2392" s="64" t="s">
        <v>7470</v>
      </c>
      <c r="O2392" s="64" t="s">
        <v>7470</v>
      </c>
      <c r="P2392" s="64" t="s">
        <v>7469</v>
      </c>
      <c r="Q2392" s="64" t="s">
        <v>7470</v>
      </c>
      <c r="R2392" s="64" t="s">
        <v>7469</v>
      </c>
      <c r="S2392" s="66">
        <v>1.8426754284955972E-2</v>
      </c>
      <c r="T2392" s="74">
        <v>0</v>
      </c>
      <c r="W2392"/>
      <c r="X2392"/>
      <c r="Y2392"/>
      <c r="Z2392"/>
      <c r="AA2392"/>
      <c r="AB2392"/>
      <c r="AC2392"/>
    </row>
    <row r="2393" spans="1:29" ht="16.5" x14ac:dyDescent="0.25">
      <c r="A2393" s="3">
        <v>629</v>
      </c>
      <c r="C2393" s="21">
        <v>11</v>
      </c>
      <c r="D2393" t="s">
        <v>1427</v>
      </c>
      <c r="E2393" s="4" t="s">
        <v>1429</v>
      </c>
      <c r="F2393" s="4" t="s">
        <v>1429</v>
      </c>
      <c r="G2393" s="3" t="s">
        <v>3788</v>
      </c>
      <c r="H2393" t="s">
        <v>8797</v>
      </c>
      <c r="I2393" s="63">
        <f>ROWS($L$2:L2393)</f>
        <v>2392</v>
      </c>
      <c r="J2393" s="63" t="str">
        <f>IF(L2393=WORKSHEET!$B$1,I2393,"")</f>
        <v/>
      </c>
      <c r="K2393" s="63" t="str">
        <f t="shared" si="44"/>
        <v/>
      </c>
      <c r="L2393" s="93" t="s">
        <v>9379</v>
      </c>
      <c r="M2393" s="94" t="s">
        <v>10743</v>
      </c>
      <c r="N2393">
        <v>13</v>
      </c>
      <c r="O2393" t="s">
        <v>7469</v>
      </c>
      <c r="P2393" t="s">
        <v>7469</v>
      </c>
      <c r="Q2393" t="s">
        <v>7470</v>
      </c>
      <c r="R2393">
        <v>24</v>
      </c>
      <c r="S2393" s="37">
        <v>1.8426754284955972E-2</v>
      </c>
      <c r="T2393" s="41">
        <v>3.4482758620689655E-2</v>
      </c>
    </row>
    <row r="2394" spans="1:29" s="64" customFormat="1" ht="16.5" x14ac:dyDescent="0.25">
      <c r="A2394" s="63">
        <v>947</v>
      </c>
      <c r="B2394" s="64">
        <v>578</v>
      </c>
      <c r="C2394" s="63">
        <v>11</v>
      </c>
      <c r="D2394" s="64" t="s">
        <v>2553</v>
      </c>
      <c r="E2394" s="65" t="s">
        <v>2556</v>
      </c>
      <c r="F2394" s="65" t="s">
        <v>2556</v>
      </c>
      <c r="G2394" s="63" t="s">
        <v>3833</v>
      </c>
      <c r="H2394" s="64" t="s">
        <v>8921</v>
      </c>
      <c r="I2394" s="63">
        <f>ROWS($L$2:L2394)</f>
        <v>2393</v>
      </c>
      <c r="J2394" s="63" t="str">
        <f>IF(L2394=WORKSHEET!$B$1,I2394,"")</f>
        <v/>
      </c>
      <c r="K2394" s="63" t="str">
        <f t="shared" si="44"/>
        <v/>
      </c>
      <c r="L2394" s="93" t="s">
        <v>9379</v>
      </c>
      <c r="M2394" s="94" t="s">
        <v>10867</v>
      </c>
      <c r="N2394" s="64" t="s">
        <v>7469</v>
      </c>
      <c r="O2394" s="64" t="s">
        <v>7470</v>
      </c>
      <c r="P2394" s="64" t="s">
        <v>7469</v>
      </c>
      <c r="Q2394" s="64" t="s">
        <v>7470</v>
      </c>
      <c r="R2394" s="64" t="s">
        <v>7469</v>
      </c>
      <c r="S2394" s="66">
        <v>1.8426754284955972E-2</v>
      </c>
      <c r="T2394" s="74">
        <v>9.0909090909090912E-2</v>
      </c>
      <c r="W2394"/>
      <c r="X2394"/>
      <c r="Y2394"/>
      <c r="Z2394"/>
      <c r="AA2394"/>
      <c r="AB2394"/>
      <c r="AC2394"/>
    </row>
    <row r="2395" spans="1:29" s="64" customFormat="1" ht="16.5" x14ac:dyDescent="0.25">
      <c r="A2395" s="63">
        <v>600</v>
      </c>
      <c r="C2395" s="63">
        <v>11</v>
      </c>
      <c r="D2395" s="64" t="s">
        <v>3671</v>
      </c>
      <c r="E2395" s="65" t="s">
        <v>3674</v>
      </c>
      <c r="F2395" s="65" t="s">
        <v>3674</v>
      </c>
      <c r="G2395" s="63" t="s">
        <v>5202</v>
      </c>
      <c r="H2395" s="64" t="s">
        <v>8562</v>
      </c>
      <c r="I2395" s="63">
        <f>ROWS($L$2:L2395)</f>
        <v>2394</v>
      </c>
      <c r="J2395" s="63" t="str">
        <f>IF(L2395=WORKSHEET!$B$1,I2395,"")</f>
        <v/>
      </c>
      <c r="K2395" s="63" t="str">
        <f t="shared" si="44"/>
        <v/>
      </c>
      <c r="L2395" s="93" t="s">
        <v>9379</v>
      </c>
      <c r="M2395" s="94" t="s">
        <v>10507</v>
      </c>
      <c r="N2395" s="64" t="s">
        <v>7469</v>
      </c>
      <c r="O2395" s="64" t="s">
        <v>7469</v>
      </c>
      <c r="P2395" s="64" t="s">
        <v>7469</v>
      </c>
      <c r="Q2395" s="64" t="s">
        <v>7470</v>
      </c>
      <c r="R2395" s="64" t="s">
        <v>7469</v>
      </c>
      <c r="S2395" s="66">
        <v>1.8426754284955972E-2</v>
      </c>
      <c r="T2395" s="67">
        <v>0.15</v>
      </c>
      <c r="W2395"/>
      <c r="X2395"/>
      <c r="Y2395"/>
      <c r="Z2395"/>
      <c r="AA2395"/>
      <c r="AB2395"/>
      <c r="AC2395"/>
    </row>
    <row r="2396" spans="1:29" s="64" customFormat="1" ht="16.5" x14ac:dyDescent="0.25">
      <c r="A2396" s="63">
        <v>558</v>
      </c>
      <c r="C2396" s="63">
        <v>11</v>
      </c>
      <c r="D2396" s="64" t="s">
        <v>3174</v>
      </c>
      <c r="E2396" s="65" t="s">
        <v>3178</v>
      </c>
      <c r="F2396" s="65" t="s">
        <v>3178</v>
      </c>
      <c r="G2396" s="63" t="s">
        <v>3807</v>
      </c>
      <c r="H2396" s="64" t="s">
        <v>7505</v>
      </c>
      <c r="I2396" s="63">
        <f>ROWS($L$2:L2396)</f>
        <v>2395</v>
      </c>
      <c r="J2396" s="63" t="str">
        <f>IF(L2396=WORKSHEET!$B$1,I2396,"")</f>
        <v/>
      </c>
      <c r="K2396" s="63" t="str">
        <f t="shared" si="44"/>
        <v/>
      </c>
      <c r="L2396" s="93" t="s">
        <v>9379</v>
      </c>
      <c r="M2396" s="94" t="s">
        <v>9452</v>
      </c>
      <c r="N2396" s="64" t="s">
        <v>7469</v>
      </c>
      <c r="O2396" s="64" t="s">
        <v>7469</v>
      </c>
      <c r="P2396" s="64" t="s">
        <v>7469</v>
      </c>
      <c r="Q2396" s="64" t="s">
        <v>7470</v>
      </c>
      <c r="R2396" s="64">
        <v>14</v>
      </c>
      <c r="S2396" s="66">
        <v>1.8426754284955972E-2</v>
      </c>
      <c r="T2396" s="67">
        <v>4.790419161676647E-2</v>
      </c>
      <c r="W2396"/>
      <c r="X2396"/>
      <c r="Y2396"/>
      <c r="Z2396"/>
      <c r="AA2396"/>
      <c r="AB2396"/>
      <c r="AC2396"/>
    </row>
    <row r="2397" spans="1:29" s="64" customFormat="1" ht="16.5" x14ac:dyDescent="0.25">
      <c r="A2397" s="63">
        <v>600</v>
      </c>
      <c r="C2397" s="63">
        <v>11</v>
      </c>
      <c r="D2397" s="64" t="s">
        <v>3671</v>
      </c>
      <c r="E2397" s="65" t="s">
        <v>3675</v>
      </c>
      <c r="F2397" s="65" t="s">
        <v>3675</v>
      </c>
      <c r="G2397" s="63" t="s">
        <v>5203</v>
      </c>
      <c r="H2397" s="64" t="s">
        <v>8922</v>
      </c>
      <c r="I2397" s="63">
        <f>ROWS($L$2:L2397)</f>
        <v>2396</v>
      </c>
      <c r="J2397" s="63" t="str">
        <f>IF(L2397=WORKSHEET!$B$1,I2397,"")</f>
        <v/>
      </c>
      <c r="K2397" s="63" t="str">
        <f t="shared" si="44"/>
        <v/>
      </c>
      <c r="L2397" s="93" t="s">
        <v>9379</v>
      </c>
      <c r="M2397" s="94" t="s">
        <v>10868</v>
      </c>
      <c r="N2397" s="64" t="s">
        <v>7470</v>
      </c>
      <c r="O2397" s="64" t="s">
        <v>7469</v>
      </c>
      <c r="P2397" s="64" t="s">
        <v>7470</v>
      </c>
      <c r="Q2397" s="64" t="s">
        <v>7470</v>
      </c>
      <c r="R2397" s="64" t="s">
        <v>7469</v>
      </c>
      <c r="S2397" s="66">
        <v>1.8426754284955972E-2</v>
      </c>
      <c r="T2397" s="67">
        <v>0.15</v>
      </c>
      <c r="W2397"/>
      <c r="X2397"/>
      <c r="Y2397"/>
      <c r="Z2397"/>
      <c r="AA2397"/>
      <c r="AB2397"/>
      <c r="AC2397"/>
    </row>
    <row r="2398" spans="1:29" s="64" customFormat="1" ht="16.5" x14ac:dyDescent="0.25">
      <c r="A2398" s="63">
        <v>629</v>
      </c>
      <c r="C2398" s="63">
        <v>11</v>
      </c>
      <c r="D2398" s="64" t="s">
        <v>1427</v>
      </c>
      <c r="E2398" s="65" t="s">
        <v>1430</v>
      </c>
      <c r="F2398" s="65" t="s">
        <v>1430</v>
      </c>
      <c r="G2398" s="63" t="s">
        <v>3789</v>
      </c>
      <c r="H2398" s="64" t="s">
        <v>7861</v>
      </c>
      <c r="I2398" s="63">
        <f>ROWS($L$2:L2398)</f>
        <v>2397</v>
      </c>
      <c r="J2398" s="63" t="str">
        <f>IF(L2398=WORKSHEET!$B$1,I2398,"")</f>
        <v/>
      </c>
      <c r="K2398" s="63" t="str">
        <f t="shared" si="44"/>
        <v/>
      </c>
      <c r="L2398" s="93" t="s">
        <v>9379</v>
      </c>
      <c r="M2398" s="94" t="s">
        <v>9788</v>
      </c>
      <c r="N2398" s="64" t="s">
        <v>7469</v>
      </c>
      <c r="O2398" s="64" t="s">
        <v>7470</v>
      </c>
      <c r="P2398" s="64" t="s">
        <v>7470</v>
      </c>
      <c r="Q2398" s="64" t="s">
        <v>7470</v>
      </c>
      <c r="R2398" s="64" t="s">
        <v>7469</v>
      </c>
      <c r="S2398" s="66">
        <v>1.8426754284955972E-2</v>
      </c>
      <c r="T2398" s="67">
        <v>3.4482758620689655E-2</v>
      </c>
      <c r="W2398"/>
      <c r="X2398"/>
      <c r="Y2398"/>
      <c r="Z2398"/>
      <c r="AA2398"/>
      <c r="AB2398"/>
      <c r="AC2398"/>
    </row>
    <row r="2399" spans="1:29" s="64" customFormat="1" ht="16.5" x14ac:dyDescent="0.25">
      <c r="A2399" s="63">
        <v>610</v>
      </c>
      <c r="C2399" s="63">
        <v>11</v>
      </c>
      <c r="D2399" s="64" t="s">
        <v>3716</v>
      </c>
      <c r="E2399" s="65" t="s">
        <v>3718</v>
      </c>
      <c r="F2399" s="65" t="s">
        <v>3718</v>
      </c>
      <c r="G2399" s="63" t="s">
        <v>5205</v>
      </c>
      <c r="H2399" s="64" t="s">
        <v>8923</v>
      </c>
      <c r="I2399" s="63">
        <f>ROWS($L$2:L2399)</f>
        <v>2398</v>
      </c>
      <c r="J2399" s="63" t="str">
        <f>IF(L2399=WORKSHEET!$B$1,I2399,"")</f>
        <v/>
      </c>
      <c r="K2399" s="63" t="str">
        <f t="shared" si="44"/>
        <v/>
      </c>
      <c r="L2399" s="93" t="s">
        <v>9379</v>
      </c>
      <c r="M2399" s="94" t="s">
        <v>10869</v>
      </c>
      <c r="N2399" s="64" t="s">
        <v>7469</v>
      </c>
      <c r="O2399" s="64" t="s">
        <v>7470</v>
      </c>
      <c r="P2399" s="64" t="s">
        <v>7469</v>
      </c>
      <c r="Q2399" s="64" t="s">
        <v>7470</v>
      </c>
      <c r="R2399" s="64" t="s">
        <v>7469</v>
      </c>
      <c r="S2399" s="66">
        <v>1.8426754284955972E-2</v>
      </c>
      <c r="T2399" s="67">
        <v>0.1111111111111111</v>
      </c>
      <c r="W2399"/>
      <c r="X2399"/>
      <c r="Y2399"/>
      <c r="Z2399"/>
      <c r="AA2399"/>
      <c r="AB2399"/>
      <c r="AC2399"/>
    </row>
    <row r="2400" spans="1:29" s="64" customFormat="1" ht="16.5" x14ac:dyDescent="0.25">
      <c r="A2400" s="63">
        <v>939</v>
      </c>
      <c r="B2400" s="64">
        <v>544</v>
      </c>
      <c r="C2400" s="63">
        <v>11</v>
      </c>
      <c r="D2400" s="64" t="s">
        <v>2502</v>
      </c>
      <c r="E2400" s="65" t="s">
        <v>2503</v>
      </c>
      <c r="F2400" s="65" t="s">
        <v>2503</v>
      </c>
      <c r="G2400" s="63" t="s">
        <v>3796</v>
      </c>
      <c r="H2400" s="64" t="s">
        <v>7648</v>
      </c>
      <c r="I2400" s="63">
        <f>ROWS($L$2:L2400)</f>
        <v>2399</v>
      </c>
      <c r="J2400" s="63" t="str">
        <f>IF(L2400=WORKSHEET!$B$1,I2400,"")</f>
        <v/>
      </c>
      <c r="K2400" s="63" t="str">
        <f t="shared" si="44"/>
        <v/>
      </c>
      <c r="L2400" s="93" t="s">
        <v>9379</v>
      </c>
      <c r="M2400" s="94" t="s">
        <v>9572</v>
      </c>
      <c r="N2400" s="64" t="s">
        <v>7469</v>
      </c>
      <c r="O2400" s="64" t="s">
        <v>7469</v>
      </c>
      <c r="P2400" s="64" t="s">
        <v>7469</v>
      </c>
      <c r="Q2400" s="64" t="s">
        <v>7470</v>
      </c>
      <c r="R2400" s="64">
        <v>15</v>
      </c>
      <c r="S2400" s="66">
        <v>1.8426754284955972E-2</v>
      </c>
      <c r="T2400" s="74">
        <v>0.19008264462809918</v>
      </c>
      <c r="W2400"/>
      <c r="X2400"/>
      <c r="Y2400"/>
      <c r="Z2400"/>
      <c r="AA2400"/>
      <c r="AB2400"/>
      <c r="AC2400"/>
    </row>
    <row r="2401" spans="1:29" ht="16.5" x14ac:dyDescent="0.25">
      <c r="A2401" s="3">
        <v>586</v>
      </c>
      <c r="C2401" s="21">
        <v>11</v>
      </c>
      <c r="D2401" t="s">
        <v>1248</v>
      </c>
      <c r="E2401" s="4" t="s">
        <v>1249</v>
      </c>
      <c r="F2401" s="4" t="s">
        <v>1249</v>
      </c>
      <c r="G2401" s="3" t="s">
        <v>5684</v>
      </c>
      <c r="H2401" t="s">
        <v>7509</v>
      </c>
      <c r="I2401" s="63">
        <f>ROWS($L$2:L2401)</f>
        <v>2400</v>
      </c>
      <c r="J2401" s="63" t="str">
        <f>IF(L2401=WORKSHEET!$B$1,I2401,"")</f>
        <v/>
      </c>
      <c r="K2401" s="63" t="str">
        <f t="shared" si="44"/>
        <v/>
      </c>
      <c r="L2401" s="93" t="s">
        <v>9379</v>
      </c>
      <c r="M2401" s="94" t="s">
        <v>9456</v>
      </c>
      <c r="N2401">
        <v>17</v>
      </c>
      <c r="O2401">
        <f>+R2401-N2401-P2401</f>
        <v>1</v>
      </c>
      <c r="P2401">
        <v>15</v>
      </c>
      <c r="Q2401" t="s">
        <v>7470</v>
      </c>
      <c r="R2401">
        <v>33</v>
      </c>
      <c r="S2401" s="37">
        <v>1.8426754284955972E-2</v>
      </c>
      <c r="T2401" s="41">
        <v>2.1739130434782608E-2</v>
      </c>
    </row>
    <row r="2402" spans="1:29" ht="16.5" x14ac:dyDescent="0.25">
      <c r="A2402" s="3">
        <v>939</v>
      </c>
      <c r="B2402">
        <v>544</v>
      </c>
      <c r="C2402" s="21">
        <v>11</v>
      </c>
      <c r="D2402" t="s">
        <v>2502</v>
      </c>
      <c r="E2402" s="4" t="s">
        <v>2504</v>
      </c>
      <c r="F2402" s="4" t="s">
        <v>2504</v>
      </c>
      <c r="G2402" s="3" t="s">
        <v>3797</v>
      </c>
      <c r="H2402" t="s">
        <v>7604</v>
      </c>
      <c r="I2402" s="63">
        <f>ROWS($L$2:L2402)</f>
        <v>2401</v>
      </c>
      <c r="J2402" s="63" t="str">
        <f>IF(L2402=WORKSHEET!$B$1,I2402,"")</f>
        <v/>
      </c>
      <c r="K2402" s="63" t="str">
        <f t="shared" si="44"/>
        <v/>
      </c>
      <c r="L2402" s="93" t="s">
        <v>9379</v>
      </c>
      <c r="M2402" s="94" t="s">
        <v>9513</v>
      </c>
      <c r="N2402">
        <v>12</v>
      </c>
      <c r="O2402">
        <f>+R2402-N2402-P2402</f>
        <v>3</v>
      </c>
      <c r="P2402">
        <v>21</v>
      </c>
      <c r="Q2402" t="s">
        <v>7470</v>
      </c>
      <c r="R2402">
        <v>36</v>
      </c>
      <c r="S2402" s="37">
        <v>1.8426754284955972E-2</v>
      </c>
      <c r="T2402" s="55">
        <v>0.19008264462809918</v>
      </c>
    </row>
    <row r="2403" spans="1:29" s="64" customFormat="1" ht="16.5" x14ac:dyDescent="0.25">
      <c r="A2403" s="63">
        <v>615</v>
      </c>
      <c r="C2403" s="63">
        <v>11</v>
      </c>
      <c r="D2403" s="64" t="s">
        <v>3733</v>
      </c>
      <c r="E2403" s="65" t="s">
        <v>3741</v>
      </c>
      <c r="F2403" s="65" t="s">
        <v>3741</v>
      </c>
      <c r="G2403" s="63" t="s">
        <v>3780</v>
      </c>
      <c r="H2403" s="64" t="s">
        <v>8924</v>
      </c>
      <c r="I2403" s="63">
        <f>ROWS($L$2:L2403)</f>
        <v>2402</v>
      </c>
      <c r="J2403" s="63" t="str">
        <f>IF(L2403=WORKSHEET!$B$1,I2403,"")</f>
        <v/>
      </c>
      <c r="K2403" s="63" t="str">
        <f t="shared" si="44"/>
        <v/>
      </c>
      <c r="L2403" s="93" t="s">
        <v>9379</v>
      </c>
      <c r="M2403" s="94" t="s">
        <v>10870</v>
      </c>
      <c r="N2403" s="64" t="s">
        <v>7469</v>
      </c>
      <c r="O2403" s="64" t="s">
        <v>7469</v>
      </c>
      <c r="P2403" s="64" t="s">
        <v>7469</v>
      </c>
      <c r="Q2403" s="64" t="s">
        <v>7470</v>
      </c>
      <c r="R2403" s="64">
        <v>15</v>
      </c>
      <c r="S2403" s="66">
        <v>1.8426754284955972E-2</v>
      </c>
      <c r="T2403" s="67">
        <v>0.10227272727272728</v>
      </c>
      <c r="W2403"/>
      <c r="X2403"/>
      <c r="Y2403"/>
      <c r="Z2403"/>
      <c r="AA2403"/>
      <c r="AB2403"/>
      <c r="AC2403"/>
    </row>
    <row r="2404" spans="1:29" s="64" customFormat="1" ht="16.5" x14ac:dyDescent="0.25">
      <c r="A2404" s="63">
        <v>572</v>
      </c>
      <c r="C2404" s="63">
        <v>11</v>
      </c>
      <c r="D2404" s="64" t="s">
        <v>1172</v>
      </c>
      <c r="E2404" s="65" t="s">
        <v>1178</v>
      </c>
      <c r="F2404" s="65" t="s">
        <v>1178</v>
      </c>
      <c r="G2404" s="63" t="s">
        <v>5210</v>
      </c>
      <c r="H2404" s="64" t="s">
        <v>7517</v>
      </c>
      <c r="I2404" s="63">
        <f>ROWS($L$2:L2404)</f>
        <v>2403</v>
      </c>
      <c r="J2404" s="63" t="str">
        <f>IF(L2404=WORKSHEET!$B$1,I2404,"")</f>
        <v/>
      </c>
      <c r="K2404" s="63" t="str">
        <f t="shared" si="44"/>
        <v/>
      </c>
      <c r="L2404" s="93" t="s">
        <v>9379</v>
      </c>
      <c r="M2404" s="94" t="s">
        <v>9464</v>
      </c>
      <c r="N2404" s="64" t="s">
        <v>7469</v>
      </c>
      <c r="O2404" s="64" t="s">
        <v>7470</v>
      </c>
      <c r="P2404" s="64" t="s">
        <v>7469</v>
      </c>
      <c r="Q2404" s="64" t="s">
        <v>7470</v>
      </c>
      <c r="R2404" s="64" t="s">
        <v>7469</v>
      </c>
      <c r="S2404" s="66">
        <v>1.8426754284955972E-2</v>
      </c>
      <c r="T2404" s="67">
        <v>0.1206896551724138</v>
      </c>
      <c r="W2404"/>
      <c r="X2404"/>
      <c r="Y2404"/>
      <c r="Z2404"/>
      <c r="AA2404"/>
      <c r="AB2404"/>
      <c r="AC2404"/>
    </row>
    <row r="2405" spans="1:29" s="64" customFormat="1" ht="16.5" x14ac:dyDescent="0.25">
      <c r="A2405" s="63">
        <v>939</v>
      </c>
      <c r="B2405" s="64">
        <v>544</v>
      </c>
      <c r="C2405" s="63">
        <v>11</v>
      </c>
      <c r="D2405" s="64" t="s">
        <v>2502</v>
      </c>
      <c r="E2405" s="65" t="s">
        <v>2505</v>
      </c>
      <c r="F2405" s="65" t="s">
        <v>2505</v>
      </c>
      <c r="G2405" s="63" t="s">
        <v>3798</v>
      </c>
      <c r="H2405" s="64" t="s">
        <v>8925</v>
      </c>
      <c r="I2405" s="63">
        <f>ROWS($L$2:L2405)</f>
        <v>2404</v>
      </c>
      <c r="J2405" s="63" t="str">
        <f>IF(L2405=WORKSHEET!$B$1,I2405,"")</f>
        <v/>
      </c>
      <c r="K2405" s="63" t="str">
        <f t="shared" si="44"/>
        <v/>
      </c>
      <c r="L2405" s="93" t="s">
        <v>9379</v>
      </c>
      <c r="M2405" s="94" t="s">
        <v>10871</v>
      </c>
      <c r="N2405" s="64" t="s">
        <v>7469</v>
      </c>
      <c r="O2405" s="64" t="s">
        <v>7469</v>
      </c>
      <c r="P2405" s="64" t="s">
        <v>7469</v>
      </c>
      <c r="Q2405" s="64" t="s">
        <v>7470</v>
      </c>
      <c r="R2405" s="64" t="s">
        <v>7469</v>
      </c>
      <c r="S2405" s="66">
        <v>1.8426754284955972E-2</v>
      </c>
      <c r="T2405" s="74">
        <v>0.19008264462809918</v>
      </c>
      <c r="W2405"/>
      <c r="X2405"/>
      <c r="Y2405"/>
      <c r="Z2405"/>
      <c r="AA2405"/>
      <c r="AB2405"/>
      <c r="AC2405"/>
    </row>
    <row r="2406" spans="1:29" s="64" customFormat="1" ht="16.5" x14ac:dyDescent="0.25">
      <c r="A2406" s="63">
        <v>572</v>
      </c>
      <c r="C2406" s="63">
        <v>11</v>
      </c>
      <c r="D2406" s="64" t="s">
        <v>1172</v>
      </c>
      <c r="E2406" s="65" t="s">
        <v>1177</v>
      </c>
      <c r="F2406" s="65" t="s">
        <v>1177</v>
      </c>
      <c r="G2406" s="63" t="s">
        <v>5211</v>
      </c>
      <c r="H2406" s="64" t="s">
        <v>8926</v>
      </c>
      <c r="I2406" s="63">
        <f>ROWS($L$2:L2406)</f>
        <v>2405</v>
      </c>
      <c r="J2406" s="63" t="str">
        <f>IF(L2406=WORKSHEET!$B$1,I2406,"")</f>
        <v/>
      </c>
      <c r="K2406" s="63" t="str">
        <f t="shared" si="44"/>
        <v/>
      </c>
      <c r="L2406" s="93" t="s">
        <v>9379</v>
      </c>
      <c r="M2406" s="94" t="s">
        <v>10046</v>
      </c>
      <c r="N2406" s="64" t="s">
        <v>7470</v>
      </c>
      <c r="O2406" s="64" t="s">
        <v>7470</v>
      </c>
      <c r="P2406" s="64" t="s">
        <v>7469</v>
      </c>
      <c r="Q2406" s="64" t="s">
        <v>7470</v>
      </c>
      <c r="R2406" s="64" t="s">
        <v>7469</v>
      </c>
      <c r="S2406" s="66">
        <v>1.8426754284955972E-2</v>
      </c>
      <c r="T2406" s="67">
        <v>0.1206896551724138</v>
      </c>
      <c r="W2406"/>
      <c r="X2406"/>
      <c r="Y2406"/>
      <c r="Z2406"/>
      <c r="AA2406"/>
      <c r="AB2406"/>
      <c r="AC2406"/>
    </row>
    <row r="2407" spans="1:29" ht="16.5" x14ac:dyDescent="0.25">
      <c r="A2407" s="3">
        <v>558</v>
      </c>
      <c r="C2407" s="21">
        <v>11</v>
      </c>
      <c r="D2407" t="s">
        <v>3174</v>
      </c>
      <c r="E2407" s="4" t="s">
        <v>3179</v>
      </c>
      <c r="F2407" s="4" t="s">
        <v>3179</v>
      </c>
      <c r="G2407" s="3" t="s">
        <v>3808</v>
      </c>
      <c r="H2407" t="s">
        <v>8122</v>
      </c>
      <c r="I2407" s="63">
        <f>ROWS($L$2:L2407)</f>
        <v>2406</v>
      </c>
      <c r="J2407" s="63" t="str">
        <f>IF(L2407=WORKSHEET!$B$1,I2407,"")</f>
        <v/>
      </c>
      <c r="K2407" s="63" t="str">
        <f t="shared" si="44"/>
        <v/>
      </c>
      <c r="L2407" s="93" t="s">
        <v>9379</v>
      </c>
      <c r="M2407" s="94" t="s">
        <v>10047</v>
      </c>
      <c r="N2407">
        <v>13</v>
      </c>
      <c r="O2407">
        <f>+R2407-N2407-P2407</f>
        <v>2</v>
      </c>
      <c r="P2407">
        <v>16</v>
      </c>
      <c r="Q2407" t="s">
        <v>7470</v>
      </c>
      <c r="R2407">
        <v>31</v>
      </c>
      <c r="S2407" s="37">
        <v>1.8426754284955972E-2</v>
      </c>
      <c r="T2407" s="41">
        <v>4.790419161676647E-2</v>
      </c>
    </row>
    <row r="2408" spans="1:29" s="64" customFormat="1" ht="16.5" x14ac:dyDescent="0.25">
      <c r="A2408" s="63">
        <v>954</v>
      </c>
      <c r="B2408" s="64">
        <v>595</v>
      </c>
      <c r="C2408" s="63">
        <v>11</v>
      </c>
      <c r="D2408" s="64" t="s">
        <v>2583</v>
      </c>
      <c r="E2408" s="65" t="s">
        <v>5761</v>
      </c>
      <c r="F2408" s="65" t="s">
        <v>5761</v>
      </c>
      <c r="G2408" s="63" t="s">
        <v>3826</v>
      </c>
      <c r="H2408" s="64" t="s">
        <v>8927</v>
      </c>
      <c r="I2408" s="63">
        <f>ROWS($L$2:L2408)</f>
        <v>2407</v>
      </c>
      <c r="J2408" s="63" t="str">
        <f>IF(L2408=WORKSHEET!$B$1,I2408,"")</f>
        <v/>
      </c>
      <c r="K2408" s="63" t="str">
        <f t="shared" si="44"/>
        <v/>
      </c>
      <c r="L2408" s="93" t="s">
        <v>9379</v>
      </c>
      <c r="M2408" s="94" t="s">
        <v>10872</v>
      </c>
      <c r="N2408" s="64" t="s">
        <v>7469</v>
      </c>
      <c r="O2408" s="64" t="s">
        <v>7470</v>
      </c>
      <c r="P2408" s="64" t="s">
        <v>7469</v>
      </c>
      <c r="Q2408" s="64" t="s">
        <v>7470</v>
      </c>
      <c r="R2408" s="64" t="s">
        <v>7469</v>
      </c>
      <c r="S2408" s="66">
        <v>1.8426754284955972E-2</v>
      </c>
      <c r="T2408" s="74">
        <v>3.2786885245901641E-2</v>
      </c>
      <c r="W2408"/>
      <c r="X2408"/>
      <c r="Y2408"/>
      <c r="Z2408"/>
      <c r="AA2408"/>
      <c r="AB2408"/>
      <c r="AC2408"/>
    </row>
    <row r="2409" spans="1:29" s="64" customFormat="1" ht="16.5" x14ac:dyDescent="0.25">
      <c r="A2409" s="63">
        <v>939</v>
      </c>
      <c r="B2409" s="64">
        <v>544</v>
      </c>
      <c r="C2409" s="63">
        <v>11</v>
      </c>
      <c r="D2409" s="64" t="s">
        <v>2502</v>
      </c>
      <c r="E2409" s="65" t="s">
        <v>2506</v>
      </c>
      <c r="F2409" s="65" t="s">
        <v>2506</v>
      </c>
      <c r="G2409" s="63" t="s">
        <v>3799</v>
      </c>
      <c r="H2409" s="64" t="s">
        <v>8928</v>
      </c>
      <c r="I2409" s="63">
        <f>ROWS($L$2:L2409)</f>
        <v>2408</v>
      </c>
      <c r="J2409" s="63" t="str">
        <f>IF(L2409=WORKSHEET!$B$1,I2409,"")</f>
        <v/>
      </c>
      <c r="K2409" s="63" t="str">
        <f t="shared" si="44"/>
        <v/>
      </c>
      <c r="L2409" s="93" t="s">
        <v>9379</v>
      </c>
      <c r="M2409" s="94" t="s">
        <v>10873</v>
      </c>
      <c r="N2409" s="64" t="s">
        <v>7469</v>
      </c>
      <c r="O2409" s="64" t="s">
        <v>7470</v>
      </c>
      <c r="P2409" s="64" t="s">
        <v>7469</v>
      </c>
      <c r="Q2409" s="64" t="s">
        <v>7470</v>
      </c>
      <c r="R2409" s="64" t="s">
        <v>7469</v>
      </c>
      <c r="S2409" s="66">
        <v>1.8426754284955972E-2</v>
      </c>
      <c r="T2409" s="74">
        <v>0.19008264462809918</v>
      </c>
      <c r="W2409"/>
      <c r="X2409"/>
      <c r="Y2409"/>
      <c r="Z2409"/>
      <c r="AA2409"/>
      <c r="AB2409"/>
      <c r="AC2409"/>
    </row>
    <row r="2410" spans="1:29" ht="16.5" x14ac:dyDescent="0.25">
      <c r="A2410" s="3">
        <v>939</v>
      </c>
      <c r="B2410">
        <v>544</v>
      </c>
      <c r="C2410" s="21">
        <v>11</v>
      </c>
      <c r="D2410" t="s">
        <v>2502</v>
      </c>
      <c r="E2410" s="4" t="s">
        <v>2507</v>
      </c>
      <c r="F2410" s="4" t="s">
        <v>2507</v>
      </c>
      <c r="G2410" s="3" t="s">
        <v>3800</v>
      </c>
      <c r="H2410" t="s">
        <v>8929</v>
      </c>
      <c r="I2410" s="63">
        <f>ROWS($L$2:L2410)</f>
        <v>2409</v>
      </c>
      <c r="J2410" s="63" t="str">
        <f>IF(L2410=WORKSHEET!$B$1,I2410,"")</f>
        <v/>
      </c>
      <c r="K2410" s="63" t="str">
        <f t="shared" si="44"/>
        <v/>
      </c>
      <c r="L2410" s="93" t="s">
        <v>9379</v>
      </c>
      <c r="M2410" s="94" t="s">
        <v>10874</v>
      </c>
      <c r="N2410">
        <v>126</v>
      </c>
      <c r="O2410">
        <v>28</v>
      </c>
      <c r="P2410">
        <v>142</v>
      </c>
      <c r="Q2410" t="s">
        <v>7469</v>
      </c>
      <c r="R2410">
        <v>297</v>
      </c>
      <c r="S2410" s="37">
        <v>1.8426754284955972E-2</v>
      </c>
      <c r="T2410" s="55">
        <v>0.19008264462809918</v>
      </c>
    </row>
    <row r="2411" spans="1:29" s="64" customFormat="1" ht="16.5" x14ac:dyDescent="0.25">
      <c r="A2411" s="63">
        <v>939</v>
      </c>
      <c r="B2411" s="64">
        <v>544</v>
      </c>
      <c r="C2411" s="63">
        <v>11</v>
      </c>
      <c r="D2411" s="64" t="s">
        <v>2502</v>
      </c>
      <c r="E2411" s="65" t="s">
        <v>2508</v>
      </c>
      <c r="F2411" s="65" t="s">
        <v>2508</v>
      </c>
      <c r="G2411" s="63" t="s">
        <v>3801</v>
      </c>
      <c r="H2411" s="64" t="s">
        <v>8930</v>
      </c>
      <c r="I2411" s="63">
        <f>ROWS($L$2:L2411)</f>
        <v>2410</v>
      </c>
      <c r="J2411" s="63" t="str">
        <f>IF(L2411=WORKSHEET!$B$1,I2411,"")</f>
        <v/>
      </c>
      <c r="K2411" s="63" t="str">
        <f t="shared" si="44"/>
        <v/>
      </c>
      <c r="L2411" s="93" t="s">
        <v>9379</v>
      </c>
      <c r="M2411" s="94" t="s">
        <v>10875</v>
      </c>
      <c r="N2411" s="64" t="s">
        <v>7469</v>
      </c>
      <c r="O2411" s="64" t="s">
        <v>7470</v>
      </c>
      <c r="P2411" s="64" t="s">
        <v>7469</v>
      </c>
      <c r="Q2411" s="64" t="s">
        <v>7470</v>
      </c>
      <c r="R2411" s="64">
        <v>14</v>
      </c>
      <c r="S2411" s="66">
        <v>1.8426754284955972E-2</v>
      </c>
      <c r="T2411" s="74">
        <v>0.19008264462809918</v>
      </c>
      <c r="W2411"/>
      <c r="X2411"/>
      <c r="Y2411"/>
      <c r="Z2411"/>
      <c r="AA2411"/>
      <c r="AB2411"/>
      <c r="AC2411"/>
    </row>
    <row r="2412" spans="1:29" ht="16.5" x14ac:dyDescent="0.25">
      <c r="A2412" s="3">
        <v>558</v>
      </c>
      <c r="C2412" s="21">
        <v>11</v>
      </c>
      <c r="D2412" t="s">
        <v>3174</v>
      </c>
      <c r="E2412" s="4" t="s">
        <v>3180</v>
      </c>
      <c r="F2412" s="4" t="s">
        <v>3180</v>
      </c>
      <c r="G2412" s="3" t="s">
        <v>3809</v>
      </c>
      <c r="H2412" t="s">
        <v>8397</v>
      </c>
      <c r="I2412" s="63">
        <f>ROWS($L$2:L2412)</f>
        <v>2411</v>
      </c>
      <c r="J2412" s="63" t="str">
        <f>IF(L2412=WORKSHEET!$B$1,I2412,"")</f>
        <v/>
      </c>
      <c r="K2412" s="63" t="str">
        <f t="shared" si="44"/>
        <v/>
      </c>
      <c r="L2412" s="93" t="s">
        <v>9379</v>
      </c>
      <c r="M2412" s="94" t="s">
        <v>10338</v>
      </c>
      <c r="N2412">
        <v>115</v>
      </c>
      <c r="O2412">
        <f>+R2412-N2412-P2412</f>
        <v>5</v>
      </c>
      <c r="P2412">
        <v>81</v>
      </c>
      <c r="Q2412" t="s">
        <v>7470</v>
      </c>
      <c r="R2412">
        <v>201</v>
      </c>
      <c r="S2412" s="37">
        <v>1.8426754284955972E-2</v>
      </c>
      <c r="T2412" s="41">
        <v>4.790419161676647E-2</v>
      </c>
    </row>
    <row r="2413" spans="1:29" s="64" customFormat="1" ht="16.5" x14ac:dyDescent="0.25">
      <c r="A2413" s="63">
        <v>959</v>
      </c>
      <c r="B2413" s="64">
        <v>640</v>
      </c>
      <c r="C2413" s="63">
        <v>11</v>
      </c>
      <c r="D2413" s="64" t="s">
        <v>5774</v>
      </c>
      <c r="E2413" s="65" t="s">
        <v>5776</v>
      </c>
      <c r="F2413" s="65" t="s">
        <v>5776</v>
      </c>
      <c r="G2413" s="63" t="s">
        <v>3815</v>
      </c>
      <c r="H2413" s="64" t="s">
        <v>8658</v>
      </c>
      <c r="I2413" s="63">
        <f>ROWS($L$2:L2413)</f>
        <v>2412</v>
      </c>
      <c r="J2413" s="63" t="str">
        <f>IF(L2413=WORKSHEET!$B$1,I2413,"")</f>
        <v/>
      </c>
      <c r="K2413" s="63" t="str">
        <f t="shared" si="44"/>
        <v/>
      </c>
      <c r="L2413" s="93" t="s">
        <v>9379</v>
      </c>
      <c r="M2413" s="94" t="s">
        <v>10603</v>
      </c>
      <c r="N2413" s="64" t="s">
        <v>7470</v>
      </c>
      <c r="O2413" s="64" t="s">
        <v>7470</v>
      </c>
      <c r="P2413" s="64" t="s">
        <v>7469</v>
      </c>
      <c r="Q2413" s="64" t="s">
        <v>7470</v>
      </c>
      <c r="R2413" s="64" t="s">
        <v>7469</v>
      </c>
      <c r="S2413" s="66">
        <v>1.8426754284955972E-2</v>
      </c>
      <c r="T2413" s="74">
        <v>0</v>
      </c>
      <c r="W2413"/>
      <c r="X2413"/>
      <c r="Y2413"/>
      <c r="Z2413"/>
      <c r="AA2413"/>
      <c r="AB2413"/>
      <c r="AC2413"/>
    </row>
    <row r="2414" spans="1:29" s="64" customFormat="1" ht="16.5" x14ac:dyDescent="0.25">
      <c r="A2414" s="63">
        <v>648</v>
      </c>
      <c r="C2414" s="63">
        <v>11</v>
      </c>
      <c r="D2414" s="64" t="s">
        <v>1496</v>
      </c>
      <c r="E2414" s="65" t="s">
        <v>1500</v>
      </c>
      <c r="F2414" s="65" t="s">
        <v>1500</v>
      </c>
      <c r="G2414" s="63" t="s">
        <v>3785</v>
      </c>
      <c r="H2414" s="64" t="s">
        <v>8866</v>
      </c>
      <c r="I2414" s="63">
        <f>ROWS($L$2:L2414)</f>
        <v>2413</v>
      </c>
      <c r="J2414" s="63" t="str">
        <f>IF(L2414=WORKSHEET!$B$1,I2414,"")</f>
        <v/>
      </c>
      <c r="K2414" s="63" t="str">
        <f t="shared" si="44"/>
        <v/>
      </c>
      <c r="L2414" s="93" t="s">
        <v>9379</v>
      </c>
      <c r="M2414" s="94" t="s">
        <v>10813</v>
      </c>
      <c r="N2414" s="64" t="s">
        <v>7469</v>
      </c>
      <c r="O2414" s="64" t="s">
        <v>7470</v>
      </c>
      <c r="P2414" s="64" t="s">
        <v>7469</v>
      </c>
      <c r="Q2414" s="64" t="s">
        <v>7470</v>
      </c>
      <c r="R2414" s="64" t="s">
        <v>7469</v>
      </c>
      <c r="S2414" s="66">
        <v>1.8426754284955972E-2</v>
      </c>
      <c r="T2414" s="67">
        <v>2.8985507246376812E-2</v>
      </c>
      <c r="W2414"/>
      <c r="X2414"/>
      <c r="Y2414"/>
      <c r="Z2414"/>
      <c r="AA2414"/>
      <c r="AB2414"/>
      <c r="AC2414"/>
    </row>
    <row r="2415" spans="1:29" ht="16.5" x14ac:dyDescent="0.25">
      <c r="A2415" s="3">
        <v>952</v>
      </c>
      <c r="B2415">
        <v>590</v>
      </c>
      <c r="C2415" s="21">
        <v>11</v>
      </c>
      <c r="D2415" t="s">
        <v>2573</v>
      </c>
      <c r="E2415" s="4" t="s">
        <v>2574</v>
      </c>
      <c r="F2415" s="4" t="s">
        <v>2574</v>
      </c>
      <c r="G2415" s="3" t="s">
        <v>3818</v>
      </c>
      <c r="H2415" t="s">
        <v>8931</v>
      </c>
      <c r="I2415" s="63">
        <f>ROWS($L$2:L2415)</f>
        <v>2414</v>
      </c>
      <c r="J2415" s="63" t="str">
        <f>IF(L2415=WORKSHEET!$B$1,I2415,"")</f>
        <v/>
      </c>
      <c r="K2415" s="63" t="str">
        <f t="shared" si="44"/>
        <v/>
      </c>
      <c r="L2415" s="93" t="s">
        <v>9379</v>
      </c>
      <c r="M2415" s="94" t="s">
        <v>10876</v>
      </c>
      <c r="N2415">
        <v>18</v>
      </c>
      <c r="O2415" t="s">
        <v>7469</v>
      </c>
      <c r="P2415" t="s">
        <v>7469</v>
      </c>
      <c r="Q2415" t="s">
        <v>7470</v>
      </c>
      <c r="R2415">
        <v>28</v>
      </c>
      <c r="S2415" s="37">
        <v>1.8426754284955972E-2</v>
      </c>
      <c r="T2415" s="55">
        <v>8.8235294117647065E-2</v>
      </c>
    </row>
    <row r="2416" spans="1:29" s="64" customFormat="1" ht="16.5" x14ac:dyDescent="0.25">
      <c r="A2416" s="63">
        <v>615</v>
      </c>
      <c r="C2416" s="63">
        <v>11</v>
      </c>
      <c r="D2416" s="64" t="s">
        <v>3733</v>
      </c>
      <c r="E2416" s="65" t="s">
        <v>3742</v>
      </c>
      <c r="F2416" s="65" t="s">
        <v>3742</v>
      </c>
      <c r="G2416" s="63" t="s">
        <v>3781</v>
      </c>
      <c r="H2416" s="64" t="s">
        <v>8932</v>
      </c>
      <c r="I2416" s="63">
        <f>ROWS($L$2:L2416)</f>
        <v>2415</v>
      </c>
      <c r="J2416" s="63" t="str">
        <f>IF(L2416=WORKSHEET!$B$1,I2416,"")</f>
        <v/>
      </c>
      <c r="K2416" s="63" t="str">
        <f t="shared" si="44"/>
        <v/>
      </c>
      <c r="L2416" s="93" t="s">
        <v>9379</v>
      </c>
      <c r="M2416" s="94" t="s">
        <v>10877</v>
      </c>
      <c r="N2416" s="64" t="s">
        <v>7469</v>
      </c>
      <c r="O2416" s="64" t="s">
        <v>7470</v>
      </c>
      <c r="P2416" s="64" t="s">
        <v>7469</v>
      </c>
      <c r="Q2416" s="64" t="s">
        <v>7470</v>
      </c>
      <c r="R2416" s="64" t="s">
        <v>7469</v>
      </c>
      <c r="S2416" s="66">
        <v>1.8426754284955972E-2</v>
      </c>
      <c r="T2416" s="67">
        <v>0.10227272727272728</v>
      </c>
      <c r="W2416"/>
      <c r="X2416"/>
      <c r="Y2416"/>
      <c r="Z2416"/>
      <c r="AA2416"/>
      <c r="AB2416"/>
      <c r="AC2416"/>
    </row>
    <row r="2417" spans="1:29" ht="16.5" x14ac:dyDescent="0.25">
      <c r="A2417" s="3">
        <v>957</v>
      </c>
      <c r="B2417">
        <v>623</v>
      </c>
      <c r="C2417" s="21">
        <v>11</v>
      </c>
      <c r="D2417" t="s">
        <v>5769</v>
      </c>
      <c r="E2417" s="4" t="s">
        <v>5771</v>
      </c>
      <c r="F2417" s="4" t="s">
        <v>5771</v>
      </c>
      <c r="G2417" s="3" t="s">
        <v>3823</v>
      </c>
      <c r="H2417" t="s">
        <v>8452</v>
      </c>
      <c r="I2417" s="63">
        <f>ROWS($L$2:L2417)</f>
        <v>2416</v>
      </c>
      <c r="J2417" s="63" t="str">
        <f>IF(L2417=WORKSHEET!$B$1,I2417,"")</f>
        <v/>
      </c>
      <c r="K2417" s="63" t="str">
        <f t="shared" si="44"/>
        <v/>
      </c>
      <c r="L2417" s="93" t="s">
        <v>9379</v>
      </c>
      <c r="M2417" s="94" t="s">
        <v>10393</v>
      </c>
      <c r="N2417">
        <v>79</v>
      </c>
      <c r="O2417">
        <f>+R2417-N2417-P2417</f>
        <v>3</v>
      </c>
      <c r="P2417">
        <v>20</v>
      </c>
      <c r="Q2417" t="s">
        <v>7470</v>
      </c>
      <c r="R2417">
        <v>102</v>
      </c>
      <c r="S2417" s="37">
        <v>1.8426754284955972E-2</v>
      </c>
      <c r="T2417" s="55">
        <v>4.8543689320388349E-2</v>
      </c>
    </row>
    <row r="2418" spans="1:29" s="64" customFormat="1" ht="16.5" x14ac:dyDescent="0.25">
      <c r="A2418" s="63">
        <v>572</v>
      </c>
      <c r="C2418" s="63">
        <v>11</v>
      </c>
      <c r="D2418" s="64" t="s">
        <v>1172</v>
      </c>
      <c r="E2418" s="65" t="s">
        <v>1179</v>
      </c>
      <c r="F2418" s="65" t="s">
        <v>1179</v>
      </c>
      <c r="G2418" s="63" t="s">
        <v>5212</v>
      </c>
      <c r="H2418" s="64" t="s">
        <v>8933</v>
      </c>
      <c r="I2418" s="63">
        <f>ROWS($L$2:L2418)</f>
        <v>2417</v>
      </c>
      <c r="J2418" s="63" t="str">
        <f>IF(L2418=WORKSHEET!$B$1,I2418,"")</f>
        <v/>
      </c>
      <c r="K2418" s="63" t="str">
        <f t="shared" si="44"/>
        <v/>
      </c>
      <c r="L2418" s="93" t="s">
        <v>9379</v>
      </c>
      <c r="M2418" s="94" t="s">
        <v>10878</v>
      </c>
      <c r="N2418" s="64" t="s">
        <v>7469</v>
      </c>
      <c r="O2418" s="64" t="s">
        <v>7470</v>
      </c>
      <c r="P2418" s="64" t="s">
        <v>7469</v>
      </c>
      <c r="Q2418" s="64" t="s">
        <v>7470</v>
      </c>
      <c r="R2418" s="64" t="s">
        <v>7469</v>
      </c>
      <c r="S2418" s="66">
        <v>1.8426754284955972E-2</v>
      </c>
      <c r="T2418" s="67">
        <v>0.1206896551724138</v>
      </c>
      <c r="W2418"/>
      <c r="X2418"/>
      <c r="Y2418"/>
      <c r="Z2418"/>
      <c r="AA2418"/>
      <c r="AB2418"/>
      <c r="AC2418"/>
    </row>
    <row r="2419" spans="1:29" s="64" customFormat="1" ht="16.5" x14ac:dyDescent="0.25">
      <c r="A2419" s="63">
        <v>629</v>
      </c>
      <c r="C2419" s="63">
        <v>11</v>
      </c>
      <c r="D2419" s="64" t="s">
        <v>1427</v>
      </c>
      <c r="E2419" s="65" t="s">
        <v>1431</v>
      </c>
      <c r="F2419" s="65" t="s">
        <v>1431</v>
      </c>
      <c r="G2419" s="63" t="s">
        <v>3790</v>
      </c>
      <c r="H2419" s="64" t="s">
        <v>8934</v>
      </c>
      <c r="I2419" s="63">
        <f>ROWS($L$2:L2419)</f>
        <v>2418</v>
      </c>
      <c r="J2419" s="63" t="str">
        <f>IF(L2419=WORKSHEET!$B$1,I2419,"")</f>
        <v/>
      </c>
      <c r="K2419" s="63" t="str">
        <f t="shared" si="44"/>
        <v/>
      </c>
      <c r="L2419" s="93" t="s">
        <v>9379</v>
      </c>
      <c r="M2419" s="94" t="s">
        <v>10879</v>
      </c>
      <c r="N2419" s="64" t="s">
        <v>7469</v>
      </c>
      <c r="O2419" s="64" t="s">
        <v>7470</v>
      </c>
      <c r="P2419" s="64" t="s">
        <v>7469</v>
      </c>
      <c r="Q2419" s="64" t="s">
        <v>7470</v>
      </c>
      <c r="R2419" s="64" t="s">
        <v>7469</v>
      </c>
      <c r="S2419" s="66">
        <v>1.8426754284955972E-2</v>
      </c>
      <c r="T2419" s="67">
        <v>3.4482758620689655E-2</v>
      </c>
      <c r="W2419"/>
      <c r="X2419"/>
      <c r="Y2419"/>
      <c r="Z2419"/>
      <c r="AA2419"/>
      <c r="AB2419"/>
      <c r="AC2419"/>
    </row>
    <row r="2420" spans="1:29" s="64" customFormat="1" ht="16.5" x14ac:dyDescent="0.25">
      <c r="A2420" s="63">
        <v>629</v>
      </c>
      <c r="C2420" s="63">
        <v>11</v>
      </c>
      <c r="D2420" s="64" t="s">
        <v>1427</v>
      </c>
      <c r="E2420" s="65" t="s">
        <v>1432</v>
      </c>
      <c r="F2420" s="65" t="s">
        <v>1432</v>
      </c>
      <c r="G2420" s="63" t="s">
        <v>3791</v>
      </c>
      <c r="H2420" s="64" t="s">
        <v>8935</v>
      </c>
      <c r="I2420" s="63">
        <f>ROWS($L$2:L2420)</f>
        <v>2419</v>
      </c>
      <c r="J2420" s="63" t="str">
        <f>IF(L2420=WORKSHEET!$B$1,I2420,"")</f>
        <v/>
      </c>
      <c r="K2420" s="63" t="str">
        <f t="shared" si="44"/>
        <v/>
      </c>
      <c r="L2420" s="93" t="s">
        <v>9379</v>
      </c>
      <c r="M2420" s="94" t="s">
        <v>10880</v>
      </c>
      <c r="N2420" s="64" t="s">
        <v>7469</v>
      </c>
      <c r="O2420" s="64" t="s">
        <v>7470</v>
      </c>
      <c r="P2420" s="64" t="s">
        <v>7469</v>
      </c>
      <c r="Q2420" s="64" t="s">
        <v>7470</v>
      </c>
      <c r="R2420" s="64" t="s">
        <v>7469</v>
      </c>
      <c r="S2420" s="66">
        <v>1.8426754284955972E-2</v>
      </c>
      <c r="T2420" s="67">
        <v>3.4482758620689655E-2</v>
      </c>
      <c r="W2420"/>
      <c r="X2420"/>
      <c r="Y2420"/>
      <c r="Z2420"/>
      <c r="AA2420"/>
      <c r="AB2420"/>
      <c r="AC2420"/>
    </row>
    <row r="2421" spans="1:29" ht="16.5" x14ac:dyDescent="0.25">
      <c r="A2421" s="3">
        <v>954</v>
      </c>
      <c r="B2421">
        <v>595</v>
      </c>
      <c r="C2421" s="21">
        <v>11</v>
      </c>
      <c r="D2421" t="s">
        <v>2583</v>
      </c>
      <c r="E2421" s="4" t="s">
        <v>5762</v>
      </c>
      <c r="F2421" s="4" t="s">
        <v>5762</v>
      </c>
      <c r="G2421" s="3" t="s">
        <v>3827</v>
      </c>
      <c r="H2421" t="s">
        <v>8209</v>
      </c>
      <c r="I2421" s="63">
        <f>ROWS($L$2:L2421)</f>
        <v>2420</v>
      </c>
      <c r="J2421" s="63" t="str">
        <f>IF(L2421=WORKSHEET!$B$1,I2421,"")</f>
        <v/>
      </c>
      <c r="K2421" s="63" t="str">
        <f t="shared" si="44"/>
        <v/>
      </c>
      <c r="L2421" s="93" t="s">
        <v>9379</v>
      </c>
      <c r="M2421" s="94" t="s">
        <v>10133</v>
      </c>
      <c r="N2421">
        <v>40</v>
      </c>
      <c r="O2421" t="s">
        <v>7470</v>
      </c>
      <c r="P2421" t="s">
        <v>7469</v>
      </c>
      <c r="Q2421" t="s">
        <v>7470</v>
      </c>
      <c r="R2421">
        <v>49</v>
      </c>
      <c r="S2421" s="37">
        <v>1.8426754284955972E-2</v>
      </c>
      <c r="T2421" s="55">
        <v>3.2786885245901641E-2</v>
      </c>
    </row>
    <row r="2422" spans="1:29" s="64" customFormat="1" ht="16.5" x14ac:dyDescent="0.25">
      <c r="A2422" s="63">
        <v>954</v>
      </c>
      <c r="B2422" s="64">
        <v>595</v>
      </c>
      <c r="C2422" s="63">
        <v>11</v>
      </c>
      <c r="D2422" s="64" t="s">
        <v>2583</v>
      </c>
      <c r="E2422" s="65" t="s">
        <v>5763</v>
      </c>
      <c r="F2422" s="65" t="s">
        <v>5763</v>
      </c>
      <c r="G2422" s="63" t="s">
        <v>3828</v>
      </c>
      <c r="H2422" s="64" t="s">
        <v>8936</v>
      </c>
      <c r="I2422" s="63">
        <f>ROWS($L$2:L2422)</f>
        <v>2421</v>
      </c>
      <c r="J2422" s="63" t="str">
        <f>IF(L2422=WORKSHEET!$B$1,I2422,"")</f>
        <v/>
      </c>
      <c r="K2422" s="63" t="str">
        <f t="shared" si="44"/>
        <v/>
      </c>
      <c r="L2422" s="93" t="s">
        <v>9379</v>
      </c>
      <c r="M2422" s="94" t="s">
        <v>10881</v>
      </c>
      <c r="N2422" s="64" t="s">
        <v>7469</v>
      </c>
      <c r="O2422" s="64" t="s">
        <v>7470</v>
      </c>
      <c r="P2422" s="64" t="s">
        <v>7469</v>
      </c>
      <c r="Q2422" s="64" t="s">
        <v>7470</v>
      </c>
      <c r="R2422" s="64" t="s">
        <v>7469</v>
      </c>
      <c r="S2422" s="66">
        <v>1.8426754284955972E-2</v>
      </c>
      <c r="T2422" s="74">
        <v>3.2786885245901641E-2</v>
      </c>
      <c r="W2422"/>
      <c r="X2422"/>
      <c r="Y2422"/>
      <c r="Z2422"/>
      <c r="AA2422"/>
      <c r="AB2422"/>
      <c r="AC2422"/>
    </row>
    <row r="2423" spans="1:29" s="64" customFormat="1" ht="16.5" x14ac:dyDescent="0.25">
      <c r="A2423" s="63">
        <v>939</v>
      </c>
      <c r="B2423" s="64">
        <v>544</v>
      </c>
      <c r="C2423" s="63">
        <v>11</v>
      </c>
      <c r="D2423" s="64" t="s">
        <v>2502</v>
      </c>
      <c r="E2423" s="65" t="s">
        <v>2509</v>
      </c>
      <c r="F2423" s="65" t="s">
        <v>2509</v>
      </c>
      <c r="G2423" s="63" t="s">
        <v>3802</v>
      </c>
      <c r="H2423" s="64" t="s">
        <v>7897</v>
      </c>
      <c r="I2423" s="63">
        <f>ROWS($L$2:L2423)</f>
        <v>2422</v>
      </c>
      <c r="J2423" s="63" t="str">
        <f>IF(L2423=WORKSHEET!$B$1,I2423,"")</f>
        <v/>
      </c>
      <c r="K2423" s="63" t="str">
        <f t="shared" si="44"/>
        <v/>
      </c>
      <c r="L2423" s="93" t="s">
        <v>9379</v>
      </c>
      <c r="M2423" s="94" t="s">
        <v>9824</v>
      </c>
      <c r="N2423" s="64" t="s">
        <v>7469</v>
      </c>
      <c r="O2423" s="64" t="s">
        <v>7469</v>
      </c>
      <c r="P2423" s="64" t="s">
        <v>7469</v>
      </c>
      <c r="Q2423" s="64" t="s">
        <v>7470</v>
      </c>
      <c r="R2423" s="64">
        <v>13</v>
      </c>
      <c r="S2423" s="66">
        <v>1.8426754284955972E-2</v>
      </c>
      <c r="T2423" s="74">
        <v>0.19008264462809918</v>
      </c>
      <c r="W2423"/>
      <c r="X2423"/>
      <c r="Y2423"/>
      <c r="Z2423"/>
      <c r="AA2423"/>
      <c r="AB2423"/>
      <c r="AC2423"/>
    </row>
    <row r="2424" spans="1:29" s="64" customFormat="1" ht="16.5" x14ac:dyDescent="0.25">
      <c r="A2424" s="63">
        <v>939</v>
      </c>
      <c r="B2424" s="64">
        <v>544</v>
      </c>
      <c r="C2424" s="63">
        <v>11</v>
      </c>
      <c r="D2424" s="64" t="s">
        <v>2502</v>
      </c>
      <c r="E2424" s="65" t="s">
        <v>2510</v>
      </c>
      <c r="F2424" s="65" t="s">
        <v>2510</v>
      </c>
      <c r="G2424" s="63" t="s">
        <v>3803</v>
      </c>
      <c r="H2424" s="64" t="s">
        <v>7627</v>
      </c>
      <c r="I2424" s="63">
        <f>ROWS($L$2:L2424)</f>
        <v>2423</v>
      </c>
      <c r="J2424" s="63" t="str">
        <f>IF(L2424=WORKSHEET!$B$1,I2424,"")</f>
        <v/>
      </c>
      <c r="K2424" s="63" t="str">
        <f t="shared" si="44"/>
        <v/>
      </c>
      <c r="L2424" s="93" t="s">
        <v>9379</v>
      </c>
      <c r="M2424" s="94" t="s">
        <v>9536</v>
      </c>
      <c r="N2424" s="64" t="s">
        <v>7469</v>
      </c>
      <c r="O2424" s="64" t="s">
        <v>7469</v>
      </c>
      <c r="P2424" s="64">
        <v>14</v>
      </c>
      <c r="Q2424" s="64" t="s">
        <v>7469</v>
      </c>
      <c r="R2424" s="64">
        <v>28</v>
      </c>
      <c r="S2424" s="66">
        <v>1.8426754284955972E-2</v>
      </c>
      <c r="T2424" s="74">
        <v>0.19008264462809918</v>
      </c>
      <c r="W2424"/>
      <c r="X2424"/>
      <c r="Y2424"/>
      <c r="Z2424"/>
      <c r="AA2424"/>
      <c r="AB2424"/>
      <c r="AC2424"/>
    </row>
    <row r="2425" spans="1:29" s="64" customFormat="1" ht="16.5" x14ac:dyDescent="0.25">
      <c r="A2425" s="63">
        <v>648</v>
      </c>
      <c r="C2425" s="63">
        <v>11</v>
      </c>
      <c r="D2425" s="64" t="s">
        <v>1496</v>
      </c>
      <c r="E2425" s="65" t="s">
        <v>1501</v>
      </c>
      <c r="F2425" s="65" t="s">
        <v>1501</v>
      </c>
      <c r="G2425" s="63" t="s">
        <v>3786</v>
      </c>
      <c r="H2425" s="64" t="s">
        <v>8937</v>
      </c>
      <c r="I2425" s="63">
        <f>ROWS($L$2:L2425)</f>
        <v>2424</v>
      </c>
      <c r="J2425" s="63" t="str">
        <f>IF(L2425=WORKSHEET!$B$1,I2425,"")</f>
        <v/>
      </c>
      <c r="K2425" s="63" t="str">
        <f t="shared" si="44"/>
        <v/>
      </c>
      <c r="L2425" s="93" t="s">
        <v>9379</v>
      </c>
      <c r="M2425" s="94" t="s">
        <v>10882</v>
      </c>
      <c r="N2425" s="64" t="s">
        <v>7469</v>
      </c>
      <c r="O2425" s="64" t="s">
        <v>7470</v>
      </c>
      <c r="P2425" s="64" t="s">
        <v>7469</v>
      </c>
      <c r="Q2425" s="64" t="s">
        <v>7470</v>
      </c>
      <c r="R2425" s="64" t="s">
        <v>7469</v>
      </c>
      <c r="S2425" s="66">
        <v>1.8426754284955972E-2</v>
      </c>
      <c r="T2425" s="67">
        <v>2.8985507246376812E-2</v>
      </c>
      <c r="W2425"/>
      <c r="X2425"/>
      <c r="Y2425"/>
      <c r="Z2425"/>
      <c r="AA2425"/>
      <c r="AB2425"/>
      <c r="AC2425"/>
    </row>
    <row r="2426" spans="1:29" ht="16.5" x14ac:dyDescent="0.25">
      <c r="A2426" s="3">
        <v>947</v>
      </c>
      <c r="B2426">
        <v>578</v>
      </c>
      <c r="C2426" s="21">
        <v>11</v>
      </c>
      <c r="D2426" t="s">
        <v>2553</v>
      </c>
      <c r="E2426" s="4" t="s">
        <v>2557</v>
      </c>
      <c r="F2426" s="4" t="s">
        <v>2557</v>
      </c>
      <c r="G2426" s="3" t="s">
        <v>3834</v>
      </c>
      <c r="H2426" t="s">
        <v>8938</v>
      </c>
      <c r="I2426" s="63">
        <f>ROWS($L$2:L2426)</f>
        <v>2425</v>
      </c>
      <c r="J2426" s="63" t="str">
        <f>IF(L2426=WORKSHEET!$B$1,I2426,"")</f>
        <v/>
      </c>
      <c r="K2426" s="63" t="str">
        <f t="shared" si="44"/>
        <v/>
      </c>
      <c r="L2426" s="93" t="s">
        <v>9379</v>
      </c>
      <c r="M2426" s="94" t="s">
        <v>10883</v>
      </c>
      <c r="N2426">
        <v>15</v>
      </c>
      <c r="O2426">
        <f>+R2426-N2426-P2426</f>
        <v>3</v>
      </c>
      <c r="P2426">
        <v>22</v>
      </c>
      <c r="Q2426" t="s">
        <v>7470</v>
      </c>
      <c r="R2426">
        <v>40</v>
      </c>
      <c r="S2426" s="40">
        <v>1.8426754284955972E-2</v>
      </c>
      <c r="T2426" s="55">
        <v>9.0909090909090912E-2</v>
      </c>
    </row>
    <row r="2427" spans="1:29" s="64" customFormat="1" ht="16.5" x14ac:dyDescent="0.25">
      <c r="A2427" s="63">
        <v>629</v>
      </c>
      <c r="C2427" s="63">
        <v>11</v>
      </c>
      <c r="D2427" s="64" t="s">
        <v>1427</v>
      </c>
      <c r="E2427" s="65" t="s">
        <v>1433</v>
      </c>
      <c r="F2427" s="65" t="s">
        <v>1433</v>
      </c>
      <c r="G2427" s="63" t="s">
        <v>3792</v>
      </c>
      <c r="H2427" s="64" t="s">
        <v>8939</v>
      </c>
      <c r="I2427" s="63">
        <f>ROWS($L$2:L2427)</f>
        <v>2426</v>
      </c>
      <c r="J2427" s="63" t="str">
        <f>IF(L2427=WORKSHEET!$B$1,I2427,"")</f>
        <v/>
      </c>
      <c r="K2427" s="63" t="str">
        <f t="shared" si="44"/>
        <v/>
      </c>
      <c r="L2427" s="93" t="s">
        <v>9379</v>
      </c>
      <c r="M2427" s="94" t="s">
        <v>10884</v>
      </c>
      <c r="N2427" s="64" t="s">
        <v>7469</v>
      </c>
      <c r="O2427" s="64" t="s">
        <v>7470</v>
      </c>
      <c r="P2427" s="64" t="s">
        <v>7469</v>
      </c>
      <c r="Q2427" s="64" t="s">
        <v>7470</v>
      </c>
      <c r="R2427" s="64" t="s">
        <v>7469</v>
      </c>
      <c r="S2427" s="66">
        <v>1.8426754284955972E-2</v>
      </c>
      <c r="T2427" s="67">
        <v>3.4482758620689655E-2</v>
      </c>
      <c r="W2427"/>
      <c r="X2427"/>
      <c r="Y2427"/>
      <c r="Z2427"/>
      <c r="AA2427"/>
      <c r="AB2427"/>
      <c r="AC2427"/>
    </row>
    <row r="2428" spans="1:29" ht="16.5" x14ac:dyDescent="0.25">
      <c r="A2428" s="3">
        <v>226</v>
      </c>
      <c r="C2428" s="21">
        <v>8</v>
      </c>
      <c r="D2428" t="s">
        <v>1686</v>
      </c>
      <c r="E2428" s="4" t="s">
        <v>1687</v>
      </c>
      <c r="F2428" s="4" t="s">
        <v>1687</v>
      </c>
      <c r="G2428" s="3" t="s">
        <v>3835</v>
      </c>
      <c r="H2428" t="s">
        <v>8089</v>
      </c>
      <c r="I2428" s="63">
        <f>ROWS($L$2:L2428)</f>
        <v>2427</v>
      </c>
      <c r="J2428" s="63" t="str">
        <f>IF(L2428=WORKSHEET!$B$1,I2428,"")</f>
        <v/>
      </c>
      <c r="K2428" s="63" t="str">
        <f t="shared" si="44"/>
        <v/>
      </c>
      <c r="L2428" s="93" t="s">
        <v>9380</v>
      </c>
      <c r="M2428" s="94" t="s">
        <v>10015</v>
      </c>
      <c r="N2428">
        <v>83</v>
      </c>
      <c r="O2428">
        <v>11</v>
      </c>
      <c r="P2428">
        <v>42</v>
      </c>
      <c r="Q2428" t="s">
        <v>7470</v>
      </c>
      <c r="R2428">
        <v>136</v>
      </c>
      <c r="S2428" s="24">
        <v>3.2242352735066461E-2</v>
      </c>
      <c r="T2428" s="41">
        <v>8.8815789473684209E-2</v>
      </c>
    </row>
    <row r="2429" spans="1:29" ht="16.5" x14ac:dyDescent="0.25">
      <c r="A2429" s="3">
        <v>260</v>
      </c>
      <c r="C2429" s="21">
        <v>8</v>
      </c>
      <c r="D2429" t="s">
        <v>1807</v>
      </c>
      <c r="E2429" s="4" t="s">
        <v>1808</v>
      </c>
      <c r="F2429" s="4" t="s">
        <v>1808</v>
      </c>
      <c r="G2429" s="3" t="s">
        <v>3840</v>
      </c>
      <c r="H2429" t="s">
        <v>8842</v>
      </c>
      <c r="I2429" s="63">
        <f>ROWS($L$2:L2429)</f>
        <v>2428</v>
      </c>
      <c r="J2429" s="63" t="str">
        <f>IF(L2429=WORKSHEET!$B$1,I2429,"")</f>
        <v/>
      </c>
      <c r="K2429" s="63" t="str">
        <f t="shared" si="44"/>
        <v/>
      </c>
      <c r="L2429" s="93" t="s">
        <v>9380</v>
      </c>
      <c r="M2429" s="94" t="s">
        <v>10788</v>
      </c>
      <c r="N2429">
        <v>60</v>
      </c>
      <c r="O2429">
        <v>12</v>
      </c>
      <c r="P2429">
        <v>33</v>
      </c>
      <c r="Q2429" t="s">
        <v>7470</v>
      </c>
      <c r="R2429">
        <v>105</v>
      </c>
      <c r="S2429" s="24">
        <v>3.2242352735066461E-2</v>
      </c>
      <c r="T2429" s="41">
        <v>0.16666666666666666</v>
      </c>
    </row>
    <row r="2430" spans="1:29" ht="16.5" x14ac:dyDescent="0.25">
      <c r="A2430" s="3">
        <v>882</v>
      </c>
      <c r="B2430">
        <v>115</v>
      </c>
      <c r="C2430" s="21">
        <v>8</v>
      </c>
      <c r="D2430" t="s">
        <v>2295</v>
      </c>
      <c r="E2430" s="4" t="s">
        <v>2296</v>
      </c>
      <c r="F2430" s="4" t="s">
        <v>2296</v>
      </c>
      <c r="G2430" s="3" t="s">
        <v>6885</v>
      </c>
      <c r="H2430" t="s">
        <v>7578</v>
      </c>
      <c r="I2430" s="63">
        <f>ROWS($L$2:L2430)</f>
        <v>2429</v>
      </c>
      <c r="J2430" s="63" t="str">
        <f>IF(L2430=WORKSHEET!$B$1,I2430,"")</f>
        <v/>
      </c>
      <c r="K2430" s="63" t="str">
        <f t="shared" si="44"/>
        <v/>
      </c>
      <c r="L2430" s="93" t="s">
        <v>9380</v>
      </c>
      <c r="M2430" s="94" t="s">
        <v>9487</v>
      </c>
      <c r="N2430">
        <v>18</v>
      </c>
      <c r="O2430" t="s">
        <v>7469</v>
      </c>
      <c r="P2430" t="s">
        <v>7469</v>
      </c>
      <c r="Q2430" t="s">
        <v>7470</v>
      </c>
      <c r="R2430">
        <v>31</v>
      </c>
      <c r="S2430" s="24">
        <v>3.2242352735066461E-2</v>
      </c>
      <c r="T2430" s="55">
        <v>9.7402597402597407E-2</v>
      </c>
    </row>
    <row r="2431" spans="1:29" s="64" customFormat="1" ht="16.5" x14ac:dyDescent="0.25">
      <c r="A2431" s="63">
        <v>223</v>
      </c>
      <c r="C2431" s="63">
        <v>8</v>
      </c>
      <c r="D2431" s="64" t="s">
        <v>1671</v>
      </c>
      <c r="E2431" s="65" t="s">
        <v>1672</v>
      </c>
      <c r="F2431" s="65" t="s">
        <v>1672</v>
      </c>
      <c r="G2431" s="63" t="s">
        <v>3849</v>
      </c>
      <c r="H2431" s="64" t="s">
        <v>8940</v>
      </c>
      <c r="I2431" s="63">
        <f>ROWS($L$2:L2431)</f>
        <v>2430</v>
      </c>
      <c r="J2431" s="63" t="str">
        <f>IF(L2431=WORKSHEET!$B$1,I2431,"")</f>
        <v/>
      </c>
      <c r="K2431" s="63" t="str">
        <f t="shared" si="44"/>
        <v/>
      </c>
      <c r="L2431" s="93" t="s">
        <v>9380</v>
      </c>
      <c r="M2431" s="94" t="s">
        <v>10885</v>
      </c>
      <c r="N2431" s="64" t="s">
        <v>7469</v>
      </c>
      <c r="O2431" s="64" t="s">
        <v>7470</v>
      </c>
      <c r="P2431" s="64" t="s">
        <v>7469</v>
      </c>
      <c r="Q2431" s="64" t="s">
        <v>7470</v>
      </c>
      <c r="R2431" s="64">
        <v>13</v>
      </c>
      <c r="S2431" s="71">
        <v>3.2242352735066461E-2</v>
      </c>
      <c r="T2431" s="67">
        <v>0.15189873417721519</v>
      </c>
      <c r="W2431"/>
      <c r="X2431"/>
      <c r="Y2431"/>
      <c r="Z2431"/>
      <c r="AA2431"/>
      <c r="AB2431"/>
      <c r="AC2431"/>
    </row>
    <row r="2432" spans="1:29" ht="16.5" x14ac:dyDescent="0.25">
      <c r="A2432" s="3">
        <v>147</v>
      </c>
      <c r="C2432" s="21">
        <v>8</v>
      </c>
      <c r="D2432" t="s">
        <v>120</v>
      </c>
      <c r="E2432" s="4" t="s">
        <v>121</v>
      </c>
      <c r="F2432" s="4" t="s">
        <v>121</v>
      </c>
      <c r="G2432" s="3" t="s">
        <v>3876</v>
      </c>
      <c r="H2432" t="s">
        <v>7474</v>
      </c>
      <c r="I2432" s="63">
        <f>ROWS($L$2:L2432)</f>
        <v>2431</v>
      </c>
      <c r="J2432" s="63" t="str">
        <f>IF(L2432=WORKSHEET!$B$1,I2432,"")</f>
        <v/>
      </c>
      <c r="K2432" s="63" t="str">
        <f t="shared" si="44"/>
        <v/>
      </c>
      <c r="L2432" s="93" t="s">
        <v>9380</v>
      </c>
      <c r="M2432" s="94" t="s">
        <v>9421</v>
      </c>
      <c r="N2432">
        <v>156</v>
      </c>
      <c r="O2432">
        <v>22</v>
      </c>
      <c r="P2432">
        <v>73</v>
      </c>
      <c r="Q2432" t="s">
        <v>7470</v>
      </c>
      <c r="R2432">
        <v>251</v>
      </c>
      <c r="S2432" s="24">
        <v>3.2242352735066461E-2</v>
      </c>
      <c r="T2432" s="41">
        <v>9.8022355975924333E-2</v>
      </c>
    </row>
    <row r="2433" spans="1:29" ht="16.5" x14ac:dyDescent="0.25">
      <c r="A2433" s="3">
        <v>895</v>
      </c>
      <c r="B2433">
        <v>173</v>
      </c>
      <c r="C2433" s="21">
        <v>8</v>
      </c>
      <c r="D2433" t="s">
        <v>5258</v>
      </c>
      <c r="E2433" s="4" t="s">
        <v>5259</v>
      </c>
      <c r="F2433" s="4" t="s">
        <v>5259</v>
      </c>
      <c r="G2433" s="3" t="s">
        <v>3843</v>
      </c>
      <c r="H2433" t="s">
        <v>7580</v>
      </c>
      <c r="I2433" s="63">
        <f>ROWS($L$2:L2433)</f>
        <v>2432</v>
      </c>
      <c r="J2433" s="63" t="str">
        <f>IF(L2433=WORKSHEET!$B$1,I2433,"")</f>
        <v/>
      </c>
      <c r="K2433" s="63" t="str">
        <f t="shared" si="44"/>
        <v/>
      </c>
      <c r="L2433" s="93" t="s">
        <v>9380</v>
      </c>
      <c r="M2433" s="94" t="s">
        <v>9489</v>
      </c>
      <c r="N2433">
        <v>130</v>
      </c>
      <c r="O2433">
        <f>+R2433-N2433-P2433</f>
        <v>5</v>
      </c>
      <c r="P2433">
        <v>45</v>
      </c>
      <c r="Q2433" t="s">
        <v>7470</v>
      </c>
      <c r="R2433">
        <v>180</v>
      </c>
      <c r="S2433" s="24">
        <v>3.2242352735066461E-2</v>
      </c>
      <c r="T2433" s="55">
        <v>9.0909090909090898E-2</v>
      </c>
    </row>
    <row r="2434" spans="1:29" ht="16.5" x14ac:dyDescent="0.25">
      <c r="A2434" s="3">
        <v>226</v>
      </c>
      <c r="C2434" s="21">
        <v>8</v>
      </c>
      <c r="D2434" t="s">
        <v>1686</v>
      </c>
      <c r="E2434" s="4" t="s">
        <v>1688</v>
      </c>
      <c r="F2434" s="4" t="s">
        <v>1688</v>
      </c>
      <c r="G2434" s="3" t="s">
        <v>3836</v>
      </c>
      <c r="H2434" t="s">
        <v>8170</v>
      </c>
      <c r="I2434" s="63">
        <f>ROWS($L$2:L2434)</f>
        <v>2433</v>
      </c>
      <c r="J2434" s="63" t="str">
        <f>IF(L2434=WORKSHEET!$B$1,I2434,"")</f>
        <v/>
      </c>
      <c r="K2434" s="63" t="str">
        <f t="shared" si="44"/>
        <v/>
      </c>
      <c r="L2434" s="93" t="s">
        <v>9380</v>
      </c>
      <c r="M2434" s="94" t="s">
        <v>10094</v>
      </c>
      <c r="N2434">
        <v>54</v>
      </c>
      <c r="O2434">
        <f>+R2434-N2434-P2434</f>
        <v>1</v>
      </c>
      <c r="P2434">
        <v>22</v>
      </c>
      <c r="Q2434" t="s">
        <v>7470</v>
      </c>
      <c r="R2434">
        <v>77</v>
      </c>
      <c r="S2434" s="24">
        <v>3.2242352735066461E-2</v>
      </c>
      <c r="T2434" s="41">
        <v>8.8815789473684209E-2</v>
      </c>
    </row>
    <row r="2435" spans="1:29" s="64" customFormat="1" ht="16.5" x14ac:dyDescent="0.25">
      <c r="A2435" s="63">
        <v>211</v>
      </c>
      <c r="C2435" s="63">
        <v>8</v>
      </c>
      <c r="D2435" s="64" t="s">
        <v>561</v>
      </c>
      <c r="E2435" s="65" t="s">
        <v>562</v>
      </c>
      <c r="F2435" s="65" t="s">
        <v>562</v>
      </c>
      <c r="G2435" s="63" t="s">
        <v>3908</v>
      </c>
      <c r="H2435" s="64" t="s">
        <v>8941</v>
      </c>
      <c r="I2435" s="63">
        <f>ROWS($L$2:L2435)</f>
        <v>2434</v>
      </c>
      <c r="J2435" s="63" t="str">
        <f>IF(L2435=WORKSHEET!$B$1,I2435,"")</f>
        <v/>
      </c>
      <c r="K2435" s="63" t="str">
        <f t="shared" ref="K2435:K2498" si="45">IFERROR(SMALL($J$2:$J$3142,I2435),"")</f>
        <v/>
      </c>
      <c r="L2435" s="93" t="s">
        <v>9380</v>
      </c>
      <c r="M2435" s="94" t="s">
        <v>10886</v>
      </c>
      <c r="N2435" s="64" t="s">
        <v>7469</v>
      </c>
      <c r="O2435" s="64" t="s">
        <v>7469</v>
      </c>
      <c r="P2435" s="64" t="s">
        <v>7469</v>
      </c>
      <c r="Q2435" s="64" t="s">
        <v>7470</v>
      </c>
      <c r="R2435" s="64">
        <v>22</v>
      </c>
      <c r="S2435" s="71">
        <v>3.2242352735066461E-2</v>
      </c>
      <c r="T2435" s="67">
        <v>0.16083916083916083</v>
      </c>
      <c r="W2435"/>
      <c r="X2435"/>
      <c r="Y2435"/>
      <c r="Z2435"/>
      <c r="AA2435"/>
      <c r="AB2435"/>
      <c r="AC2435"/>
    </row>
    <row r="2436" spans="1:29" ht="16.5" x14ac:dyDescent="0.25">
      <c r="A2436" s="3">
        <v>882</v>
      </c>
      <c r="B2436">
        <v>115</v>
      </c>
      <c r="C2436" s="21">
        <v>8</v>
      </c>
      <c r="D2436" t="s">
        <v>2295</v>
      </c>
      <c r="E2436" s="4" t="s">
        <v>2297</v>
      </c>
      <c r="F2436" s="4" t="s">
        <v>2297</v>
      </c>
      <c r="G2436" s="3" t="s">
        <v>6886</v>
      </c>
      <c r="H2436" t="s">
        <v>7581</v>
      </c>
      <c r="I2436" s="63">
        <f>ROWS($L$2:L2436)</f>
        <v>2435</v>
      </c>
      <c r="J2436" s="63" t="str">
        <f>IF(L2436=WORKSHEET!$B$1,I2436,"")</f>
        <v/>
      </c>
      <c r="K2436" s="63" t="str">
        <f t="shared" si="45"/>
        <v/>
      </c>
      <c r="L2436" s="93" t="s">
        <v>9380</v>
      </c>
      <c r="M2436" s="94" t="s">
        <v>9490</v>
      </c>
      <c r="N2436">
        <v>47</v>
      </c>
      <c r="O2436">
        <f>+R2436-N2436-P2436</f>
        <v>5</v>
      </c>
      <c r="P2436">
        <v>21</v>
      </c>
      <c r="Q2436" t="s">
        <v>7470</v>
      </c>
      <c r="R2436">
        <v>73</v>
      </c>
      <c r="S2436" s="24">
        <v>3.2242352735066461E-2</v>
      </c>
      <c r="T2436" s="55">
        <v>9.7402597402597407E-2</v>
      </c>
    </row>
    <row r="2437" spans="1:29" ht="16.5" x14ac:dyDescent="0.25">
      <c r="A2437" s="3">
        <v>169</v>
      </c>
      <c r="C2437" s="21">
        <v>8</v>
      </c>
      <c r="D2437" t="s">
        <v>1403</v>
      </c>
      <c r="E2437" s="4" t="s">
        <v>1404</v>
      </c>
      <c r="F2437" s="4" t="s">
        <v>1404</v>
      </c>
      <c r="G2437" s="3" t="s">
        <v>3935</v>
      </c>
      <c r="H2437" t="s">
        <v>8172</v>
      </c>
      <c r="I2437" s="63">
        <f>ROWS($L$2:L2437)</f>
        <v>2436</v>
      </c>
      <c r="J2437" s="63" t="str">
        <f>IF(L2437=WORKSHEET!$B$1,I2437,"")</f>
        <v/>
      </c>
      <c r="K2437" s="63" t="str">
        <f t="shared" si="45"/>
        <v/>
      </c>
      <c r="L2437" s="93" t="s">
        <v>9380</v>
      </c>
      <c r="M2437" s="94" t="s">
        <v>10096</v>
      </c>
      <c r="N2437">
        <v>42</v>
      </c>
      <c r="O2437">
        <f>+R2437-N2437-P2437</f>
        <v>9</v>
      </c>
      <c r="P2437">
        <v>37</v>
      </c>
      <c r="Q2437" t="s">
        <v>7470</v>
      </c>
      <c r="R2437">
        <v>88</v>
      </c>
      <c r="S2437" s="24">
        <v>3.2242352735066461E-2</v>
      </c>
      <c r="T2437" s="41">
        <v>0.17582417582417584</v>
      </c>
    </row>
    <row r="2438" spans="1:29" ht="16.5" x14ac:dyDescent="0.25">
      <c r="A2438" s="3">
        <v>148</v>
      </c>
      <c r="C2438" s="21">
        <v>8</v>
      </c>
      <c r="D2438" t="s">
        <v>129</v>
      </c>
      <c r="E2438" s="4" t="s">
        <v>130</v>
      </c>
      <c r="F2438" s="4" t="s">
        <v>130</v>
      </c>
      <c r="G2438" s="3" t="s">
        <v>3852</v>
      </c>
      <c r="H2438" t="s">
        <v>8942</v>
      </c>
      <c r="I2438" s="63">
        <f>ROWS($L$2:L2438)</f>
        <v>2437</v>
      </c>
      <c r="J2438" s="63" t="str">
        <f>IF(L2438=WORKSHEET!$B$1,I2438,"")</f>
        <v/>
      </c>
      <c r="K2438" s="63" t="str">
        <f t="shared" si="45"/>
        <v/>
      </c>
      <c r="L2438" s="93" t="s">
        <v>9380</v>
      </c>
      <c r="M2438" s="94" t="s">
        <v>10887</v>
      </c>
      <c r="N2438">
        <v>32</v>
      </c>
      <c r="O2438">
        <f>+R2438-N2438-P2438</f>
        <v>8</v>
      </c>
      <c r="P2438">
        <v>17</v>
      </c>
      <c r="Q2438" t="s">
        <v>7470</v>
      </c>
      <c r="R2438">
        <v>57</v>
      </c>
      <c r="S2438" s="24">
        <v>3.2242352735066461E-2</v>
      </c>
      <c r="T2438" s="41">
        <v>0.12084805653710247</v>
      </c>
    </row>
    <row r="2439" spans="1:29" ht="16.5" x14ac:dyDescent="0.25">
      <c r="A2439" s="3">
        <v>188</v>
      </c>
      <c r="C2439" s="21">
        <v>8</v>
      </c>
      <c r="D2439" t="s">
        <v>372</v>
      </c>
      <c r="E2439" s="4" t="s">
        <v>373</v>
      </c>
      <c r="F2439" s="4" t="s">
        <v>373</v>
      </c>
      <c r="G2439" s="3" t="s">
        <v>3887</v>
      </c>
      <c r="H2439" t="s">
        <v>8848</v>
      </c>
      <c r="I2439" s="63">
        <f>ROWS($L$2:L2439)</f>
        <v>2438</v>
      </c>
      <c r="J2439" s="63" t="str">
        <f>IF(L2439=WORKSHEET!$B$1,I2439,"")</f>
        <v/>
      </c>
      <c r="K2439" s="63" t="str">
        <f t="shared" si="45"/>
        <v/>
      </c>
      <c r="L2439" s="93" t="s">
        <v>9380</v>
      </c>
      <c r="M2439" s="94" t="s">
        <v>10795</v>
      </c>
      <c r="N2439">
        <v>22</v>
      </c>
      <c r="O2439" t="s">
        <v>7470</v>
      </c>
      <c r="P2439" t="s">
        <v>7469</v>
      </c>
      <c r="Q2439" t="s">
        <v>7470</v>
      </c>
      <c r="R2439">
        <v>29</v>
      </c>
      <c r="S2439" s="24">
        <v>3.2242352735066461E-2</v>
      </c>
      <c r="T2439" s="41">
        <v>7.7881619937694699E-2</v>
      </c>
    </row>
    <row r="2440" spans="1:29" ht="16.5" x14ac:dyDescent="0.25">
      <c r="A2440" s="3">
        <v>878</v>
      </c>
      <c r="B2440">
        <v>96</v>
      </c>
      <c r="C2440" s="21">
        <v>8</v>
      </c>
      <c r="D2440" t="s">
        <v>2285</v>
      </c>
      <c r="E2440" s="4" t="s">
        <v>2286</v>
      </c>
      <c r="F2440" s="4" t="s">
        <v>2286</v>
      </c>
      <c r="G2440" s="3" t="s">
        <v>6928</v>
      </c>
      <c r="H2440" t="s">
        <v>8224</v>
      </c>
      <c r="I2440" s="63">
        <f>ROWS($L$2:L2440)</f>
        <v>2439</v>
      </c>
      <c r="J2440" s="63" t="str">
        <f>IF(L2440=WORKSHEET!$B$1,I2440,"")</f>
        <v/>
      </c>
      <c r="K2440" s="63" t="str">
        <f t="shared" si="45"/>
        <v/>
      </c>
      <c r="L2440" s="93" t="s">
        <v>9380</v>
      </c>
      <c r="M2440" s="94" t="s">
        <v>10406</v>
      </c>
      <c r="N2440">
        <v>41</v>
      </c>
      <c r="O2440">
        <f>+R2440-N2440-P2440</f>
        <v>6</v>
      </c>
      <c r="P2440">
        <v>14</v>
      </c>
      <c r="Q2440" t="s">
        <v>7470</v>
      </c>
      <c r="R2440">
        <v>61</v>
      </c>
      <c r="S2440" s="24">
        <v>3.2242352735066461E-2</v>
      </c>
      <c r="T2440" s="55">
        <v>0.15322580645161291</v>
      </c>
    </row>
    <row r="2441" spans="1:29" s="64" customFormat="1" ht="16.5" x14ac:dyDescent="0.25">
      <c r="A2441" s="63">
        <v>215</v>
      </c>
      <c r="C2441" s="63">
        <v>8</v>
      </c>
      <c r="D2441" s="64" t="s">
        <v>582</v>
      </c>
      <c r="E2441" s="65" t="s">
        <v>583</v>
      </c>
      <c r="F2441" s="65" t="s">
        <v>583</v>
      </c>
      <c r="G2441" s="63" t="s">
        <v>3902</v>
      </c>
      <c r="H2441" s="64" t="s">
        <v>7483</v>
      </c>
      <c r="I2441" s="63">
        <f>ROWS($L$2:L2441)</f>
        <v>2440</v>
      </c>
      <c r="J2441" s="63" t="str">
        <f>IF(L2441=WORKSHEET!$B$1,I2441,"")</f>
        <v/>
      </c>
      <c r="K2441" s="63" t="str">
        <f t="shared" si="45"/>
        <v/>
      </c>
      <c r="L2441" s="93" t="s">
        <v>9380</v>
      </c>
      <c r="M2441" s="94" t="s">
        <v>9430</v>
      </c>
      <c r="N2441" s="64" t="s">
        <v>7469</v>
      </c>
      <c r="O2441" s="64" t="s">
        <v>7470</v>
      </c>
      <c r="P2441" s="64" t="s">
        <v>7469</v>
      </c>
      <c r="Q2441" s="64" t="s">
        <v>7470</v>
      </c>
      <c r="R2441" s="64">
        <v>14</v>
      </c>
      <c r="S2441" s="71">
        <v>3.2242352735066461E-2</v>
      </c>
      <c r="T2441" s="67">
        <v>0.23841059602649006</v>
      </c>
      <c r="W2441"/>
      <c r="X2441"/>
      <c r="Y2441"/>
      <c r="Z2441"/>
      <c r="AA2441"/>
      <c r="AB2441"/>
      <c r="AC2441"/>
    </row>
    <row r="2442" spans="1:29" ht="16.5" x14ac:dyDescent="0.25">
      <c r="A2442" s="3">
        <v>252</v>
      </c>
      <c r="C2442" s="21">
        <v>8</v>
      </c>
      <c r="D2442" t="s">
        <v>1790</v>
      </c>
      <c r="E2442" s="4" t="s">
        <v>1791</v>
      </c>
      <c r="F2442" s="4" t="s">
        <v>1791</v>
      </c>
      <c r="G2442" s="3" t="s">
        <v>3862</v>
      </c>
      <c r="H2442" t="s">
        <v>8943</v>
      </c>
      <c r="I2442" s="63">
        <f>ROWS($L$2:L2442)</f>
        <v>2441</v>
      </c>
      <c r="J2442" s="63" t="str">
        <f>IF(L2442=WORKSHEET!$B$1,I2442,"")</f>
        <v/>
      </c>
      <c r="K2442" s="63" t="str">
        <f t="shared" si="45"/>
        <v/>
      </c>
      <c r="L2442" s="93" t="s">
        <v>9380</v>
      </c>
      <c r="M2442" s="94" t="s">
        <v>10888</v>
      </c>
      <c r="N2442">
        <v>47</v>
      </c>
      <c r="O2442">
        <f>+R2442-N2442-P2442</f>
        <v>2</v>
      </c>
      <c r="P2442">
        <v>15</v>
      </c>
      <c r="Q2442" t="s">
        <v>7469</v>
      </c>
      <c r="R2442">
        <v>64</v>
      </c>
      <c r="S2442" s="24">
        <v>3.2242352735066461E-2</v>
      </c>
      <c r="T2442" s="41">
        <v>8.943089430894309E-2</v>
      </c>
    </row>
    <row r="2443" spans="1:29" ht="16.5" x14ac:dyDescent="0.25">
      <c r="A2443" s="3">
        <v>239</v>
      </c>
      <c r="C2443" s="21">
        <v>8</v>
      </c>
      <c r="D2443" t="s">
        <v>1741</v>
      </c>
      <c r="E2443" s="4" t="s">
        <v>1742</v>
      </c>
      <c r="F2443" s="4" t="s">
        <v>1742</v>
      </c>
      <c r="G2443" s="3" t="s">
        <v>3845</v>
      </c>
      <c r="H2443" t="s">
        <v>7485</v>
      </c>
      <c r="I2443" s="63">
        <f>ROWS($L$2:L2443)</f>
        <v>2442</v>
      </c>
      <c r="J2443" s="63" t="str">
        <f>IF(L2443=WORKSHEET!$B$1,I2443,"")</f>
        <v/>
      </c>
      <c r="K2443" s="63" t="str">
        <f t="shared" si="45"/>
        <v/>
      </c>
      <c r="L2443" s="93" t="s">
        <v>9380</v>
      </c>
      <c r="M2443" s="94" t="s">
        <v>9432</v>
      </c>
      <c r="N2443">
        <v>72</v>
      </c>
      <c r="O2443">
        <f>+R2443-N2443-P2443</f>
        <v>9</v>
      </c>
      <c r="P2443">
        <v>43</v>
      </c>
      <c r="Q2443" t="s">
        <v>7470</v>
      </c>
      <c r="R2443">
        <v>124</v>
      </c>
      <c r="S2443" s="24">
        <v>3.2242352735066461E-2</v>
      </c>
      <c r="T2443" s="41">
        <v>0.10191082802547771</v>
      </c>
    </row>
    <row r="2444" spans="1:29" ht="16.5" x14ac:dyDescent="0.25">
      <c r="A2444" s="3">
        <v>188</v>
      </c>
      <c r="C2444" s="21">
        <v>8</v>
      </c>
      <c r="D2444" t="s">
        <v>372</v>
      </c>
      <c r="E2444" s="4" t="s">
        <v>374</v>
      </c>
      <c r="F2444" s="4" t="s">
        <v>374</v>
      </c>
      <c r="G2444" s="3" t="s">
        <v>3888</v>
      </c>
      <c r="H2444" t="s">
        <v>8944</v>
      </c>
      <c r="I2444" s="63">
        <f>ROWS($L$2:L2444)</f>
        <v>2443</v>
      </c>
      <c r="J2444" s="63" t="str">
        <f>IF(L2444=WORKSHEET!$B$1,I2444,"")</f>
        <v/>
      </c>
      <c r="K2444" s="63" t="str">
        <f t="shared" si="45"/>
        <v/>
      </c>
      <c r="L2444" s="93" t="s">
        <v>9380</v>
      </c>
      <c r="M2444" s="94" t="s">
        <v>10889</v>
      </c>
      <c r="N2444">
        <v>30</v>
      </c>
      <c r="O2444">
        <f>+R2444-N2444-P2444</f>
        <v>6</v>
      </c>
      <c r="P2444">
        <v>16</v>
      </c>
      <c r="Q2444" t="s">
        <v>7470</v>
      </c>
      <c r="R2444">
        <v>52</v>
      </c>
      <c r="S2444" s="24">
        <v>3.2242352735066461E-2</v>
      </c>
      <c r="T2444" s="41">
        <v>7.7881619937694699E-2</v>
      </c>
    </row>
    <row r="2445" spans="1:29" ht="16.5" x14ac:dyDescent="0.25">
      <c r="A2445" s="3">
        <v>223</v>
      </c>
      <c r="C2445" s="21">
        <v>8</v>
      </c>
      <c r="D2445" t="s">
        <v>1671</v>
      </c>
      <c r="E2445" s="4" t="s">
        <v>1673</v>
      </c>
      <c r="F2445" s="4" t="s">
        <v>1673</v>
      </c>
      <c r="G2445" s="3" t="s">
        <v>3850</v>
      </c>
      <c r="H2445" t="s">
        <v>7957</v>
      </c>
      <c r="I2445" s="63">
        <f>ROWS($L$2:L2445)</f>
        <v>2444</v>
      </c>
      <c r="J2445" s="63" t="str">
        <f>IF(L2445=WORKSHEET!$B$1,I2445,"")</f>
        <v/>
      </c>
      <c r="K2445" s="63" t="str">
        <f t="shared" si="45"/>
        <v/>
      </c>
      <c r="L2445" s="93" t="s">
        <v>9380</v>
      </c>
      <c r="M2445" s="94" t="s">
        <v>9933</v>
      </c>
      <c r="N2445">
        <v>47</v>
      </c>
      <c r="O2445">
        <f>+R2445-N2445-P2445</f>
        <v>10</v>
      </c>
      <c r="P2445">
        <v>31</v>
      </c>
      <c r="Q2445" t="s">
        <v>7470</v>
      </c>
      <c r="R2445">
        <v>88</v>
      </c>
      <c r="S2445" s="24">
        <v>3.2242352735066461E-2</v>
      </c>
      <c r="T2445" s="41">
        <v>0.15189873417721519</v>
      </c>
    </row>
    <row r="2446" spans="1:29" ht="16.5" x14ac:dyDescent="0.25">
      <c r="A2446" s="3">
        <v>148</v>
      </c>
      <c r="C2446" s="21">
        <v>8</v>
      </c>
      <c r="D2446" t="s">
        <v>129</v>
      </c>
      <c r="E2446" s="4" t="s">
        <v>131</v>
      </c>
      <c r="F2446" s="4" t="s">
        <v>131</v>
      </c>
      <c r="G2446" s="3" t="s">
        <v>3853</v>
      </c>
      <c r="H2446" t="s">
        <v>8548</v>
      </c>
      <c r="I2446" s="63">
        <f>ROWS($L$2:L2446)</f>
        <v>2445</v>
      </c>
      <c r="J2446" s="63" t="str">
        <f>IF(L2446=WORKSHEET!$B$1,I2446,"")</f>
        <v/>
      </c>
      <c r="K2446" s="63" t="str">
        <f t="shared" si="45"/>
        <v/>
      </c>
      <c r="L2446" s="93" t="s">
        <v>9380</v>
      </c>
      <c r="M2446" s="94" t="s">
        <v>10493</v>
      </c>
      <c r="N2446">
        <v>974</v>
      </c>
      <c r="O2446">
        <v>108</v>
      </c>
      <c r="P2446">
        <v>416</v>
      </c>
      <c r="Q2446" t="s">
        <v>7469</v>
      </c>
      <c r="R2446" s="9">
        <v>1499</v>
      </c>
      <c r="S2446" s="24">
        <v>3.2242352735066461E-2</v>
      </c>
      <c r="T2446" s="41">
        <v>0.12084805653710247</v>
      </c>
    </row>
    <row r="2447" spans="1:29" s="64" customFormat="1" ht="16.5" x14ac:dyDescent="0.25">
      <c r="A2447" s="63">
        <v>188</v>
      </c>
      <c r="C2447" s="63">
        <v>8</v>
      </c>
      <c r="D2447" s="64" t="s">
        <v>372</v>
      </c>
      <c r="E2447" s="65" t="s">
        <v>375</v>
      </c>
      <c r="F2447" s="65" t="s">
        <v>375</v>
      </c>
      <c r="G2447" s="63" t="s">
        <v>3889</v>
      </c>
      <c r="H2447" s="64" t="s">
        <v>7494</v>
      </c>
      <c r="I2447" s="63">
        <f>ROWS($L$2:L2447)</f>
        <v>2446</v>
      </c>
      <c r="J2447" s="63" t="str">
        <f>IF(L2447=WORKSHEET!$B$1,I2447,"")</f>
        <v/>
      </c>
      <c r="K2447" s="63" t="str">
        <f t="shared" si="45"/>
        <v/>
      </c>
      <c r="L2447" s="93" t="s">
        <v>9380</v>
      </c>
      <c r="M2447" s="94" t="s">
        <v>9759</v>
      </c>
      <c r="N2447" s="64" t="s">
        <v>7469</v>
      </c>
      <c r="O2447" s="64" t="s">
        <v>7469</v>
      </c>
      <c r="P2447" s="64" t="s">
        <v>7469</v>
      </c>
      <c r="Q2447" s="64" t="s">
        <v>7470</v>
      </c>
      <c r="R2447" s="64">
        <v>23</v>
      </c>
      <c r="S2447" s="71">
        <v>3.2242352735066461E-2</v>
      </c>
      <c r="T2447" s="67">
        <v>7.7881619937694699E-2</v>
      </c>
      <c r="W2447"/>
      <c r="X2447"/>
      <c r="Y2447"/>
      <c r="Z2447"/>
      <c r="AA2447"/>
      <c r="AB2447"/>
      <c r="AC2447"/>
    </row>
    <row r="2448" spans="1:29" ht="16.5" x14ac:dyDescent="0.25">
      <c r="A2448" s="3">
        <v>211</v>
      </c>
      <c r="C2448" s="21">
        <v>8</v>
      </c>
      <c r="D2448" t="s">
        <v>561</v>
      </c>
      <c r="E2448" s="4" t="s">
        <v>563</v>
      </c>
      <c r="F2448" s="4" t="s">
        <v>563</v>
      </c>
      <c r="G2448" s="3" t="s">
        <v>3909</v>
      </c>
      <c r="H2448" t="s">
        <v>7832</v>
      </c>
      <c r="I2448" s="63">
        <f>ROWS($L$2:L2448)</f>
        <v>2447</v>
      </c>
      <c r="J2448" s="63" t="str">
        <f>IF(L2448=WORKSHEET!$B$1,I2448,"")</f>
        <v/>
      </c>
      <c r="K2448" s="63" t="str">
        <f t="shared" si="45"/>
        <v/>
      </c>
      <c r="L2448" s="93" t="s">
        <v>9380</v>
      </c>
      <c r="M2448" s="94" t="s">
        <v>9441</v>
      </c>
      <c r="N2448">
        <v>15</v>
      </c>
      <c r="O2448" t="s">
        <v>7469</v>
      </c>
      <c r="P2448" t="s">
        <v>7469</v>
      </c>
      <c r="Q2448" t="s">
        <v>7470</v>
      </c>
      <c r="R2448">
        <v>25</v>
      </c>
      <c r="S2448" s="24">
        <v>3.2242352735066461E-2</v>
      </c>
      <c r="T2448" s="41">
        <v>0.16083916083916083</v>
      </c>
    </row>
    <row r="2449" spans="1:29" ht="16.5" x14ac:dyDescent="0.25">
      <c r="A2449" s="3">
        <v>148</v>
      </c>
      <c r="C2449" s="21">
        <v>8</v>
      </c>
      <c r="D2449" t="s">
        <v>129</v>
      </c>
      <c r="E2449" s="4" t="s">
        <v>1289</v>
      </c>
      <c r="F2449" s="4" t="s">
        <v>1289</v>
      </c>
      <c r="G2449" s="3" t="s">
        <v>3854</v>
      </c>
      <c r="H2449" t="s">
        <v>8945</v>
      </c>
      <c r="I2449" s="63">
        <f>ROWS($L$2:L2449)</f>
        <v>2448</v>
      </c>
      <c r="J2449" s="63" t="str">
        <f>IF(L2449=WORKSHEET!$B$1,I2449,"")</f>
        <v/>
      </c>
      <c r="K2449" s="63" t="str">
        <f t="shared" si="45"/>
        <v/>
      </c>
      <c r="L2449" s="93" t="s">
        <v>9380</v>
      </c>
      <c r="M2449" s="94" t="s">
        <v>10890</v>
      </c>
      <c r="N2449">
        <v>52</v>
      </c>
      <c r="O2449">
        <f t="shared" ref="O2449:O2455" si="46">+R2449-N2449-P2449</f>
        <v>6</v>
      </c>
      <c r="P2449">
        <v>30</v>
      </c>
      <c r="Q2449" t="s">
        <v>7470</v>
      </c>
      <c r="R2449">
        <v>88</v>
      </c>
      <c r="S2449" s="24">
        <v>3.2242352735066461E-2</v>
      </c>
      <c r="T2449" s="41">
        <v>0.12084805653710247</v>
      </c>
    </row>
    <row r="2450" spans="1:29" ht="16.5" x14ac:dyDescent="0.25">
      <c r="A2450" s="3">
        <v>248</v>
      </c>
      <c r="C2450" s="21">
        <v>8</v>
      </c>
      <c r="D2450" t="s">
        <v>1777</v>
      </c>
      <c r="E2450" s="4" t="s">
        <v>1778</v>
      </c>
      <c r="F2450" s="4" t="s">
        <v>1778</v>
      </c>
      <c r="G2450" s="3" t="s">
        <v>3859</v>
      </c>
      <c r="H2450" t="s">
        <v>8946</v>
      </c>
      <c r="I2450" s="63">
        <f>ROWS($L$2:L2450)</f>
        <v>2449</v>
      </c>
      <c r="J2450" s="63" t="str">
        <f>IF(L2450=WORKSHEET!$B$1,I2450,"")</f>
        <v/>
      </c>
      <c r="K2450" s="63" t="str">
        <f t="shared" si="45"/>
        <v/>
      </c>
      <c r="L2450" s="93" t="s">
        <v>9380</v>
      </c>
      <c r="M2450" s="94" t="s">
        <v>10891</v>
      </c>
      <c r="N2450">
        <v>56</v>
      </c>
      <c r="O2450">
        <f t="shared" si="46"/>
        <v>9</v>
      </c>
      <c r="P2450">
        <v>17</v>
      </c>
      <c r="Q2450" t="s">
        <v>7469</v>
      </c>
      <c r="R2450">
        <v>82</v>
      </c>
      <c r="S2450" s="24">
        <v>3.2242352735066461E-2</v>
      </c>
      <c r="T2450" s="41">
        <v>9.3959731543624164E-2</v>
      </c>
    </row>
    <row r="2451" spans="1:29" ht="16.5" x14ac:dyDescent="0.25">
      <c r="A2451" s="3">
        <v>887</v>
      </c>
      <c r="B2451">
        <v>146</v>
      </c>
      <c r="C2451" s="21">
        <v>8</v>
      </c>
      <c r="D2451" t="s">
        <v>2311</v>
      </c>
      <c r="E2451" s="4" t="s">
        <v>2312</v>
      </c>
      <c r="F2451" s="4" t="s">
        <v>2312</v>
      </c>
      <c r="G2451" s="3" t="s">
        <v>3920</v>
      </c>
      <c r="H2451" t="s">
        <v>7498</v>
      </c>
      <c r="I2451" s="63">
        <f>ROWS($L$2:L2451)</f>
        <v>2450</v>
      </c>
      <c r="J2451" s="63" t="str">
        <f>IF(L2451=WORKSHEET!$B$1,I2451,"")</f>
        <v/>
      </c>
      <c r="K2451" s="63" t="str">
        <f t="shared" si="45"/>
        <v/>
      </c>
      <c r="L2451" s="93" t="s">
        <v>9380</v>
      </c>
      <c r="M2451" s="94" t="s">
        <v>9445</v>
      </c>
      <c r="N2451">
        <v>70</v>
      </c>
      <c r="O2451">
        <f t="shared" si="46"/>
        <v>6</v>
      </c>
      <c r="P2451">
        <v>20</v>
      </c>
      <c r="Q2451" t="s">
        <v>7470</v>
      </c>
      <c r="R2451">
        <v>96</v>
      </c>
      <c r="S2451" s="24">
        <v>3.2242352735066461E-2</v>
      </c>
      <c r="T2451" s="55">
        <v>0.10306845003933911</v>
      </c>
    </row>
    <row r="2452" spans="1:29" ht="16.5" x14ac:dyDescent="0.25">
      <c r="A2452" s="3">
        <v>223</v>
      </c>
      <c r="C2452" s="21">
        <v>8</v>
      </c>
      <c r="D2452" t="s">
        <v>1671</v>
      </c>
      <c r="E2452" s="4" t="s">
        <v>1674</v>
      </c>
      <c r="F2452" s="4" t="s">
        <v>1674</v>
      </c>
      <c r="G2452" s="3" t="s">
        <v>3851</v>
      </c>
      <c r="H2452" t="s">
        <v>8947</v>
      </c>
      <c r="I2452" s="63">
        <f>ROWS($L$2:L2452)</f>
        <v>2451</v>
      </c>
      <c r="J2452" s="63" t="str">
        <f>IF(L2452=WORKSHEET!$B$1,I2452,"")</f>
        <v/>
      </c>
      <c r="K2452" s="63" t="str">
        <f t="shared" si="45"/>
        <v/>
      </c>
      <c r="L2452" s="93" t="s">
        <v>9380</v>
      </c>
      <c r="M2452" s="94" t="s">
        <v>10892</v>
      </c>
      <c r="N2452">
        <v>13</v>
      </c>
      <c r="O2452">
        <f t="shared" si="46"/>
        <v>2</v>
      </c>
      <c r="P2452">
        <v>17</v>
      </c>
      <c r="Q2452" t="s">
        <v>7470</v>
      </c>
      <c r="R2452">
        <v>32</v>
      </c>
      <c r="S2452" s="24">
        <v>3.2242352735066461E-2</v>
      </c>
      <c r="T2452" s="41">
        <v>0.15189873417721519</v>
      </c>
    </row>
    <row r="2453" spans="1:29" ht="16.5" x14ac:dyDescent="0.25">
      <c r="A2453" s="3">
        <v>239</v>
      </c>
      <c r="C2453" s="21">
        <v>8</v>
      </c>
      <c r="D2453" t="s">
        <v>1741</v>
      </c>
      <c r="E2453" s="4" t="s">
        <v>1743</v>
      </c>
      <c r="F2453" s="4" t="s">
        <v>1743</v>
      </c>
      <c r="G2453" s="3" t="s">
        <v>3846</v>
      </c>
      <c r="H2453" t="s">
        <v>7499</v>
      </c>
      <c r="I2453" s="63">
        <f>ROWS($L$2:L2453)</f>
        <v>2452</v>
      </c>
      <c r="J2453" s="63" t="str">
        <f>IF(L2453=WORKSHEET!$B$1,I2453,"")</f>
        <v/>
      </c>
      <c r="K2453" s="63" t="str">
        <f t="shared" si="45"/>
        <v/>
      </c>
      <c r="L2453" s="93" t="s">
        <v>9380</v>
      </c>
      <c r="M2453" s="94" t="s">
        <v>9446</v>
      </c>
      <c r="N2453">
        <v>56</v>
      </c>
      <c r="O2453">
        <f t="shared" si="46"/>
        <v>6</v>
      </c>
      <c r="P2453">
        <v>29</v>
      </c>
      <c r="Q2453" t="s">
        <v>7470</v>
      </c>
      <c r="R2453">
        <v>91</v>
      </c>
      <c r="S2453" s="24">
        <v>3.2242352735066461E-2</v>
      </c>
      <c r="T2453" s="41">
        <v>0.10191082802547771</v>
      </c>
    </row>
    <row r="2454" spans="1:29" ht="16.5" x14ac:dyDescent="0.25">
      <c r="A2454" s="3">
        <v>188</v>
      </c>
      <c r="C2454" s="21">
        <v>8</v>
      </c>
      <c r="D2454" t="s">
        <v>372</v>
      </c>
      <c r="E2454" s="4" t="s">
        <v>376</v>
      </c>
      <c r="F2454" s="4" t="s">
        <v>376</v>
      </c>
      <c r="G2454" s="3" t="s">
        <v>3890</v>
      </c>
      <c r="H2454" t="s">
        <v>8011</v>
      </c>
      <c r="I2454" s="63">
        <f>ROWS($L$2:L2454)</f>
        <v>2453</v>
      </c>
      <c r="J2454" s="63" t="str">
        <f>IF(L2454=WORKSHEET!$B$1,I2454,"")</f>
        <v/>
      </c>
      <c r="K2454" s="63" t="str">
        <f t="shared" si="45"/>
        <v/>
      </c>
      <c r="L2454" s="93" t="s">
        <v>9380</v>
      </c>
      <c r="M2454" s="94" t="s">
        <v>9984</v>
      </c>
      <c r="N2454">
        <v>100</v>
      </c>
      <c r="O2454">
        <f t="shared" si="46"/>
        <v>9</v>
      </c>
      <c r="P2454">
        <v>28</v>
      </c>
      <c r="Q2454" t="s">
        <v>7470</v>
      </c>
      <c r="R2454">
        <v>137</v>
      </c>
      <c r="S2454" s="24">
        <v>3.2242352735066461E-2</v>
      </c>
      <c r="T2454" s="41">
        <v>7.7881619937694699E-2</v>
      </c>
    </row>
    <row r="2455" spans="1:29" ht="16.5" x14ac:dyDescent="0.25">
      <c r="A2455" s="3">
        <v>208</v>
      </c>
      <c r="C2455" s="21">
        <v>8</v>
      </c>
      <c r="D2455" t="s">
        <v>547</v>
      </c>
      <c r="E2455" s="4" t="s">
        <v>548</v>
      </c>
      <c r="F2455" s="4" t="s">
        <v>548</v>
      </c>
      <c r="G2455" s="3" t="s">
        <v>3895</v>
      </c>
      <c r="H2455" t="s">
        <v>8948</v>
      </c>
      <c r="I2455" s="63">
        <f>ROWS($L$2:L2455)</f>
        <v>2454</v>
      </c>
      <c r="J2455" s="63" t="str">
        <f>IF(L2455=WORKSHEET!$B$1,I2455,"")</f>
        <v/>
      </c>
      <c r="K2455" s="63" t="str">
        <f t="shared" si="45"/>
        <v/>
      </c>
      <c r="L2455" s="93" t="s">
        <v>9380</v>
      </c>
      <c r="M2455" s="94" t="s">
        <v>10893</v>
      </c>
      <c r="N2455">
        <v>44</v>
      </c>
      <c r="O2455">
        <f t="shared" si="46"/>
        <v>7</v>
      </c>
      <c r="P2455">
        <v>23</v>
      </c>
      <c r="Q2455" t="s">
        <v>7469</v>
      </c>
      <c r="R2455">
        <v>74</v>
      </c>
      <c r="S2455" s="24">
        <v>3.2242352735066461E-2</v>
      </c>
      <c r="T2455" s="41">
        <v>0.11481481481481481</v>
      </c>
    </row>
    <row r="2456" spans="1:29" ht="16.5" x14ac:dyDescent="0.25">
      <c r="A2456" s="3">
        <v>217</v>
      </c>
      <c r="C2456" s="21">
        <v>8</v>
      </c>
      <c r="D2456" t="s">
        <v>593</v>
      </c>
      <c r="E2456" s="4" t="s">
        <v>594</v>
      </c>
      <c r="F2456" s="4" t="s">
        <v>594</v>
      </c>
      <c r="G2456" s="3" t="s">
        <v>3864</v>
      </c>
      <c r="H2456" t="s">
        <v>8949</v>
      </c>
      <c r="I2456" s="63">
        <f>ROWS($L$2:L2456)</f>
        <v>2455</v>
      </c>
      <c r="J2456" s="63" t="str">
        <f>IF(L2456=WORKSHEET!$B$1,I2456,"")</f>
        <v/>
      </c>
      <c r="K2456" s="63" t="str">
        <f t="shared" si="45"/>
        <v/>
      </c>
      <c r="L2456" s="93" t="s">
        <v>9380</v>
      </c>
      <c r="M2456" s="94" t="s">
        <v>10894</v>
      </c>
      <c r="N2456">
        <v>22</v>
      </c>
      <c r="O2456" t="s">
        <v>7469</v>
      </c>
      <c r="P2456" t="s">
        <v>7469</v>
      </c>
      <c r="Q2456" t="s">
        <v>7470</v>
      </c>
      <c r="R2456">
        <v>34</v>
      </c>
      <c r="S2456" s="24">
        <v>3.2242352735066461E-2</v>
      </c>
      <c r="T2456" s="41">
        <v>9.8445595854922283E-2</v>
      </c>
    </row>
    <row r="2457" spans="1:29" ht="16.5" x14ac:dyDescent="0.25">
      <c r="A2457" s="3">
        <v>252</v>
      </c>
      <c r="C2457" s="21">
        <v>8</v>
      </c>
      <c r="D2457" t="s">
        <v>1790</v>
      </c>
      <c r="E2457" s="4" t="s">
        <v>1792</v>
      </c>
      <c r="F2457" s="4" t="s">
        <v>1792</v>
      </c>
      <c r="G2457" s="3" t="s">
        <v>3863</v>
      </c>
      <c r="H2457" t="s">
        <v>7501</v>
      </c>
      <c r="I2457" s="63">
        <f>ROWS($L$2:L2457)</f>
        <v>2456</v>
      </c>
      <c r="J2457" s="63" t="str">
        <f>IF(L2457=WORKSHEET!$B$1,I2457,"")</f>
        <v/>
      </c>
      <c r="K2457" s="63" t="str">
        <f t="shared" si="45"/>
        <v/>
      </c>
      <c r="L2457" s="93" t="s">
        <v>9380</v>
      </c>
      <c r="M2457" s="94" t="s">
        <v>9448</v>
      </c>
      <c r="N2457">
        <v>65</v>
      </c>
      <c r="O2457">
        <f>+R2457-N2457-P2457</f>
        <v>10</v>
      </c>
      <c r="P2457">
        <v>45</v>
      </c>
      <c r="Q2457" t="s">
        <v>7470</v>
      </c>
      <c r="R2457">
        <v>120</v>
      </c>
      <c r="S2457" s="24">
        <v>3.2242352735066461E-2</v>
      </c>
      <c r="T2457" s="41">
        <v>8.943089430894309E-2</v>
      </c>
    </row>
    <row r="2458" spans="1:29" ht="16.5" x14ac:dyDescent="0.25">
      <c r="A2458" s="3">
        <v>239</v>
      </c>
      <c r="C2458" s="21">
        <v>8</v>
      </c>
      <c r="D2458" t="s">
        <v>1741</v>
      </c>
      <c r="E2458" s="4" t="s">
        <v>1744</v>
      </c>
      <c r="F2458" s="4" t="s">
        <v>1744</v>
      </c>
      <c r="G2458" s="3" t="s">
        <v>3847</v>
      </c>
      <c r="H2458" t="s">
        <v>7964</v>
      </c>
      <c r="I2458" s="63">
        <f>ROWS($L$2:L2458)</f>
        <v>2457</v>
      </c>
      <c r="J2458" s="63" t="str">
        <f>IF(L2458=WORKSHEET!$B$1,I2458,"")</f>
        <v/>
      </c>
      <c r="K2458" s="63" t="str">
        <f t="shared" si="45"/>
        <v/>
      </c>
      <c r="L2458" s="93" t="s">
        <v>9380</v>
      </c>
      <c r="M2458" s="94" t="s">
        <v>9860</v>
      </c>
      <c r="N2458">
        <v>11</v>
      </c>
      <c r="O2458" t="s">
        <v>7469</v>
      </c>
      <c r="P2458" t="s">
        <v>7469</v>
      </c>
      <c r="Q2458" t="s">
        <v>7469</v>
      </c>
      <c r="R2458">
        <v>19</v>
      </c>
      <c r="S2458" s="24">
        <v>3.2242352735066461E-2</v>
      </c>
      <c r="T2458" s="41">
        <v>0.10191082802547771</v>
      </c>
    </row>
    <row r="2459" spans="1:29" ht="16.5" x14ac:dyDescent="0.25">
      <c r="A2459" s="3">
        <v>217</v>
      </c>
      <c r="C2459" s="21">
        <v>8</v>
      </c>
      <c r="D2459" t="s">
        <v>593</v>
      </c>
      <c r="E2459" s="4" t="s">
        <v>595</v>
      </c>
      <c r="F2459" s="4" t="s">
        <v>595</v>
      </c>
      <c r="G2459" s="3" t="s">
        <v>3865</v>
      </c>
      <c r="H2459" t="s">
        <v>8950</v>
      </c>
      <c r="I2459" s="63">
        <f>ROWS($L$2:L2459)</f>
        <v>2458</v>
      </c>
      <c r="J2459" s="63" t="str">
        <f>IF(L2459=WORKSHEET!$B$1,I2459,"")</f>
        <v/>
      </c>
      <c r="K2459" s="63" t="str">
        <f t="shared" si="45"/>
        <v/>
      </c>
      <c r="L2459" s="93" t="s">
        <v>9380</v>
      </c>
      <c r="M2459" s="94" t="s">
        <v>10895</v>
      </c>
      <c r="N2459">
        <v>72</v>
      </c>
      <c r="O2459">
        <f>+R2459-N2459-P2459</f>
        <v>6</v>
      </c>
      <c r="P2459">
        <v>31</v>
      </c>
      <c r="Q2459" t="s">
        <v>7470</v>
      </c>
      <c r="R2459">
        <v>109</v>
      </c>
      <c r="S2459" s="24">
        <v>3.2242352735066461E-2</v>
      </c>
      <c r="T2459" s="41">
        <v>9.8445595854922283E-2</v>
      </c>
    </row>
    <row r="2460" spans="1:29" ht="16.5" x14ac:dyDescent="0.25">
      <c r="A2460" s="3">
        <v>885</v>
      </c>
      <c r="B2460">
        <v>141</v>
      </c>
      <c r="C2460" s="21">
        <v>8</v>
      </c>
      <c r="D2460" t="s">
        <v>2304</v>
      </c>
      <c r="E2460" s="4" t="s">
        <v>2305</v>
      </c>
      <c r="F2460" s="4" t="s">
        <v>2305</v>
      </c>
      <c r="G2460" s="3" t="s">
        <v>3871</v>
      </c>
      <c r="H2460" t="s">
        <v>7769</v>
      </c>
      <c r="I2460" s="63">
        <f>ROWS($L$2:L2460)</f>
        <v>2459</v>
      </c>
      <c r="J2460" s="63" t="str">
        <f>IF(L2460=WORKSHEET!$B$1,I2460,"")</f>
        <v/>
      </c>
      <c r="K2460" s="63" t="str">
        <f t="shared" si="45"/>
        <v/>
      </c>
      <c r="L2460" s="93" t="s">
        <v>9380</v>
      </c>
      <c r="M2460" s="94" t="s">
        <v>9696</v>
      </c>
      <c r="N2460">
        <v>621</v>
      </c>
      <c r="O2460">
        <v>36</v>
      </c>
      <c r="P2460">
        <v>192</v>
      </c>
      <c r="Q2460" t="s">
        <v>7469</v>
      </c>
      <c r="R2460">
        <v>852</v>
      </c>
      <c r="S2460" s="24">
        <v>3.2242352735066461E-2</v>
      </c>
      <c r="T2460" s="55">
        <v>5.6541019955654102E-2</v>
      </c>
    </row>
    <row r="2461" spans="1:29" s="64" customFormat="1" ht="16.5" x14ac:dyDescent="0.25">
      <c r="A2461" s="63">
        <v>217</v>
      </c>
      <c r="B2461" s="64">
        <v>217</v>
      </c>
      <c r="C2461" s="63">
        <v>8</v>
      </c>
      <c r="D2461" s="64" t="s">
        <v>593</v>
      </c>
      <c r="E2461" s="65" t="s">
        <v>596</v>
      </c>
      <c r="F2461" s="65" t="s">
        <v>596</v>
      </c>
      <c r="G2461" s="63" t="s">
        <v>3866</v>
      </c>
      <c r="H2461" s="64" t="s">
        <v>7852</v>
      </c>
      <c r="I2461" s="63">
        <f>ROWS($L$2:L2461)</f>
        <v>2460</v>
      </c>
      <c r="J2461" s="63" t="str">
        <f>IF(L2461=WORKSHEET!$B$1,I2461,"")</f>
        <v/>
      </c>
      <c r="K2461" s="63" t="str">
        <f t="shared" si="45"/>
        <v/>
      </c>
      <c r="L2461" s="93" t="s">
        <v>9380</v>
      </c>
      <c r="M2461" s="94" t="s">
        <v>9779</v>
      </c>
      <c r="N2461" s="64" t="s">
        <v>7469</v>
      </c>
      <c r="O2461" s="64" t="s">
        <v>7470</v>
      </c>
      <c r="P2461" s="64" t="s">
        <v>7470</v>
      </c>
      <c r="Q2461" s="64" t="s">
        <v>7470</v>
      </c>
      <c r="R2461" s="64" t="s">
        <v>7469</v>
      </c>
      <c r="S2461" s="71">
        <v>3.2242352735066461E-2</v>
      </c>
      <c r="T2461" s="67">
        <v>9.8445595854922283E-2</v>
      </c>
      <c r="W2461"/>
      <c r="X2461"/>
      <c r="Y2461"/>
      <c r="Z2461"/>
      <c r="AA2461"/>
      <c r="AB2461"/>
      <c r="AC2461"/>
    </row>
    <row r="2462" spans="1:29" ht="16.5" x14ac:dyDescent="0.25">
      <c r="A2462" s="3">
        <v>188</v>
      </c>
      <c r="C2462" s="21">
        <v>8</v>
      </c>
      <c r="D2462" t="s">
        <v>372</v>
      </c>
      <c r="E2462" s="4" t="s">
        <v>377</v>
      </c>
      <c r="F2462" s="4" t="s">
        <v>377</v>
      </c>
      <c r="G2462" s="3" t="s">
        <v>3891</v>
      </c>
      <c r="H2462" t="s">
        <v>8951</v>
      </c>
      <c r="I2462" s="63">
        <f>ROWS($L$2:L2462)</f>
        <v>2461</v>
      </c>
      <c r="J2462" s="63" t="str">
        <f>IF(L2462=WORKSHEET!$B$1,I2462,"")</f>
        <v/>
      </c>
      <c r="K2462" s="63" t="str">
        <f t="shared" si="45"/>
        <v/>
      </c>
      <c r="L2462" s="93" t="s">
        <v>9380</v>
      </c>
      <c r="M2462" s="94" t="s">
        <v>10896</v>
      </c>
      <c r="N2462">
        <v>70</v>
      </c>
      <c r="O2462">
        <f t="shared" ref="O2462:O2468" si="47">+R2462-N2462-P2462</f>
        <v>7</v>
      </c>
      <c r="P2462">
        <v>17</v>
      </c>
      <c r="Q2462" t="s">
        <v>7470</v>
      </c>
      <c r="R2462">
        <v>94</v>
      </c>
      <c r="S2462" s="24">
        <v>3.2242352735066461E-2</v>
      </c>
      <c r="T2462" s="41">
        <v>7.7881619937694699E-2</v>
      </c>
    </row>
    <row r="2463" spans="1:29" ht="16.5" x14ac:dyDescent="0.25">
      <c r="A2463" s="3">
        <v>245</v>
      </c>
      <c r="C2463" s="21">
        <v>8</v>
      </c>
      <c r="D2463" t="s">
        <v>1768</v>
      </c>
      <c r="E2463" s="4" t="s">
        <v>1769</v>
      </c>
      <c r="F2463" s="4" t="s">
        <v>1769</v>
      </c>
      <c r="G2463" s="3" t="s">
        <v>3874</v>
      </c>
      <c r="H2463" t="s">
        <v>7965</v>
      </c>
      <c r="I2463" s="63">
        <f>ROWS($L$2:L2463)</f>
        <v>2462</v>
      </c>
      <c r="J2463" s="63" t="str">
        <f>IF(L2463=WORKSHEET!$B$1,I2463,"")</f>
        <v/>
      </c>
      <c r="K2463" s="63" t="str">
        <f t="shared" si="45"/>
        <v/>
      </c>
      <c r="L2463" s="93" t="s">
        <v>9380</v>
      </c>
      <c r="M2463" s="94" t="s">
        <v>9862</v>
      </c>
      <c r="N2463">
        <v>19</v>
      </c>
      <c r="O2463">
        <f t="shared" si="47"/>
        <v>4</v>
      </c>
      <c r="P2463">
        <v>18</v>
      </c>
      <c r="Q2463" t="s">
        <v>7470</v>
      </c>
      <c r="R2463">
        <v>41</v>
      </c>
      <c r="S2463" s="24">
        <v>3.2242352735066461E-2</v>
      </c>
      <c r="T2463" s="41">
        <v>0.109375</v>
      </c>
    </row>
    <row r="2464" spans="1:29" ht="16.5" x14ac:dyDescent="0.25">
      <c r="A2464" s="3">
        <v>151</v>
      </c>
      <c r="C2464" s="21">
        <v>8</v>
      </c>
      <c r="D2464" t="s">
        <v>1309</v>
      </c>
      <c r="E2464" s="4" t="s">
        <v>1310</v>
      </c>
      <c r="F2464" s="4" t="s">
        <v>1310</v>
      </c>
      <c r="G2464" s="3" t="s">
        <v>3923</v>
      </c>
      <c r="H2464" t="s">
        <v>8952</v>
      </c>
      <c r="I2464" s="63">
        <f>ROWS($L$2:L2464)</f>
        <v>2463</v>
      </c>
      <c r="J2464" s="63" t="str">
        <f>IF(L2464=WORKSHEET!$B$1,I2464,"")</f>
        <v/>
      </c>
      <c r="K2464" s="63" t="str">
        <f t="shared" si="45"/>
        <v/>
      </c>
      <c r="L2464" s="93" t="s">
        <v>9380</v>
      </c>
      <c r="M2464" s="94" t="s">
        <v>10897</v>
      </c>
      <c r="N2464">
        <v>49</v>
      </c>
      <c r="O2464">
        <f t="shared" si="47"/>
        <v>10</v>
      </c>
      <c r="P2464">
        <v>22</v>
      </c>
      <c r="Q2464" t="s">
        <v>7470</v>
      </c>
      <c r="R2464">
        <v>81</v>
      </c>
      <c r="S2464" s="24">
        <v>3.2242352735066461E-2</v>
      </c>
      <c r="T2464" s="41">
        <v>0.13227513227513227</v>
      </c>
    </row>
    <row r="2465" spans="1:29" ht="16.5" x14ac:dyDescent="0.25">
      <c r="A2465" s="3">
        <v>188</v>
      </c>
      <c r="C2465" s="21">
        <v>8</v>
      </c>
      <c r="D2465" t="s">
        <v>372</v>
      </c>
      <c r="E2465" s="4" t="s">
        <v>378</v>
      </c>
      <c r="F2465" s="4" t="s">
        <v>378</v>
      </c>
      <c r="G2465" s="3" t="s">
        <v>3892</v>
      </c>
      <c r="H2465" t="s">
        <v>8559</v>
      </c>
      <c r="I2465" s="63">
        <f>ROWS($L$2:L2465)</f>
        <v>2464</v>
      </c>
      <c r="J2465" s="63" t="str">
        <f>IF(L2465=WORKSHEET!$B$1,I2465,"")</f>
        <v/>
      </c>
      <c r="K2465" s="63" t="str">
        <f t="shared" si="45"/>
        <v/>
      </c>
      <c r="L2465" s="93" t="s">
        <v>9380</v>
      </c>
      <c r="M2465" s="94" t="s">
        <v>10504</v>
      </c>
      <c r="N2465">
        <v>87</v>
      </c>
      <c r="O2465">
        <f t="shared" si="47"/>
        <v>5</v>
      </c>
      <c r="P2465">
        <v>24</v>
      </c>
      <c r="Q2465" t="s">
        <v>7469</v>
      </c>
      <c r="R2465">
        <v>116</v>
      </c>
      <c r="S2465" s="24">
        <v>3.2242352735066461E-2</v>
      </c>
      <c r="T2465" s="41">
        <v>7.7881619937694699E-2</v>
      </c>
    </row>
    <row r="2466" spans="1:29" ht="16.5" x14ac:dyDescent="0.25">
      <c r="A2466" s="3">
        <v>188</v>
      </c>
      <c r="C2466" s="21">
        <v>8</v>
      </c>
      <c r="D2466" t="s">
        <v>372</v>
      </c>
      <c r="E2466" s="4" t="s">
        <v>379</v>
      </c>
      <c r="F2466" s="4" t="s">
        <v>379</v>
      </c>
      <c r="G2466" s="3" t="s">
        <v>3893</v>
      </c>
      <c r="H2466" t="s">
        <v>7966</v>
      </c>
      <c r="I2466" s="63">
        <f>ROWS($L$2:L2466)</f>
        <v>2465</v>
      </c>
      <c r="J2466" s="63" t="str">
        <f>IF(L2466=WORKSHEET!$B$1,I2466,"")</f>
        <v/>
      </c>
      <c r="K2466" s="63" t="str">
        <f t="shared" si="45"/>
        <v/>
      </c>
      <c r="L2466" s="93" t="s">
        <v>9380</v>
      </c>
      <c r="M2466" s="94" t="s">
        <v>9940</v>
      </c>
      <c r="N2466">
        <v>47</v>
      </c>
      <c r="O2466">
        <f t="shared" si="47"/>
        <v>4</v>
      </c>
      <c r="P2466">
        <v>21</v>
      </c>
      <c r="Q2466" t="s">
        <v>7470</v>
      </c>
      <c r="R2466">
        <v>72</v>
      </c>
      <c r="S2466" s="24">
        <v>3.2242352735066461E-2</v>
      </c>
      <c r="T2466" s="41">
        <v>7.7881619937694699E-2</v>
      </c>
    </row>
    <row r="2467" spans="1:29" ht="16.5" x14ac:dyDescent="0.25">
      <c r="A2467" s="3">
        <v>882</v>
      </c>
      <c r="B2467">
        <v>148</v>
      </c>
      <c r="C2467" s="21">
        <v>8</v>
      </c>
      <c r="D2467" t="s">
        <v>2295</v>
      </c>
      <c r="E2467" s="4" t="s">
        <v>2298</v>
      </c>
      <c r="F2467" s="4" t="s">
        <v>2298</v>
      </c>
      <c r="G2467" s="3" t="s">
        <v>6887</v>
      </c>
      <c r="H2467" t="s">
        <v>7503</v>
      </c>
      <c r="I2467" s="63">
        <f>ROWS($L$2:L2467)</f>
        <v>2466</v>
      </c>
      <c r="J2467" s="63" t="str">
        <f>IF(L2467=WORKSHEET!$B$1,I2467,"")</f>
        <v/>
      </c>
      <c r="K2467" s="63" t="str">
        <f t="shared" si="45"/>
        <v/>
      </c>
      <c r="L2467" s="93" t="s">
        <v>9380</v>
      </c>
      <c r="M2467" s="94" t="s">
        <v>9450</v>
      </c>
      <c r="N2467">
        <v>44</v>
      </c>
      <c r="O2467">
        <f t="shared" si="47"/>
        <v>1</v>
      </c>
      <c r="P2467">
        <v>19</v>
      </c>
      <c r="Q2467" t="s">
        <v>7470</v>
      </c>
      <c r="R2467">
        <v>64</v>
      </c>
      <c r="S2467" s="24">
        <v>3.2242352735066461E-2</v>
      </c>
      <c r="T2467" s="55">
        <v>0.12084805653710247</v>
      </c>
    </row>
    <row r="2468" spans="1:29" ht="16.5" x14ac:dyDescent="0.25">
      <c r="A2468" s="3">
        <v>148</v>
      </c>
      <c r="C2468" s="21">
        <v>8</v>
      </c>
      <c r="D2468" t="s">
        <v>129</v>
      </c>
      <c r="E2468" s="4" t="s">
        <v>1290</v>
      </c>
      <c r="F2468" s="4" t="s">
        <v>1290</v>
      </c>
      <c r="G2468" s="3" t="s">
        <v>3855</v>
      </c>
      <c r="H2468" t="s">
        <v>8184</v>
      </c>
      <c r="I2468" s="63">
        <f>ROWS($L$2:L2468)</f>
        <v>2467</v>
      </c>
      <c r="J2468" s="63" t="str">
        <f>IF(L2468=WORKSHEET!$B$1,I2468,"")</f>
        <v/>
      </c>
      <c r="K2468" s="63" t="str">
        <f t="shared" si="45"/>
        <v/>
      </c>
      <c r="L2468" s="93" t="s">
        <v>9380</v>
      </c>
      <c r="M2468" s="94" t="s">
        <v>10108</v>
      </c>
      <c r="N2468">
        <v>22</v>
      </c>
      <c r="O2468">
        <f t="shared" si="47"/>
        <v>5</v>
      </c>
      <c r="P2468">
        <v>16</v>
      </c>
      <c r="Q2468" t="s">
        <v>7470</v>
      </c>
      <c r="R2468">
        <v>43</v>
      </c>
      <c r="S2468" s="24">
        <v>3.2242352735066461E-2</v>
      </c>
      <c r="T2468" s="41">
        <v>0.12084805653710247</v>
      </c>
    </row>
    <row r="2469" spans="1:29" s="64" customFormat="1" ht="16.5" x14ac:dyDescent="0.25">
      <c r="A2469" s="63">
        <v>234</v>
      </c>
      <c r="C2469" s="63">
        <v>8</v>
      </c>
      <c r="D2469" s="64" t="s">
        <v>1721</v>
      </c>
      <c r="E2469" s="65" t="s">
        <v>1722</v>
      </c>
      <c r="F2469" s="65" t="s">
        <v>1722</v>
      </c>
      <c r="G2469" s="63" t="s">
        <v>3899</v>
      </c>
      <c r="H2469" s="64" t="s">
        <v>7504</v>
      </c>
      <c r="I2469" s="63">
        <f>ROWS($L$2:L2469)</f>
        <v>2468</v>
      </c>
      <c r="J2469" s="63" t="str">
        <f>IF(L2469=WORKSHEET!$B$1,I2469,"")</f>
        <v/>
      </c>
      <c r="K2469" s="63" t="str">
        <f t="shared" si="45"/>
        <v/>
      </c>
      <c r="L2469" s="93" t="s">
        <v>9380</v>
      </c>
      <c r="M2469" s="94" t="s">
        <v>9451</v>
      </c>
      <c r="N2469" s="64" t="s">
        <v>7469</v>
      </c>
      <c r="O2469" s="64" t="s">
        <v>7470</v>
      </c>
      <c r="P2469" s="64" t="s">
        <v>7469</v>
      </c>
      <c r="Q2469" s="64" t="s">
        <v>7470</v>
      </c>
      <c r="R2469" s="64">
        <v>11</v>
      </c>
      <c r="S2469" s="71">
        <v>3.2242352735066461E-2</v>
      </c>
      <c r="T2469" s="67">
        <v>0.1652542372881356</v>
      </c>
      <c r="W2469"/>
      <c r="X2469"/>
      <c r="Y2469"/>
      <c r="Z2469"/>
      <c r="AA2469"/>
      <c r="AB2469"/>
      <c r="AC2469"/>
    </row>
    <row r="2470" spans="1:29" ht="16.5" x14ac:dyDescent="0.25">
      <c r="A2470" s="3">
        <v>148</v>
      </c>
      <c r="C2470" s="21">
        <v>8</v>
      </c>
      <c r="D2470" t="s">
        <v>129</v>
      </c>
      <c r="E2470" s="4" t="s">
        <v>1291</v>
      </c>
      <c r="F2470" s="4" t="s">
        <v>1291</v>
      </c>
      <c r="G2470" s="3" t="s">
        <v>3856</v>
      </c>
      <c r="H2470" t="s">
        <v>8469</v>
      </c>
      <c r="I2470" s="63">
        <f>ROWS($L$2:L2470)</f>
        <v>2469</v>
      </c>
      <c r="J2470" s="63" t="str">
        <f>IF(L2470=WORKSHEET!$B$1,I2470,"")</f>
        <v/>
      </c>
      <c r="K2470" s="63" t="str">
        <f t="shared" si="45"/>
        <v/>
      </c>
      <c r="L2470" s="93" t="s">
        <v>9380</v>
      </c>
      <c r="M2470" s="94" t="s">
        <v>10413</v>
      </c>
      <c r="N2470">
        <v>17</v>
      </c>
      <c r="O2470">
        <f>+R2470-N2470-P2470</f>
        <v>8</v>
      </c>
      <c r="P2470">
        <v>11</v>
      </c>
      <c r="Q2470" t="s">
        <v>7470</v>
      </c>
      <c r="R2470">
        <v>36</v>
      </c>
      <c r="S2470" s="24">
        <v>3.2242352735066461E-2</v>
      </c>
      <c r="T2470" s="41">
        <v>0.12084805653710247</v>
      </c>
    </row>
    <row r="2471" spans="1:29" s="64" customFormat="1" ht="16.5" x14ac:dyDescent="0.25">
      <c r="A2471" s="63">
        <v>215</v>
      </c>
      <c r="C2471" s="63">
        <v>8</v>
      </c>
      <c r="D2471" s="64" t="s">
        <v>582</v>
      </c>
      <c r="E2471" s="65" t="s">
        <v>584</v>
      </c>
      <c r="F2471" s="65" t="s">
        <v>584</v>
      </c>
      <c r="G2471" s="63" t="s">
        <v>3903</v>
      </c>
      <c r="H2471" s="64" t="s">
        <v>7505</v>
      </c>
      <c r="I2471" s="63">
        <f>ROWS($L$2:L2471)</f>
        <v>2470</v>
      </c>
      <c r="J2471" s="63" t="str">
        <f>IF(L2471=WORKSHEET!$B$1,I2471,"")</f>
        <v/>
      </c>
      <c r="K2471" s="63" t="str">
        <f t="shared" si="45"/>
        <v/>
      </c>
      <c r="L2471" s="93" t="s">
        <v>9380</v>
      </c>
      <c r="M2471" s="94" t="s">
        <v>9452</v>
      </c>
      <c r="N2471" s="64" t="s">
        <v>7469</v>
      </c>
      <c r="O2471" s="64" t="s">
        <v>7469</v>
      </c>
      <c r="P2471" s="64" t="s">
        <v>7469</v>
      </c>
      <c r="Q2471" s="64" t="s">
        <v>7470</v>
      </c>
      <c r="R2471" s="64">
        <v>13</v>
      </c>
      <c r="S2471" s="71">
        <v>3.2242352735066461E-2</v>
      </c>
      <c r="T2471" s="67">
        <v>0.23841059602649006</v>
      </c>
      <c r="W2471"/>
      <c r="X2471"/>
      <c r="Y2471"/>
      <c r="Z2471"/>
      <c r="AA2471"/>
      <c r="AB2471"/>
      <c r="AC2471"/>
    </row>
    <row r="2472" spans="1:29" ht="16.5" x14ac:dyDescent="0.25">
      <c r="A2472" s="3">
        <v>217</v>
      </c>
      <c r="C2472" s="21">
        <v>8</v>
      </c>
      <c r="D2472" t="s">
        <v>593</v>
      </c>
      <c r="E2472" s="4" t="s">
        <v>1648</v>
      </c>
      <c r="F2472" s="4" t="s">
        <v>1648</v>
      </c>
      <c r="G2472" s="3" t="s">
        <v>3867</v>
      </c>
      <c r="H2472" t="s">
        <v>7506</v>
      </c>
      <c r="I2472" s="63">
        <f>ROWS($L$2:L2472)</f>
        <v>2471</v>
      </c>
      <c r="J2472" s="63" t="str">
        <f>IF(L2472=WORKSHEET!$B$1,I2472,"")</f>
        <v/>
      </c>
      <c r="K2472" s="63" t="str">
        <f t="shared" si="45"/>
        <v/>
      </c>
      <c r="L2472" s="93" t="s">
        <v>9380</v>
      </c>
      <c r="M2472" s="94" t="s">
        <v>9453</v>
      </c>
      <c r="N2472">
        <v>77</v>
      </c>
      <c r="O2472">
        <v>11</v>
      </c>
      <c r="P2472">
        <v>24</v>
      </c>
      <c r="Q2472" t="s">
        <v>7469</v>
      </c>
      <c r="R2472">
        <v>113</v>
      </c>
      <c r="S2472" s="24">
        <v>3.2242352735066461E-2</v>
      </c>
      <c r="T2472" s="41">
        <v>9.8445595854922283E-2</v>
      </c>
    </row>
    <row r="2473" spans="1:29" ht="16.5" x14ac:dyDescent="0.25">
      <c r="A2473" s="3">
        <v>899</v>
      </c>
      <c r="B2473">
        <v>194</v>
      </c>
      <c r="C2473" s="21">
        <v>8</v>
      </c>
      <c r="D2473" t="s">
        <v>5271</v>
      </c>
      <c r="E2473" s="4" t="s">
        <v>5272</v>
      </c>
      <c r="F2473" s="4" t="s">
        <v>5272</v>
      </c>
      <c r="G2473" s="3" t="s">
        <v>3388</v>
      </c>
      <c r="H2473" t="s">
        <v>7602</v>
      </c>
      <c r="I2473" s="63">
        <f>ROWS($L$2:L2473)</f>
        <v>2472</v>
      </c>
      <c r="J2473" s="63" t="str">
        <f>IF(L2473=WORKSHEET!$B$1,I2473,"")</f>
        <v/>
      </c>
      <c r="K2473" s="63" t="str">
        <f t="shared" si="45"/>
        <v/>
      </c>
      <c r="L2473" s="93" t="s">
        <v>9380</v>
      </c>
      <c r="M2473" s="94" t="s">
        <v>9511</v>
      </c>
      <c r="N2473">
        <v>21</v>
      </c>
      <c r="O2473" t="s">
        <v>7469</v>
      </c>
      <c r="P2473" t="s">
        <v>7469</v>
      </c>
      <c r="Q2473" t="s">
        <v>7470</v>
      </c>
      <c r="R2473">
        <v>32</v>
      </c>
      <c r="S2473" s="24">
        <v>3.2242352735066461E-2</v>
      </c>
      <c r="T2473" s="55">
        <v>0.23170731707317074</v>
      </c>
    </row>
    <row r="2474" spans="1:29" ht="16.5" x14ac:dyDescent="0.25">
      <c r="A2474" s="3">
        <v>147</v>
      </c>
      <c r="C2474" s="21">
        <v>8</v>
      </c>
      <c r="D2474" t="s">
        <v>120</v>
      </c>
      <c r="E2474" s="4" t="s">
        <v>122</v>
      </c>
      <c r="F2474" s="4" t="s">
        <v>122</v>
      </c>
      <c r="G2474" s="3" t="s">
        <v>3877</v>
      </c>
      <c r="H2474" t="s">
        <v>7973</v>
      </c>
      <c r="I2474" s="63">
        <f>ROWS($L$2:L2474)</f>
        <v>2473</v>
      </c>
      <c r="J2474" s="63" t="str">
        <f>IF(L2474=WORKSHEET!$B$1,I2474,"")</f>
        <v/>
      </c>
      <c r="K2474" s="63" t="str">
        <f t="shared" si="45"/>
        <v/>
      </c>
      <c r="L2474" s="93" t="s">
        <v>9380</v>
      </c>
      <c r="M2474" s="94" t="s">
        <v>9947</v>
      </c>
      <c r="N2474">
        <v>557</v>
      </c>
      <c r="O2474">
        <v>50</v>
      </c>
      <c r="P2474">
        <v>195</v>
      </c>
      <c r="Q2474" t="s">
        <v>7469</v>
      </c>
      <c r="R2474">
        <v>803</v>
      </c>
      <c r="S2474" s="24">
        <v>3.2242352735066461E-2</v>
      </c>
      <c r="T2474" s="41">
        <v>9.8022355975924333E-2</v>
      </c>
    </row>
    <row r="2475" spans="1:29" ht="16.5" x14ac:dyDescent="0.25">
      <c r="A2475" s="3">
        <v>248</v>
      </c>
      <c r="C2475" s="21">
        <v>8</v>
      </c>
      <c r="D2475" t="s">
        <v>1777</v>
      </c>
      <c r="E2475" s="4" t="s">
        <v>1779</v>
      </c>
      <c r="F2475" s="4" t="s">
        <v>1779</v>
      </c>
      <c r="G2475" s="3" t="s">
        <v>3860</v>
      </c>
      <c r="H2475" t="s">
        <v>7648</v>
      </c>
      <c r="I2475" s="63">
        <f>ROWS($L$2:L2475)</f>
        <v>2474</v>
      </c>
      <c r="J2475" s="63" t="str">
        <f>IF(L2475=WORKSHEET!$B$1,I2475,"")</f>
        <v/>
      </c>
      <c r="K2475" s="63" t="str">
        <f t="shared" si="45"/>
        <v/>
      </c>
      <c r="L2475" s="93" t="s">
        <v>9380</v>
      </c>
      <c r="M2475" s="94" t="s">
        <v>9572</v>
      </c>
      <c r="N2475">
        <v>18</v>
      </c>
      <c r="O2475" t="s">
        <v>7469</v>
      </c>
      <c r="P2475" t="s">
        <v>7469</v>
      </c>
      <c r="Q2475" t="s">
        <v>7470</v>
      </c>
      <c r="R2475">
        <v>22</v>
      </c>
      <c r="S2475" s="24">
        <v>3.2242352735066461E-2</v>
      </c>
      <c r="T2475" s="41">
        <v>9.3959731543624164E-2</v>
      </c>
    </row>
    <row r="2476" spans="1:29" ht="16.5" x14ac:dyDescent="0.25">
      <c r="A2476" s="3">
        <v>248</v>
      </c>
      <c r="C2476" s="21">
        <v>8</v>
      </c>
      <c r="D2476" t="s">
        <v>1777</v>
      </c>
      <c r="E2476" s="4" t="s">
        <v>1780</v>
      </c>
      <c r="F2476" s="4" t="s">
        <v>1780</v>
      </c>
      <c r="G2476" s="3" t="s">
        <v>3861</v>
      </c>
      <c r="H2476" t="s">
        <v>7508</v>
      </c>
      <c r="I2476" s="63">
        <f>ROWS($L$2:L2476)</f>
        <v>2475</v>
      </c>
      <c r="J2476" s="63" t="str">
        <f>IF(L2476=WORKSHEET!$B$1,I2476,"")</f>
        <v/>
      </c>
      <c r="K2476" s="63" t="str">
        <f t="shared" si="45"/>
        <v/>
      </c>
      <c r="L2476" s="93" t="s">
        <v>9380</v>
      </c>
      <c r="M2476" s="94" t="s">
        <v>9455</v>
      </c>
      <c r="N2476">
        <v>61</v>
      </c>
      <c r="O2476" t="s">
        <v>7469</v>
      </c>
      <c r="P2476" t="s">
        <v>7469</v>
      </c>
      <c r="Q2476" t="s">
        <v>7470</v>
      </c>
      <c r="R2476">
        <v>76</v>
      </c>
      <c r="S2476" s="24">
        <v>3.2242352735066461E-2</v>
      </c>
      <c r="T2476" s="41">
        <v>9.3959731543624164E-2</v>
      </c>
    </row>
    <row r="2477" spans="1:29" ht="16.5" x14ac:dyDescent="0.25">
      <c r="A2477" s="3">
        <v>232</v>
      </c>
      <c r="C2477" s="21">
        <v>8</v>
      </c>
      <c r="D2477" t="s">
        <v>1714</v>
      </c>
      <c r="E2477" s="4" t="s">
        <v>1715</v>
      </c>
      <c r="F2477" s="4" t="s">
        <v>1715</v>
      </c>
      <c r="G2477" s="3" t="s">
        <v>3884</v>
      </c>
      <c r="H2477" t="s">
        <v>7509</v>
      </c>
      <c r="I2477" s="63">
        <f>ROWS($L$2:L2477)</f>
        <v>2476</v>
      </c>
      <c r="J2477" s="63" t="str">
        <f>IF(L2477=WORKSHEET!$B$1,I2477,"")</f>
        <v/>
      </c>
      <c r="K2477" s="63" t="str">
        <f t="shared" si="45"/>
        <v/>
      </c>
      <c r="L2477" s="93" t="s">
        <v>9380</v>
      </c>
      <c r="M2477" s="94" t="s">
        <v>9456</v>
      </c>
      <c r="N2477">
        <v>36</v>
      </c>
      <c r="O2477">
        <f>+R2477-N2477-P2477</f>
        <v>5</v>
      </c>
      <c r="P2477">
        <v>34</v>
      </c>
      <c r="Q2477" t="s">
        <v>7470</v>
      </c>
      <c r="R2477">
        <v>75</v>
      </c>
      <c r="S2477" s="24">
        <v>3.2242352735066461E-2</v>
      </c>
      <c r="T2477" s="41">
        <v>0.16393442622950818</v>
      </c>
    </row>
    <row r="2478" spans="1:29" ht="16.5" x14ac:dyDescent="0.25">
      <c r="A2478" s="3">
        <v>208</v>
      </c>
      <c r="C2478" s="21">
        <v>8</v>
      </c>
      <c r="D2478" t="s">
        <v>547</v>
      </c>
      <c r="E2478" s="4" t="s">
        <v>549</v>
      </c>
      <c r="F2478" s="4" t="s">
        <v>549</v>
      </c>
      <c r="G2478" s="3" t="s">
        <v>3896</v>
      </c>
      <c r="H2478" t="s">
        <v>7937</v>
      </c>
      <c r="I2478" s="63">
        <f>ROWS($L$2:L2478)</f>
        <v>2477</v>
      </c>
      <c r="J2478" s="63" t="str">
        <f>IF(L2478=WORKSHEET!$B$1,I2478,"")</f>
        <v/>
      </c>
      <c r="K2478" s="63" t="str">
        <f t="shared" si="45"/>
        <v/>
      </c>
      <c r="L2478" s="93" t="s">
        <v>9380</v>
      </c>
      <c r="M2478" s="94" t="s">
        <v>9915</v>
      </c>
      <c r="N2478">
        <v>11</v>
      </c>
      <c r="O2478" t="s">
        <v>7469</v>
      </c>
      <c r="P2478" t="s">
        <v>7469</v>
      </c>
      <c r="Q2478" t="s">
        <v>7470</v>
      </c>
      <c r="R2478">
        <v>18</v>
      </c>
      <c r="S2478" s="24">
        <v>3.2242352735066461E-2</v>
      </c>
      <c r="T2478" s="41">
        <v>0.11481481481481481</v>
      </c>
    </row>
    <row r="2479" spans="1:29" ht="16.5" x14ac:dyDescent="0.25">
      <c r="A2479" s="3">
        <v>900</v>
      </c>
      <c r="B2479">
        <v>147</v>
      </c>
      <c r="C2479" s="21">
        <v>8</v>
      </c>
      <c r="D2479" t="s">
        <v>5273</v>
      </c>
      <c r="E2479" s="4" t="s">
        <v>5274</v>
      </c>
      <c r="F2479" s="4" t="s">
        <v>5274</v>
      </c>
      <c r="G2479" s="3" t="s">
        <v>5960</v>
      </c>
      <c r="H2479" t="s">
        <v>7604</v>
      </c>
      <c r="I2479" s="63">
        <f>ROWS($L$2:L2479)</f>
        <v>2478</v>
      </c>
      <c r="J2479" s="63" t="str">
        <f>IF(L2479=WORKSHEET!$B$1,I2479,"")</f>
        <v/>
      </c>
      <c r="K2479" s="63" t="str">
        <f t="shared" si="45"/>
        <v/>
      </c>
      <c r="L2479" s="93" t="s">
        <v>9380</v>
      </c>
      <c r="M2479" s="94" t="s">
        <v>9513</v>
      </c>
      <c r="N2479">
        <v>35</v>
      </c>
      <c r="O2479">
        <f>+R2479-N2479-P2479</f>
        <v>8</v>
      </c>
      <c r="P2479">
        <v>29</v>
      </c>
      <c r="Q2479" t="s">
        <v>7470</v>
      </c>
      <c r="R2479">
        <v>72</v>
      </c>
      <c r="S2479" s="24">
        <v>3.2242352735066461E-2</v>
      </c>
      <c r="T2479" s="55">
        <v>9.8022355975924333E-2</v>
      </c>
    </row>
    <row r="2480" spans="1:29" ht="16.5" x14ac:dyDescent="0.25">
      <c r="A2480" s="3">
        <v>147</v>
      </c>
      <c r="C2480" s="21">
        <v>8</v>
      </c>
      <c r="D2480" t="s">
        <v>120</v>
      </c>
      <c r="E2480" s="4" t="s">
        <v>123</v>
      </c>
      <c r="F2480" s="4" t="s">
        <v>123</v>
      </c>
      <c r="G2480" s="3" t="s">
        <v>3878</v>
      </c>
      <c r="H2480" t="s">
        <v>8953</v>
      </c>
      <c r="I2480" s="63">
        <f>ROWS($L$2:L2480)</f>
        <v>2479</v>
      </c>
      <c r="J2480" s="63" t="str">
        <f>IF(L2480=WORKSHEET!$B$1,I2480,"")</f>
        <v/>
      </c>
      <c r="K2480" s="63" t="str">
        <f t="shared" si="45"/>
        <v/>
      </c>
      <c r="L2480" s="93" t="s">
        <v>9380</v>
      </c>
      <c r="M2480" s="94" t="s">
        <v>10898</v>
      </c>
      <c r="N2480">
        <v>76</v>
      </c>
      <c r="O2480">
        <f>+R2480-N2480-P2480</f>
        <v>8</v>
      </c>
      <c r="P2480">
        <v>23</v>
      </c>
      <c r="Q2480" t="s">
        <v>7470</v>
      </c>
      <c r="R2480">
        <v>107</v>
      </c>
      <c r="S2480" s="24">
        <v>3.2242352735066461E-2</v>
      </c>
      <c r="T2480" s="41">
        <v>9.8022355975924333E-2</v>
      </c>
    </row>
    <row r="2481" spans="1:29" ht="16.5" x14ac:dyDescent="0.25">
      <c r="A2481" s="3">
        <v>231</v>
      </c>
      <c r="C2481" s="21">
        <v>8</v>
      </c>
      <c r="D2481" t="s">
        <v>1708</v>
      </c>
      <c r="E2481" s="4" t="s">
        <v>1709</v>
      </c>
      <c r="F2481" s="4" t="s">
        <v>1709</v>
      </c>
      <c r="G2481" s="3" t="s">
        <v>3930</v>
      </c>
      <c r="H2481" t="s">
        <v>7513</v>
      </c>
      <c r="I2481" s="63">
        <f>ROWS($L$2:L2481)</f>
        <v>2480</v>
      </c>
      <c r="J2481" s="63" t="str">
        <f>IF(L2481=WORKSHEET!$B$1,I2481,"")</f>
        <v/>
      </c>
      <c r="K2481" s="63" t="str">
        <f t="shared" si="45"/>
        <v/>
      </c>
      <c r="L2481" s="93" t="s">
        <v>9380</v>
      </c>
      <c r="M2481" s="94" t="s">
        <v>9460</v>
      </c>
      <c r="N2481">
        <v>12</v>
      </c>
      <c r="O2481" t="s">
        <v>7469</v>
      </c>
      <c r="P2481" t="s">
        <v>7469</v>
      </c>
      <c r="Q2481" t="s">
        <v>7470</v>
      </c>
      <c r="R2481">
        <v>23</v>
      </c>
      <c r="S2481" s="24">
        <v>3.2242352735066461E-2</v>
      </c>
      <c r="T2481" s="41">
        <v>0.17847025495750707</v>
      </c>
    </row>
    <row r="2482" spans="1:29" ht="16.5" x14ac:dyDescent="0.25">
      <c r="A2482" s="3">
        <v>188</v>
      </c>
      <c r="C2482" s="21">
        <v>8</v>
      </c>
      <c r="D2482" t="s">
        <v>372</v>
      </c>
      <c r="E2482" s="4" t="s">
        <v>380</v>
      </c>
      <c r="F2482" s="4" t="s">
        <v>380</v>
      </c>
      <c r="G2482" s="3" t="s">
        <v>3894</v>
      </c>
      <c r="H2482" t="s">
        <v>7514</v>
      </c>
      <c r="I2482" s="63">
        <f>ROWS($L$2:L2482)</f>
        <v>2481</v>
      </c>
      <c r="J2482" s="63" t="str">
        <f>IF(L2482=WORKSHEET!$B$1,I2482,"")</f>
        <v/>
      </c>
      <c r="K2482" s="63" t="str">
        <f t="shared" si="45"/>
        <v/>
      </c>
      <c r="L2482" s="93" t="s">
        <v>9380</v>
      </c>
      <c r="M2482" s="94" t="s">
        <v>9461</v>
      </c>
      <c r="N2482">
        <v>221</v>
      </c>
      <c r="O2482">
        <v>17</v>
      </c>
      <c r="P2482">
        <v>70</v>
      </c>
      <c r="Q2482" t="s">
        <v>7470</v>
      </c>
      <c r="R2482">
        <v>308</v>
      </c>
      <c r="S2482" s="24">
        <v>3.2242352735066461E-2</v>
      </c>
      <c r="T2482" s="41">
        <v>7.7881619937694699E-2</v>
      </c>
    </row>
    <row r="2483" spans="1:29" ht="16.5" x14ac:dyDescent="0.25">
      <c r="A2483" s="3">
        <v>885</v>
      </c>
      <c r="B2483">
        <v>208</v>
      </c>
      <c r="C2483" s="21">
        <v>8</v>
      </c>
      <c r="D2483" t="s">
        <v>2304</v>
      </c>
      <c r="E2483" s="4" t="s">
        <v>2306</v>
      </c>
      <c r="F2483" s="4" t="s">
        <v>2306</v>
      </c>
      <c r="G2483" s="3" t="s">
        <v>3872</v>
      </c>
      <c r="H2483" t="s">
        <v>7516</v>
      </c>
      <c r="I2483" s="63">
        <f>ROWS($L$2:L2483)</f>
        <v>2482</v>
      </c>
      <c r="J2483" s="63" t="str">
        <f>IF(L2483=WORKSHEET!$B$1,I2483,"")</f>
        <v/>
      </c>
      <c r="K2483" s="63" t="str">
        <f t="shared" si="45"/>
        <v/>
      </c>
      <c r="L2483" s="93" t="s">
        <v>9380</v>
      </c>
      <c r="M2483" s="94" t="s">
        <v>9463</v>
      </c>
      <c r="N2483">
        <v>43</v>
      </c>
      <c r="O2483" t="s">
        <v>7469</v>
      </c>
      <c r="P2483" t="s">
        <v>7469</v>
      </c>
      <c r="Q2483" t="s">
        <v>7470</v>
      </c>
      <c r="R2483">
        <v>51</v>
      </c>
      <c r="S2483" s="24">
        <v>3.2242352735066461E-2</v>
      </c>
      <c r="T2483" s="55">
        <v>0.11481481481481481</v>
      </c>
    </row>
    <row r="2484" spans="1:29" ht="16.5" x14ac:dyDescent="0.25">
      <c r="A2484" s="3">
        <v>208</v>
      </c>
      <c r="C2484" s="21">
        <v>8</v>
      </c>
      <c r="D2484" t="s">
        <v>547</v>
      </c>
      <c r="E2484" s="4" t="s">
        <v>550</v>
      </c>
      <c r="F2484" s="4" t="s">
        <v>550</v>
      </c>
      <c r="G2484" s="3" t="s">
        <v>3897</v>
      </c>
      <c r="H2484" t="s">
        <v>7517</v>
      </c>
      <c r="I2484" s="63">
        <f>ROWS($L$2:L2484)</f>
        <v>2483</v>
      </c>
      <c r="J2484" s="63" t="str">
        <f>IF(L2484=WORKSHEET!$B$1,I2484,"")</f>
        <v/>
      </c>
      <c r="K2484" s="63" t="str">
        <f t="shared" si="45"/>
        <v/>
      </c>
      <c r="L2484" s="93" t="s">
        <v>9380</v>
      </c>
      <c r="M2484" s="94" t="s">
        <v>9464</v>
      </c>
      <c r="N2484">
        <v>42</v>
      </c>
      <c r="O2484">
        <f>+R2484-N2484-P2484</f>
        <v>5</v>
      </c>
      <c r="P2484">
        <v>15</v>
      </c>
      <c r="Q2484" t="s">
        <v>7469</v>
      </c>
      <c r="R2484">
        <v>62</v>
      </c>
      <c r="S2484" s="24">
        <v>3.2242352735066461E-2</v>
      </c>
      <c r="T2484" s="41">
        <v>0.11481481481481481</v>
      </c>
    </row>
    <row r="2485" spans="1:29" ht="16.5" x14ac:dyDescent="0.25">
      <c r="A2485" s="3">
        <v>208</v>
      </c>
      <c r="C2485" s="21">
        <v>8</v>
      </c>
      <c r="D2485" t="s">
        <v>547</v>
      </c>
      <c r="E2485" s="4" t="s">
        <v>551</v>
      </c>
      <c r="F2485" s="4" t="s">
        <v>551</v>
      </c>
      <c r="G2485" s="3" t="s">
        <v>3898</v>
      </c>
      <c r="H2485" t="s">
        <v>8954</v>
      </c>
      <c r="I2485" s="63">
        <f>ROWS($L$2:L2485)</f>
        <v>2484</v>
      </c>
      <c r="J2485" s="63" t="str">
        <f>IF(L2485=WORKSHEET!$B$1,I2485,"")</f>
        <v/>
      </c>
      <c r="K2485" s="63" t="str">
        <f t="shared" si="45"/>
        <v/>
      </c>
      <c r="L2485" s="93" t="s">
        <v>9380</v>
      </c>
      <c r="M2485" s="94" t="s">
        <v>10899</v>
      </c>
      <c r="N2485">
        <v>142</v>
      </c>
      <c r="O2485">
        <v>18</v>
      </c>
      <c r="P2485">
        <v>61</v>
      </c>
      <c r="Q2485" t="s">
        <v>7469</v>
      </c>
      <c r="R2485">
        <v>222</v>
      </c>
      <c r="S2485" s="24">
        <v>3.2242352735066461E-2</v>
      </c>
      <c r="T2485" s="41">
        <v>0.11481481481481481</v>
      </c>
    </row>
    <row r="2486" spans="1:29" ht="16.5" x14ac:dyDescent="0.25">
      <c r="A2486" s="3">
        <v>147</v>
      </c>
      <c r="C2486" s="21">
        <v>8</v>
      </c>
      <c r="D2486" t="s">
        <v>120</v>
      </c>
      <c r="E2486" s="4" t="s">
        <v>124</v>
      </c>
      <c r="F2486" s="4" t="s">
        <v>124</v>
      </c>
      <c r="G2486" s="3" t="s">
        <v>3879</v>
      </c>
      <c r="H2486" t="s">
        <v>8955</v>
      </c>
      <c r="I2486" s="63">
        <f>ROWS($L$2:L2486)</f>
        <v>2485</v>
      </c>
      <c r="J2486" s="63" t="str">
        <f>IF(L2486=WORKSHEET!$B$1,I2486,"")</f>
        <v/>
      </c>
      <c r="K2486" s="63" t="str">
        <f t="shared" si="45"/>
        <v/>
      </c>
      <c r="L2486" s="93" t="s">
        <v>9380</v>
      </c>
      <c r="M2486" s="94" t="s">
        <v>10900</v>
      </c>
      <c r="N2486">
        <v>73</v>
      </c>
      <c r="O2486">
        <f>+R2486-N2486-P2486</f>
        <v>2</v>
      </c>
      <c r="P2486">
        <v>27</v>
      </c>
      <c r="Q2486" t="s">
        <v>7470</v>
      </c>
      <c r="R2486">
        <v>102</v>
      </c>
      <c r="S2486" s="24">
        <v>3.2242352735066461E-2</v>
      </c>
      <c r="T2486" s="41">
        <v>9.8022355975924333E-2</v>
      </c>
    </row>
    <row r="2487" spans="1:29" ht="16.5" x14ac:dyDescent="0.25">
      <c r="A2487" s="3">
        <v>245</v>
      </c>
      <c r="C2487" s="21">
        <v>8</v>
      </c>
      <c r="D2487" t="s">
        <v>1768</v>
      </c>
      <c r="E2487" s="4" t="s">
        <v>1770</v>
      </c>
      <c r="F2487" s="4" t="s">
        <v>1770</v>
      </c>
      <c r="G2487" s="3" t="s">
        <v>3875</v>
      </c>
      <c r="H2487" t="s">
        <v>8956</v>
      </c>
      <c r="I2487" s="63">
        <f>ROWS($L$2:L2487)</f>
        <v>2486</v>
      </c>
      <c r="J2487" s="63" t="str">
        <f>IF(L2487=WORKSHEET!$B$1,I2487,"")</f>
        <v/>
      </c>
      <c r="K2487" s="63" t="str">
        <f t="shared" si="45"/>
        <v/>
      </c>
      <c r="L2487" s="93" t="s">
        <v>9380</v>
      </c>
      <c r="M2487" s="94" t="s">
        <v>10901</v>
      </c>
      <c r="N2487">
        <v>38</v>
      </c>
      <c r="O2487">
        <f>+R2487-N2487-P2487</f>
        <v>3</v>
      </c>
      <c r="P2487">
        <v>20</v>
      </c>
      <c r="Q2487" t="s">
        <v>7469</v>
      </c>
      <c r="R2487">
        <v>61</v>
      </c>
      <c r="S2487" s="24">
        <v>3.2242352735066461E-2</v>
      </c>
      <c r="T2487" s="41">
        <v>0.109375</v>
      </c>
    </row>
    <row r="2488" spans="1:29" ht="16.5" x14ac:dyDescent="0.25">
      <c r="A2488" s="3">
        <v>147</v>
      </c>
      <c r="C2488" s="21">
        <v>8</v>
      </c>
      <c r="D2488" t="s">
        <v>120</v>
      </c>
      <c r="E2488" s="4" t="s">
        <v>125</v>
      </c>
      <c r="F2488" s="4" t="s">
        <v>125</v>
      </c>
      <c r="G2488" s="3" t="s">
        <v>3880</v>
      </c>
      <c r="H2488" t="s">
        <v>8767</v>
      </c>
      <c r="I2488" s="63">
        <f>ROWS($L$2:L2488)</f>
        <v>2487</v>
      </c>
      <c r="J2488" s="63" t="str">
        <f>IF(L2488=WORKSHEET!$B$1,I2488,"")</f>
        <v/>
      </c>
      <c r="K2488" s="63" t="str">
        <f t="shared" si="45"/>
        <v/>
      </c>
      <c r="L2488" s="93" t="s">
        <v>9380</v>
      </c>
      <c r="M2488" s="94" t="s">
        <v>10713</v>
      </c>
      <c r="N2488">
        <v>20</v>
      </c>
      <c r="O2488" t="s">
        <v>7470</v>
      </c>
      <c r="P2488" t="s">
        <v>7469</v>
      </c>
      <c r="Q2488" t="s">
        <v>7469</v>
      </c>
      <c r="R2488">
        <v>24</v>
      </c>
      <c r="S2488" s="24">
        <v>3.2242352735066461E-2</v>
      </c>
      <c r="T2488" s="41">
        <v>9.8022355975924333E-2</v>
      </c>
    </row>
    <row r="2489" spans="1:29" ht="16.5" x14ac:dyDescent="0.25">
      <c r="A2489" s="3">
        <v>147</v>
      </c>
      <c r="C2489" s="21">
        <v>8</v>
      </c>
      <c r="D2489" t="s">
        <v>120</v>
      </c>
      <c r="E2489" s="4" t="s">
        <v>126</v>
      </c>
      <c r="F2489" s="4" t="s">
        <v>126</v>
      </c>
      <c r="G2489" s="3" t="s">
        <v>3881</v>
      </c>
      <c r="H2489" t="s">
        <v>7519</v>
      </c>
      <c r="I2489" s="63">
        <f>ROWS($L$2:L2489)</f>
        <v>2488</v>
      </c>
      <c r="J2489" s="63" t="str">
        <f>IF(L2489=WORKSHEET!$B$1,I2489,"")</f>
        <v/>
      </c>
      <c r="K2489" s="63" t="str">
        <f t="shared" si="45"/>
        <v/>
      </c>
      <c r="L2489" s="93" t="s">
        <v>9380</v>
      </c>
      <c r="M2489" s="94" t="s">
        <v>9466</v>
      </c>
      <c r="N2489">
        <v>57</v>
      </c>
      <c r="O2489">
        <v>13</v>
      </c>
      <c r="P2489">
        <v>15</v>
      </c>
      <c r="Q2489" t="s">
        <v>7470</v>
      </c>
      <c r="R2489">
        <v>85</v>
      </c>
      <c r="S2489" s="24">
        <v>3.2242352735066461E-2</v>
      </c>
      <c r="T2489" s="41">
        <v>9.8022355975924333E-2</v>
      </c>
    </row>
    <row r="2490" spans="1:29" ht="16.5" x14ac:dyDescent="0.25">
      <c r="A2490" s="3">
        <v>234</v>
      </c>
      <c r="C2490" s="21">
        <v>8</v>
      </c>
      <c r="D2490" t="s">
        <v>1721</v>
      </c>
      <c r="E2490" s="4" t="s">
        <v>1723</v>
      </c>
      <c r="F2490" s="4" t="s">
        <v>1723</v>
      </c>
      <c r="G2490" s="3" t="s">
        <v>3900</v>
      </c>
      <c r="H2490" t="s">
        <v>7520</v>
      </c>
      <c r="I2490" s="63">
        <f>ROWS($L$2:L2490)</f>
        <v>2489</v>
      </c>
      <c r="J2490" s="63" t="str">
        <f>IF(L2490=WORKSHEET!$B$1,I2490,"")</f>
        <v/>
      </c>
      <c r="K2490" s="63" t="str">
        <f t="shared" si="45"/>
        <v/>
      </c>
      <c r="L2490" s="93" t="s">
        <v>9380</v>
      </c>
      <c r="M2490" s="94" t="s">
        <v>9467</v>
      </c>
      <c r="N2490">
        <v>182</v>
      </c>
      <c r="O2490">
        <v>35</v>
      </c>
      <c r="P2490">
        <v>77</v>
      </c>
      <c r="Q2490" t="s">
        <v>7470</v>
      </c>
      <c r="R2490">
        <v>294</v>
      </c>
      <c r="S2490" s="24">
        <v>3.2242352735066461E-2</v>
      </c>
      <c r="T2490" s="41">
        <v>0.1652542372881356</v>
      </c>
    </row>
    <row r="2491" spans="1:29" s="64" customFormat="1" ht="16.5" x14ac:dyDescent="0.25">
      <c r="A2491" s="63">
        <v>239</v>
      </c>
      <c r="C2491" s="63">
        <v>8</v>
      </c>
      <c r="D2491" s="64" t="s">
        <v>1741</v>
      </c>
      <c r="E2491" s="65" t="s">
        <v>1745</v>
      </c>
      <c r="F2491" s="65" t="s">
        <v>1745</v>
      </c>
      <c r="G2491" s="63" t="s">
        <v>3848</v>
      </c>
      <c r="H2491" s="64" t="s">
        <v>8568</v>
      </c>
      <c r="I2491" s="63">
        <f>ROWS($L$2:L2491)</f>
        <v>2490</v>
      </c>
      <c r="J2491" s="63" t="str">
        <f>IF(L2491=WORKSHEET!$B$1,I2491,"")</f>
        <v/>
      </c>
      <c r="K2491" s="63" t="str">
        <f t="shared" si="45"/>
        <v/>
      </c>
      <c r="L2491" s="93" t="s">
        <v>9380</v>
      </c>
      <c r="M2491" s="94" t="s">
        <v>10513</v>
      </c>
      <c r="N2491" s="64" t="s">
        <v>7469</v>
      </c>
      <c r="O2491" s="64" t="s">
        <v>7470</v>
      </c>
      <c r="P2491" s="64" t="s">
        <v>7469</v>
      </c>
      <c r="Q2491" s="64" t="s">
        <v>7470</v>
      </c>
      <c r="R2491" s="64" t="s">
        <v>7469</v>
      </c>
      <c r="S2491" s="71">
        <v>3.2242352735066461E-2</v>
      </c>
      <c r="T2491" s="67">
        <v>0.10191082802547771</v>
      </c>
      <c r="W2491"/>
      <c r="X2491"/>
      <c r="Y2491"/>
      <c r="Z2491"/>
      <c r="AA2491"/>
      <c r="AB2491"/>
      <c r="AC2491"/>
    </row>
    <row r="2492" spans="1:29" ht="16.5" x14ac:dyDescent="0.25">
      <c r="A2492" s="3">
        <v>226</v>
      </c>
      <c r="C2492" s="21">
        <v>8</v>
      </c>
      <c r="D2492" t="s">
        <v>1686</v>
      </c>
      <c r="E2492" s="4" t="s">
        <v>1689</v>
      </c>
      <c r="F2492" s="4" t="s">
        <v>1689</v>
      </c>
      <c r="G2492" s="3" t="s">
        <v>3837</v>
      </c>
      <c r="H2492" t="s">
        <v>7521</v>
      </c>
      <c r="I2492" s="63">
        <f>ROWS($L$2:L2492)</f>
        <v>2491</v>
      </c>
      <c r="J2492" s="63" t="str">
        <f>IF(L2492=WORKSHEET!$B$1,I2492,"")</f>
        <v/>
      </c>
      <c r="K2492" s="63" t="str">
        <f t="shared" si="45"/>
        <v/>
      </c>
      <c r="L2492" s="93" t="s">
        <v>9380</v>
      </c>
      <c r="M2492" s="94" t="s">
        <v>9468</v>
      </c>
      <c r="N2492">
        <v>21</v>
      </c>
      <c r="O2492" t="s">
        <v>7469</v>
      </c>
      <c r="P2492" t="s">
        <v>7469</v>
      </c>
      <c r="Q2492" t="s">
        <v>7470</v>
      </c>
      <c r="R2492">
        <v>28</v>
      </c>
      <c r="S2492" s="24">
        <v>3.2242352735066461E-2</v>
      </c>
      <c r="T2492" s="41">
        <v>8.8815789473684209E-2</v>
      </c>
    </row>
    <row r="2493" spans="1:29" ht="16.5" x14ac:dyDescent="0.25">
      <c r="A2493" s="3">
        <v>897</v>
      </c>
      <c r="B2493">
        <v>181</v>
      </c>
      <c r="C2493" s="21">
        <v>8</v>
      </c>
      <c r="D2493" t="s">
        <v>5264</v>
      </c>
      <c r="E2493" s="4" t="s">
        <v>5265</v>
      </c>
      <c r="F2493" s="4" t="s">
        <v>5265</v>
      </c>
      <c r="G2493" s="3" t="s">
        <v>3939</v>
      </c>
      <c r="H2493" t="s">
        <v>8957</v>
      </c>
      <c r="I2493" s="63">
        <f>ROWS($L$2:L2493)</f>
        <v>2492</v>
      </c>
      <c r="J2493" s="63" t="str">
        <f>IF(L2493=WORKSHEET!$B$1,I2493,"")</f>
        <v/>
      </c>
      <c r="K2493" s="63" t="str">
        <f t="shared" si="45"/>
        <v/>
      </c>
      <c r="L2493" s="93" t="s">
        <v>9380</v>
      </c>
      <c r="M2493" s="94" t="s">
        <v>10902</v>
      </c>
      <c r="N2493">
        <v>64</v>
      </c>
      <c r="O2493">
        <f>+R2493-N2493-P2493</f>
        <v>5</v>
      </c>
      <c r="P2493">
        <v>25</v>
      </c>
      <c r="Q2493" t="s">
        <v>7470</v>
      </c>
      <c r="R2493">
        <v>94</v>
      </c>
      <c r="S2493" s="24">
        <v>3.2242352735066461E-2</v>
      </c>
      <c r="T2493" s="55">
        <v>8.5714285714285715E-2</v>
      </c>
    </row>
    <row r="2494" spans="1:29" ht="16.5" x14ac:dyDescent="0.25">
      <c r="A2494" s="3">
        <v>215</v>
      </c>
      <c r="C2494" s="21">
        <v>8</v>
      </c>
      <c r="D2494" t="s">
        <v>582</v>
      </c>
      <c r="E2494" s="4" t="s">
        <v>585</v>
      </c>
      <c r="F2494" s="4" t="s">
        <v>585</v>
      </c>
      <c r="G2494" s="3" t="s">
        <v>3904</v>
      </c>
      <c r="H2494" t="s">
        <v>8958</v>
      </c>
      <c r="I2494" s="63">
        <f>ROWS($L$2:L2494)</f>
        <v>2493</v>
      </c>
      <c r="J2494" s="63" t="str">
        <f>IF(L2494=WORKSHEET!$B$1,I2494,"")</f>
        <v/>
      </c>
      <c r="K2494" s="63" t="str">
        <f t="shared" si="45"/>
        <v/>
      </c>
      <c r="L2494" s="93" t="s">
        <v>9380</v>
      </c>
      <c r="M2494" s="94" t="s">
        <v>10903</v>
      </c>
      <c r="N2494">
        <v>15</v>
      </c>
      <c r="O2494">
        <f>+R2494-N2494-P2494</f>
        <v>2</v>
      </c>
      <c r="P2494">
        <v>11</v>
      </c>
      <c r="Q2494" t="s">
        <v>7470</v>
      </c>
      <c r="R2494">
        <v>28</v>
      </c>
      <c r="S2494" s="24">
        <v>3.2242352735066461E-2</v>
      </c>
      <c r="T2494" s="41">
        <v>0.23841059602649006</v>
      </c>
    </row>
    <row r="2495" spans="1:29" s="64" customFormat="1" ht="16.5" x14ac:dyDescent="0.25">
      <c r="A2495" s="63">
        <v>232</v>
      </c>
      <c r="C2495" s="63">
        <v>8</v>
      </c>
      <c r="D2495" s="64" t="s">
        <v>1714</v>
      </c>
      <c r="E2495" s="65" t="s">
        <v>1716</v>
      </c>
      <c r="F2495" s="65" t="s">
        <v>1716</v>
      </c>
      <c r="G2495" s="63" t="s">
        <v>3885</v>
      </c>
      <c r="H2495" s="64" t="s">
        <v>7522</v>
      </c>
      <c r="I2495" s="63">
        <f>ROWS($L$2:L2495)</f>
        <v>2494</v>
      </c>
      <c r="J2495" s="63" t="str">
        <f>IF(L2495=WORKSHEET!$B$1,I2495,"")</f>
        <v/>
      </c>
      <c r="K2495" s="63" t="str">
        <f t="shared" si="45"/>
        <v/>
      </c>
      <c r="L2495" s="93" t="s">
        <v>9380</v>
      </c>
      <c r="M2495" s="94" t="s">
        <v>9469</v>
      </c>
      <c r="N2495" s="64" t="s">
        <v>7469</v>
      </c>
      <c r="O2495" s="64" t="s">
        <v>7469</v>
      </c>
      <c r="P2495" s="64" t="s">
        <v>7469</v>
      </c>
      <c r="Q2495" s="64" t="s">
        <v>7470</v>
      </c>
      <c r="R2495" s="64" t="s">
        <v>7469</v>
      </c>
      <c r="S2495" s="71">
        <v>3.2242352735066461E-2</v>
      </c>
      <c r="T2495" s="67">
        <v>0.16393442622950818</v>
      </c>
      <c r="W2495"/>
      <c r="X2495"/>
      <c r="Y2495"/>
      <c r="Z2495"/>
      <c r="AA2495"/>
      <c r="AB2495"/>
      <c r="AC2495"/>
    </row>
    <row r="2496" spans="1:29" s="64" customFormat="1" ht="16.5" x14ac:dyDescent="0.25">
      <c r="A2496" s="63">
        <v>215</v>
      </c>
      <c r="C2496" s="63">
        <v>8</v>
      </c>
      <c r="D2496" s="64" t="s">
        <v>582</v>
      </c>
      <c r="E2496" s="65" t="s">
        <v>586</v>
      </c>
      <c r="F2496" s="65" t="s">
        <v>586</v>
      </c>
      <c r="G2496" s="63" t="s">
        <v>3905</v>
      </c>
      <c r="H2496" s="64" t="s">
        <v>8959</v>
      </c>
      <c r="I2496" s="63">
        <f>ROWS($L$2:L2496)</f>
        <v>2495</v>
      </c>
      <c r="J2496" s="63" t="str">
        <f>IF(L2496=WORKSHEET!$B$1,I2496,"")</f>
        <v/>
      </c>
      <c r="K2496" s="63" t="str">
        <f t="shared" si="45"/>
        <v/>
      </c>
      <c r="L2496" s="93" t="s">
        <v>9380</v>
      </c>
      <c r="M2496" s="94" t="s">
        <v>10904</v>
      </c>
      <c r="N2496" s="64" t="s">
        <v>7469</v>
      </c>
      <c r="O2496" s="64" t="s">
        <v>7469</v>
      </c>
      <c r="P2496" s="64" t="s">
        <v>7469</v>
      </c>
      <c r="Q2496" s="64" t="s">
        <v>7470</v>
      </c>
      <c r="R2496" s="64" t="s">
        <v>7469</v>
      </c>
      <c r="S2496" s="71">
        <v>3.2242352735066461E-2</v>
      </c>
      <c r="T2496" s="67">
        <v>0.23841059602649006</v>
      </c>
      <c r="W2496"/>
      <c r="X2496"/>
      <c r="Y2496"/>
      <c r="Z2496"/>
      <c r="AA2496"/>
      <c r="AB2496"/>
      <c r="AC2496"/>
    </row>
    <row r="2497" spans="1:29" ht="16.5" x14ac:dyDescent="0.25">
      <c r="A2497" s="3">
        <v>895</v>
      </c>
      <c r="B2497">
        <v>173</v>
      </c>
      <c r="C2497" s="21">
        <v>8</v>
      </c>
      <c r="D2497" t="s">
        <v>5258</v>
      </c>
      <c r="E2497" s="4" t="s">
        <v>5260</v>
      </c>
      <c r="F2497" s="4" t="s">
        <v>5260</v>
      </c>
      <c r="G2497" s="3" t="s">
        <v>3844</v>
      </c>
      <c r="H2497" t="s">
        <v>7615</v>
      </c>
      <c r="I2497" s="63">
        <f>ROWS($L$2:L2497)</f>
        <v>2496</v>
      </c>
      <c r="J2497" s="63" t="str">
        <f>IF(L2497=WORKSHEET!$B$1,I2497,"")</f>
        <v/>
      </c>
      <c r="K2497" s="63" t="str">
        <f t="shared" si="45"/>
        <v/>
      </c>
      <c r="L2497" s="93" t="s">
        <v>9380</v>
      </c>
      <c r="M2497" s="94" t="s">
        <v>9524</v>
      </c>
      <c r="N2497">
        <v>19</v>
      </c>
      <c r="O2497" t="s">
        <v>7469</v>
      </c>
      <c r="P2497" t="s">
        <v>7469</v>
      </c>
      <c r="Q2497" t="s">
        <v>7470</v>
      </c>
      <c r="R2497">
        <v>29</v>
      </c>
      <c r="S2497" s="24">
        <v>3.2242352735066461E-2</v>
      </c>
      <c r="T2497" s="55">
        <v>9.0909090909090912E-2</v>
      </c>
    </row>
    <row r="2498" spans="1:29" ht="16.5" x14ac:dyDescent="0.25">
      <c r="A2498" s="3">
        <v>215</v>
      </c>
      <c r="C2498" s="21">
        <v>8</v>
      </c>
      <c r="D2498" t="s">
        <v>582</v>
      </c>
      <c r="E2498" s="4" t="s">
        <v>587</v>
      </c>
      <c r="F2498" s="4" t="s">
        <v>587</v>
      </c>
      <c r="G2498" s="3" t="s">
        <v>3906</v>
      </c>
      <c r="H2498" t="s">
        <v>7790</v>
      </c>
      <c r="I2498" s="63">
        <f>ROWS($L$2:L2498)</f>
        <v>2497</v>
      </c>
      <c r="J2498" s="63" t="str">
        <f>IF(L2498=WORKSHEET!$B$1,I2498,"")</f>
        <v/>
      </c>
      <c r="K2498" s="63" t="str">
        <f t="shared" si="45"/>
        <v/>
      </c>
      <c r="L2498" s="93" t="s">
        <v>9380</v>
      </c>
      <c r="M2498" s="94" t="s">
        <v>9717</v>
      </c>
      <c r="N2498">
        <v>68</v>
      </c>
      <c r="O2498">
        <v>17</v>
      </c>
      <c r="P2498">
        <v>36</v>
      </c>
      <c r="Q2498" t="s">
        <v>7470</v>
      </c>
      <c r="R2498">
        <v>121</v>
      </c>
      <c r="S2498" s="24">
        <v>3.2242352735066461E-2</v>
      </c>
      <c r="T2498" s="41">
        <v>0.23841059602649006</v>
      </c>
    </row>
    <row r="2499" spans="1:29" ht="16.5" x14ac:dyDescent="0.25">
      <c r="A2499" s="3">
        <v>226</v>
      </c>
      <c r="C2499" s="21">
        <v>8</v>
      </c>
      <c r="D2499" t="s">
        <v>1686</v>
      </c>
      <c r="E2499" s="4" t="s">
        <v>1690</v>
      </c>
      <c r="F2499" s="4" t="s">
        <v>1690</v>
      </c>
      <c r="G2499" s="3" t="s">
        <v>3838</v>
      </c>
      <c r="H2499" t="s">
        <v>8960</v>
      </c>
      <c r="I2499" s="63">
        <f>ROWS($L$2:L2499)</f>
        <v>2498</v>
      </c>
      <c r="J2499" s="63" t="str">
        <f>IF(L2499=WORKSHEET!$B$1,I2499,"")</f>
        <v/>
      </c>
      <c r="K2499" s="63" t="str">
        <f t="shared" ref="K2499:K2562" si="48">IFERROR(SMALL($J$2:$J$3142,I2499),"")</f>
        <v/>
      </c>
      <c r="L2499" s="93" t="s">
        <v>9380</v>
      </c>
      <c r="M2499" s="94" t="s">
        <v>10905</v>
      </c>
      <c r="N2499">
        <v>46</v>
      </c>
      <c r="O2499">
        <f>+R2499-N2499-P2499</f>
        <v>5</v>
      </c>
      <c r="P2499">
        <v>17</v>
      </c>
      <c r="Q2499" t="s">
        <v>7470</v>
      </c>
      <c r="R2499">
        <v>68</v>
      </c>
      <c r="S2499" s="24">
        <v>3.2242352735066461E-2</v>
      </c>
      <c r="T2499" s="41">
        <v>8.8815789473684209E-2</v>
      </c>
    </row>
    <row r="2500" spans="1:29" ht="16.5" x14ac:dyDescent="0.25">
      <c r="A2500" s="3">
        <v>226</v>
      </c>
      <c r="C2500" s="21">
        <v>8</v>
      </c>
      <c r="D2500" t="s">
        <v>1686</v>
      </c>
      <c r="E2500" s="4" t="s">
        <v>1691</v>
      </c>
      <c r="F2500" s="4" t="s">
        <v>1691</v>
      </c>
      <c r="G2500" s="3" t="s">
        <v>3839</v>
      </c>
      <c r="H2500" t="s">
        <v>8961</v>
      </c>
      <c r="I2500" s="63">
        <f>ROWS($L$2:L2500)</f>
        <v>2499</v>
      </c>
      <c r="J2500" s="63" t="str">
        <f>IF(L2500=WORKSHEET!$B$1,I2500,"")</f>
        <v/>
      </c>
      <c r="K2500" s="63" t="str">
        <f t="shared" si="48"/>
        <v/>
      </c>
      <c r="L2500" s="93" t="s">
        <v>9380</v>
      </c>
      <c r="M2500" s="94" t="s">
        <v>10906</v>
      </c>
      <c r="N2500">
        <v>73</v>
      </c>
      <c r="O2500">
        <f>+R2500-N2500-P2500</f>
        <v>8</v>
      </c>
      <c r="P2500">
        <v>23</v>
      </c>
      <c r="Q2500" t="s">
        <v>7470</v>
      </c>
      <c r="R2500">
        <v>104</v>
      </c>
      <c r="S2500" s="24">
        <v>3.2242352735066461E-2</v>
      </c>
      <c r="T2500" s="41">
        <v>8.8815789473684209E-2</v>
      </c>
    </row>
    <row r="2501" spans="1:29" ht="16.5" x14ac:dyDescent="0.25">
      <c r="A2501" s="3">
        <v>148</v>
      </c>
      <c r="C2501" s="21">
        <v>8</v>
      </c>
      <c r="D2501" t="s">
        <v>129</v>
      </c>
      <c r="E2501" s="4" t="s">
        <v>1292</v>
      </c>
      <c r="F2501" s="4" t="s">
        <v>1292</v>
      </c>
      <c r="G2501" s="3" t="s">
        <v>3857</v>
      </c>
      <c r="H2501" t="s">
        <v>8205</v>
      </c>
      <c r="I2501" s="63">
        <f>ROWS($L$2:L2501)</f>
        <v>2500</v>
      </c>
      <c r="J2501" s="63" t="str">
        <f>IF(L2501=WORKSHEET!$B$1,I2501,"")</f>
        <v/>
      </c>
      <c r="K2501" s="63" t="str">
        <f t="shared" si="48"/>
        <v/>
      </c>
      <c r="L2501" s="93" t="s">
        <v>9380</v>
      </c>
      <c r="M2501" s="94" t="s">
        <v>10129</v>
      </c>
      <c r="N2501">
        <v>69</v>
      </c>
      <c r="O2501">
        <v>17</v>
      </c>
      <c r="P2501">
        <v>35</v>
      </c>
      <c r="Q2501" t="s">
        <v>7470</v>
      </c>
      <c r="R2501">
        <v>121</v>
      </c>
      <c r="S2501" s="24">
        <v>3.2242352735066461E-2</v>
      </c>
      <c r="T2501" s="41">
        <v>0.12084805653710247</v>
      </c>
    </row>
    <row r="2502" spans="1:29" ht="16.5" x14ac:dyDescent="0.25">
      <c r="A2502" s="3">
        <v>211</v>
      </c>
      <c r="C2502" s="21">
        <v>8</v>
      </c>
      <c r="D2502" t="s">
        <v>561</v>
      </c>
      <c r="E2502" s="4" t="s">
        <v>564</v>
      </c>
      <c r="F2502" s="4" t="s">
        <v>564</v>
      </c>
      <c r="G2502" s="3" t="s">
        <v>3910</v>
      </c>
      <c r="H2502" t="s">
        <v>8581</v>
      </c>
      <c r="I2502" s="63">
        <f>ROWS($L$2:L2502)</f>
        <v>2501</v>
      </c>
      <c r="J2502" s="63" t="str">
        <f>IF(L2502=WORKSHEET!$B$1,I2502,"")</f>
        <v/>
      </c>
      <c r="K2502" s="63" t="str">
        <f t="shared" si="48"/>
        <v/>
      </c>
      <c r="L2502" s="93" t="s">
        <v>9380</v>
      </c>
      <c r="M2502" s="94" t="s">
        <v>10526</v>
      </c>
      <c r="N2502">
        <v>283</v>
      </c>
      <c r="O2502">
        <v>48</v>
      </c>
      <c r="P2502">
        <v>165</v>
      </c>
      <c r="Q2502" t="s">
        <v>7470</v>
      </c>
      <c r="R2502">
        <v>496</v>
      </c>
      <c r="S2502" s="24">
        <v>3.2242352735066461E-2</v>
      </c>
      <c r="T2502" s="41">
        <v>0.16083916083916083</v>
      </c>
    </row>
    <row r="2503" spans="1:29" ht="16.5" x14ac:dyDescent="0.25">
      <c r="A2503" s="3">
        <v>263</v>
      </c>
      <c r="C2503" s="21">
        <v>8</v>
      </c>
      <c r="D2503" t="s">
        <v>1814</v>
      </c>
      <c r="E2503" s="4" t="s">
        <v>1815</v>
      </c>
      <c r="F2503" s="4" t="s">
        <v>1815</v>
      </c>
      <c r="G2503" s="3" t="s">
        <v>3913</v>
      </c>
      <c r="H2503" t="s">
        <v>7620</v>
      </c>
      <c r="I2503" s="63">
        <f>ROWS($L$2:L2503)</f>
        <v>2502</v>
      </c>
      <c r="J2503" s="63" t="str">
        <f>IF(L2503=WORKSHEET!$B$1,I2503,"")</f>
        <v/>
      </c>
      <c r="K2503" s="63" t="str">
        <f t="shared" si="48"/>
        <v/>
      </c>
      <c r="L2503" s="93" t="s">
        <v>9380</v>
      </c>
      <c r="M2503" s="94" t="s">
        <v>9529</v>
      </c>
      <c r="N2503">
        <v>15</v>
      </c>
      <c r="O2503" t="s">
        <v>7469</v>
      </c>
      <c r="P2503" t="s">
        <v>7469</v>
      </c>
      <c r="Q2503" t="s">
        <v>7470</v>
      </c>
      <c r="R2503">
        <v>26</v>
      </c>
      <c r="S2503" s="24">
        <v>3.2242352735066461E-2</v>
      </c>
      <c r="T2503" s="41">
        <v>0.16666666666666666</v>
      </c>
    </row>
    <row r="2504" spans="1:29" ht="16.5" x14ac:dyDescent="0.25">
      <c r="A2504" s="3">
        <v>885</v>
      </c>
      <c r="B2504">
        <v>141</v>
      </c>
      <c r="C2504" s="21">
        <v>8</v>
      </c>
      <c r="D2504" t="s">
        <v>2304</v>
      </c>
      <c r="E2504" s="4" t="s">
        <v>2307</v>
      </c>
      <c r="F2504" s="4" t="s">
        <v>2307</v>
      </c>
      <c r="G2504" s="3" t="s">
        <v>3873</v>
      </c>
      <c r="H2504" t="s">
        <v>8962</v>
      </c>
      <c r="I2504" s="63">
        <f>ROWS($L$2:L2504)</f>
        <v>2503</v>
      </c>
      <c r="J2504" s="63" t="str">
        <f>IF(L2504=WORKSHEET!$B$1,I2504,"")</f>
        <v/>
      </c>
      <c r="K2504" s="63" t="str">
        <f t="shared" si="48"/>
        <v/>
      </c>
      <c r="L2504" s="93" t="s">
        <v>9380</v>
      </c>
      <c r="M2504" s="94" t="s">
        <v>10907</v>
      </c>
      <c r="N2504">
        <v>17</v>
      </c>
      <c r="O2504" t="s">
        <v>7469</v>
      </c>
      <c r="P2504" t="s">
        <v>7469</v>
      </c>
      <c r="Q2504" t="s">
        <v>7470</v>
      </c>
      <c r="R2504">
        <v>26</v>
      </c>
      <c r="S2504" s="24">
        <v>3.2242352735066461E-2</v>
      </c>
      <c r="T2504" s="55">
        <v>5.6541019955654102E-2</v>
      </c>
    </row>
    <row r="2505" spans="1:29" ht="16.5" x14ac:dyDescent="0.25">
      <c r="A2505" s="3">
        <v>147</v>
      </c>
      <c r="C2505" s="21">
        <v>8</v>
      </c>
      <c r="D2505" t="s">
        <v>120</v>
      </c>
      <c r="E2505" s="4" t="s">
        <v>127</v>
      </c>
      <c r="F2505" s="4" t="s">
        <v>127</v>
      </c>
      <c r="G2505" s="3" t="s">
        <v>3882</v>
      </c>
      <c r="H2505" t="s">
        <v>7623</v>
      </c>
      <c r="I2505" s="63">
        <f>ROWS($L$2:L2505)</f>
        <v>2504</v>
      </c>
      <c r="J2505" s="63" t="str">
        <f>IF(L2505=WORKSHEET!$B$1,I2505,"")</f>
        <v/>
      </c>
      <c r="K2505" s="63" t="str">
        <f t="shared" si="48"/>
        <v/>
      </c>
      <c r="L2505" s="93" t="s">
        <v>9380</v>
      </c>
      <c r="M2505" s="94" t="s">
        <v>9532</v>
      </c>
      <c r="N2505">
        <v>92</v>
      </c>
      <c r="O2505">
        <v>17</v>
      </c>
      <c r="P2505">
        <v>37</v>
      </c>
      <c r="Q2505" t="s">
        <v>7469</v>
      </c>
      <c r="R2505">
        <v>147</v>
      </c>
      <c r="S2505" s="24">
        <v>3.2242352735066461E-2</v>
      </c>
      <c r="T2505" s="41">
        <v>9.8022355975924333E-2</v>
      </c>
    </row>
    <row r="2506" spans="1:29" ht="16.5" x14ac:dyDescent="0.25">
      <c r="A2506" s="3">
        <v>887</v>
      </c>
      <c r="B2506">
        <v>146</v>
      </c>
      <c r="C2506" s="21">
        <v>8</v>
      </c>
      <c r="D2506" t="s">
        <v>2311</v>
      </c>
      <c r="E2506" s="4" t="s">
        <v>2313</v>
      </c>
      <c r="F2506" s="4" t="s">
        <v>2313</v>
      </c>
      <c r="G2506" s="3" t="s">
        <v>3921</v>
      </c>
      <c r="H2506" t="s">
        <v>7527</v>
      </c>
      <c r="I2506" s="63">
        <f>ROWS($L$2:L2506)</f>
        <v>2505</v>
      </c>
      <c r="J2506" s="63" t="str">
        <f>IF(L2506=WORKSHEET!$B$1,I2506,"")</f>
        <v/>
      </c>
      <c r="K2506" s="63" t="str">
        <f t="shared" si="48"/>
        <v/>
      </c>
      <c r="L2506" s="93" t="s">
        <v>9380</v>
      </c>
      <c r="M2506" s="94" t="s">
        <v>9474</v>
      </c>
      <c r="N2506" s="9">
        <v>2645</v>
      </c>
      <c r="O2506">
        <v>297</v>
      </c>
      <c r="P2506">
        <v>741</v>
      </c>
      <c r="Q2506" t="s">
        <v>7469</v>
      </c>
      <c r="R2506" s="9">
        <v>3689</v>
      </c>
      <c r="S2506" s="24">
        <v>3.2242352735066461E-2</v>
      </c>
      <c r="T2506" s="55">
        <v>0.10306845003933911</v>
      </c>
    </row>
    <row r="2507" spans="1:29" ht="16.5" x14ac:dyDescent="0.25">
      <c r="A2507" s="3">
        <v>231</v>
      </c>
      <c r="C2507" s="21">
        <v>8</v>
      </c>
      <c r="D2507" t="s">
        <v>1708</v>
      </c>
      <c r="E2507" s="4" t="s">
        <v>1710</v>
      </c>
      <c r="F2507" s="4" t="s">
        <v>1710</v>
      </c>
      <c r="G2507" s="3" t="s">
        <v>3931</v>
      </c>
      <c r="H2507" t="s">
        <v>8145</v>
      </c>
      <c r="I2507" s="63">
        <f>ROWS($L$2:L2507)</f>
        <v>2506</v>
      </c>
      <c r="J2507" s="63" t="str">
        <f>IF(L2507=WORKSHEET!$B$1,I2507,"")</f>
        <v/>
      </c>
      <c r="K2507" s="63" t="str">
        <f t="shared" si="48"/>
        <v/>
      </c>
      <c r="L2507" s="93" t="s">
        <v>9380</v>
      </c>
      <c r="M2507" s="94" t="s">
        <v>10070</v>
      </c>
      <c r="N2507">
        <v>25</v>
      </c>
      <c r="O2507" t="s">
        <v>7469</v>
      </c>
      <c r="P2507" t="s">
        <v>7469</v>
      </c>
      <c r="Q2507" t="s">
        <v>7470</v>
      </c>
      <c r="R2507">
        <v>38</v>
      </c>
      <c r="S2507" s="24">
        <v>3.2242352735066461E-2</v>
      </c>
      <c r="T2507" s="41">
        <v>0.17847025495750707</v>
      </c>
    </row>
    <row r="2508" spans="1:29" s="64" customFormat="1" ht="16.5" x14ac:dyDescent="0.25">
      <c r="A2508" s="63">
        <v>234</v>
      </c>
      <c r="C2508" s="63">
        <v>8</v>
      </c>
      <c r="D2508" s="64" t="s">
        <v>1721</v>
      </c>
      <c r="E2508" s="65" t="s">
        <v>1724</v>
      </c>
      <c r="F2508" s="65" t="s">
        <v>1724</v>
      </c>
      <c r="G2508" s="63" t="s">
        <v>3901</v>
      </c>
      <c r="H2508" s="64" t="s">
        <v>7885</v>
      </c>
      <c r="I2508" s="63">
        <f>ROWS($L$2:L2508)</f>
        <v>2507</v>
      </c>
      <c r="J2508" s="63" t="str">
        <f>IF(L2508=WORKSHEET!$B$1,I2508,"")</f>
        <v/>
      </c>
      <c r="K2508" s="63" t="str">
        <f t="shared" si="48"/>
        <v/>
      </c>
      <c r="L2508" s="93" t="s">
        <v>9380</v>
      </c>
      <c r="M2508" s="94" t="s">
        <v>9812</v>
      </c>
      <c r="N2508" s="64" t="s">
        <v>7469</v>
      </c>
      <c r="O2508" s="64" t="s">
        <v>7469</v>
      </c>
      <c r="P2508" s="64" t="s">
        <v>7469</v>
      </c>
      <c r="Q2508" s="64" t="s">
        <v>7470</v>
      </c>
      <c r="R2508" s="64">
        <v>14</v>
      </c>
      <c r="S2508" s="71">
        <v>3.2242352735066461E-2</v>
      </c>
      <c r="T2508" s="67">
        <v>0.1652542372881356</v>
      </c>
      <c r="W2508"/>
      <c r="X2508"/>
      <c r="Y2508"/>
      <c r="Z2508"/>
      <c r="AA2508"/>
      <c r="AB2508"/>
      <c r="AC2508"/>
    </row>
    <row r="2509" spans="1:29" ht="16.5" x14ac:dyDescent="0.25">
      <c r="A2509" s="3">
        <v>151</v>
      </c>
      <c r="C2509" s="21">
        <v>8</v>
      </c>
      <c r="D2509" t="s">
        <v>1309</v>
      </c>
      <c r="E2509" s="4" t="s">
        <v>1311</v>
      </c>
      <c r="F2509" s="4" t="s">
        <v>1311</v>
      </c>
      <c r="G2509" s="3" t="s">
        <v>3924</v>
      </c>
      <c r="H2509" t="s">
        <v>8033</v>
      </c>
      <c r="I2509" s="63">
        <f>ROWS($L$2:L2509)</f>
        <v>2508</v>
      </c>
      <c r="J2509" s="63" t="str">
        <f>IF(L2509=WORKSHEET!$B$1,I2509,"")</f>
        <v/>
      </c>
      <c r="K2509" s="63" t="str">
        <f t="shared" si="48"/>
        <v/>
      </c>
      <c r="L2509" s="93" t="s">
        <v>9380</v>
      </c>
      <c r="M2509" s="94" t="s">
        <v>10005</v>
      </c>
      <c r="N2509">
        <v>133</v>
      </c>
      <c r="O2509">
        <v>24</v>
      </c>
      <c r="P2509">
        <v>86</v>
      </c>
      <c r="Q2509" t="s">
        <v>7469</v>
      </c>
      <c r="R2509">
        <v>244</v>
      </c>
      <c r="S2509" s="24">
        <v>3.2242352735066461E-2</v>
      </c>
      <c r="T2509" s="41">
        <v>0.13227513227513227</v>
      </c>
    </row>
    <row r="2510" spans="1:29" ht="16.5" x14ac:dyDescent="0.25">
      <c r="A2510" s="3">
        <v>231</v>
      </c>
      <c r="C2510" s="21">
        <v>8</v>
      </c>
      <c r="D2510" t="s">
        <v>1708</v>
      </c>
      <c r="E2510" s="4" t="s">
        <v>1711</v>
      </c>
      <c r="F2510" s="4" t="s">
        <v>1711</v>
      </c>
      <c r="G2510" s="3" t="s">
        <v>3932</v>
      </c>
      <c r="H2510" t="s">
        <v>8149</v>
      </c>
      <c r="I2510" s="63">
        <f>ROWS($L$2:L2510)</f>
        <v>2509</v>
      </c>
      <c r="J2510" s="63" t="str">
        <f>IF(L2510=WORKSHEET!$B$1,I2510,"")</f>
        <v/>
      </c>
      <c r="K2510" s="63" t="str">
        <f t="shared" si="48"/>
        <v/>
      </c>
      <c r="L2510" s="93" t="s">
        <v>9380</v>
      </c>
      <c r="M2510" s="94" t="s">
        <v>10074</v>
      </c>
      <c r="N2510">
        <v>134</v>
      </c>
      <c r="O2510">
        <v>28</v>
      </c>
      <c r="P2510">
        <v>93</v>
      </c>
      <c r="Q2510" t="s">
        <v>7469</v>
      </c>
      <c r="R2510">
        <v>257</v>
      </c>
      <c r="S2510" s="24">
        <v>3.2242352735066461E-2</v>
      </c>
      <c r="T2510" s="41">
        <v>0.17847025495750707</v>
      </c>
    </row>
    <row r="2511" spans="1:29" ht="16.5" x14ac:dyDescent="0.25">
      <c r="A2511" s="3">
        <v>887</v>
      </c>
      <c r="B2511">
        <v>146</v>
      </c>
      <c r="C2511" s="21">
        <v>8</v>
      </c>
      <c r="D2511" t="s">
        <v>2311</v>
      </c>
      <c r="E2511" s="4" t="s">
        <v>2314</v>
      </c>
      <c r="F2511" s="4" t="s">
        <v>2314</v>
      </c>
      <c r="G2511" s="3" t="s">
        <v>3922</v>
      </c>
      <c r="H2511" t="s">
        <v>8036</v>
      </c>
      <c r="I2511" s="63">
        <f>ROWS($L$2:L2511)</f>
        <v>2510</v>
      </c>
      <c r="J2511" s="63" t="str">
        <f>IF(L2511=WORKSHEET!$B$1,I2511,"")</f>
        <v/>
      </c>
      <c r="K2511" s="63" t="str">
        <f t="shared" si="48"/>
        <v/>
      </c>
      <c r="L2511" s="93" t="s">
        <v>9380</v>
      </c>
      <c r="M2511" s="94" t="s">
        <v>10008</v>
      </c>
      <c r="N2511">
        <v>101</v>
      </c>
      <c r="O2511">
        <v>16</v>
      </c>
      <c r="P2511">
        <v>32</v>
      </c>
      <c r="Q2511" t="s">
        <v>7469</v>
      </c>
      <c r="R2511">
        <v>150</v>
      </c>
      <c r="S2511" s="24">
        <v>3.2242352735066461E-2</v>
      </c>
      <c r="T2511" s="55">
        <v>0.10306845003933911</v>
      </c>
    </row>
    <row r="2512" spans="1:29" s="64" customFormat="1" ht="16.5" x14ac:dyDescent="0.25">
      <c r="A2512" s="63">
        <v>231</v>
      </c>
      <c r="C2512" s="63">
        <v>8</v>
      </c>
      <c r="D2512" s="64" t="s">
        <v>1708</v>
      </c>
      <c r="E2512" s="65" t="s">
        <v>1712</v>
      </c>
      <c r="F2512" s="65" t="s">
        <v>1712</v>
      </c>
      <c r="G2512" s="63" t="s">
        <v>3933</v>
      </c>
      <c r="H2512" s="64" t="s">
        <v>8963</v>
      </c>
      <c r="I2512" s="63">
        <f>ROWS($L$2:L2512)</f>
        <v>2511</v>
      </c>
      <c r="J2512" s="63" t="str">
        <f>IF(L2512=WORKSHEET!$B$1,I2512,"")</f>
        <v/>
      </c>
      <c r="K2512" s="63" t="str">
        <f t="shared" si="48"/>
        <v/>
      </c>
      <c r="L2512" s="93" t="s">
        <v>9380</v>
      </c>
      <c r="M2512" s="94" t="s">
        <v>10908</v>
      </c>
      <c r="N2512" s="64" t="s">
        <v>7469</v>
      </c>
      <c r="O2512" s="64" t="s">
        <v>7469</v>
      </c>
      <c r="P2512" s="64" t="s">
        <v>7469</v>
      </c>
      <c r="Q2512" s="64" t="s">
        <v>7470</v>
      </c>
      <c r="R2512" s="64">
        <v>11</v>
      </c>
      <c r="S2512" s="71">
        <v>3.2242352735066461E-2</v>
      </c>
      <c r="T2512" s="67">
        <v>0.17847025495750707</v>
      </c>
      <c r="W2512"/>
      <c r="X2512"/>
      <c r="Y2512"/>
      <c r="Z2512"/>
      <c r="AA2512"/>
      <c r="AB2512"/>
      <c r="AC2512"/>
    </row>
    <row r="2513" spans="1:29" ht="16.5" x14ac:dyDescent="0.25">
      <c r="A2513" s="3">
        <v>169</v>
      </c>
      <c r="C2513" s="21">
        <v>8</v>
      </c>
      <c r="D2513" t="s">
        <v>1403</v>
      </c>
      <c r="E2513" s="4" t="s">
        <v>1405</v>
      </c>
      <c r="F2513" s="4" t="s">
        <v>1405</v>
      </c>
      <c r="G2513" s="3" t="s">
        <v>3936</v>
      </c>
      <c r="H2513" t="s">
        <v>8964</v>
      </c>
      <c r="I2513" s="63">
        <f>ROWS($L$2:L2513)</f>
        <v>2512</v>
      </c>
      <c r="J2513" s="63" t="str">
        <f>IF(L2513=WORKSHEET!$B$1,I2513,"")</f>
        <v/>
      </c>
      <c r="K2513" s="63" t="str">
        <f t="shared" si="48"/>
        <v/>
      </c>
      <c r="L2513" s="93" t="s">
        <v>9380</v>
      </c>
      <c r="M2513" s="94" t="s">
        <v>10909</v>
      </c>
      <c r="N2513">
        <v>12</v>
      </c>
      <c r="O2513" t="s">
        <v>7469</v>
      </c>
      <c r="P2513" t="s">
        <v>7469</v>
      </c>
      <c r="Q2513" t="s">
        <v>7470</v>
      </c>
      <c r="R2513">
        <v>20</v>
      </c>
      <c r="S2513" s="24">
        <v>3.2242352735066461E-2</v>
      </c>
      <c r="T2513" s="41">
        <v>0.17582417582417584</v>
      </c>
    </row>
    <row r="2514" spans="1:29" ht="16.5" x14ac:dyDescent="0.25">
      <c r="A2514" s="3">
        <v>147</v>
      </c>
      <c r="C2514" s="21">
        <v>8</v>
      </c>
      <c r="D2514" t="s">
        <v>120</v>
      </c>
      <c r="E2514" s="4" t="s">
        <v>128</v>
      </c>
      <c r="F2514" s="4" t="s">
        <v>128</v>
      </c>
      <c r="G2514" s="3" t="s">
        <v>3883</v>
      </c>
      <c r="H2514" t="s">
        <v>7627</v>
      </c>
      <c r="I2514" s="63">
        <f>ROWS($L$2:L2514)</f>
        <v>2513</v>
      </c>
      <c r="J2514" s="63" t="str">
        <f>IF(L2514=WORKSHEET!$B$1,I2514,"")</f>
        <v/>
      </c>
      <c r="K2514" s="63" t="str">
        <f t="shared" si="48"/>
        <v/>
      </c>
      <c r="L2514" s="93" t="s">
        <v>9380</v>
      </c>
      <c r="M2514" s="94" t="s">
        <v>9536</v>
      </c>
      <c r="N2514">
        <v>18</v>
      </c>
      <c r="O2514" t="s">
        <v>7469</v>
      </c>
      <c r="P2514" t="s">
        <v>7469</v>
      </c>
      <c r="Q2514" t="s">
        <v>7470</v>
      </c>
      <c r="R2514">
        <v>27</v>
      </c>
      <c r="S2514" s="24">
        <v>3.2242352735066461E-2</v>
      </c>
      <c r="T2514" s="41">
        <v>9.8022355975924333E-2</v>
      </c>
    </row>
    <row r="2515" spans="1:29" s="64" customFormat="1" ht="16.5" x14ac:dyDescent="0.25">
      <c r="A2515" s="63">
        <v>211</v>
      </c>
      <c r="C2515" s="63">
        <v>8</v>
      </c>
      <c r="D2515" s="64" t="s">
        <v>561</v>
      </c>
      <c r="E2515" s="65" t="s">
        <v>565</v>
      </c>
      <c r="F2515" s="65" t="s">
        <v>565</v>
      </c>
      <c r="G2515" s="63" t="s">
        <v>3911</v>
      </c>
      <c r="H2515" s="64" t="s">
        <v>7628</v>
      </c>
      <c r="I2515" s="63">
        <f>ROWS($L$2:L2515)</f>
        <v>2514</v>
      </c>
      <c r="J2515" s="63" t="str">
        <f>IF(L2515=WORKSHEET!$B$1,I2515,"")</f>
        <v/>
      </c>
      <c r="K2515" s="63" t="str">
        <f t="shared" si="48"/>
        <v/>
      </c>
      <c r="L2515" s="93" t="s">
        <v>9380</v>
      </c>
      <c r="M2515" s="94" t="s">
        <v>9537</v>
      </c>
      <c r="N2515" s="64" t="s">
        <v>7469</v>
      </c>
      <c r="O2515" s="64" t="s">
        <v>7470</v>
      </c>
      <c r="P2515" s="64" t="s">
        <v>7470</v>
      </c>
      <c r="Q2515" s="64" t="s">
        <v>7470</v>
      </c>
      <c r="R2515" s="64" t="s">
        <v>7469</v>
      </c>
      <c r="S2515" s="71">
        <v>3.2242352735066461E-2</v>
      </c>
      <c r="T2515" s="67">
        <v>0.16083916083916083</v>
      </c>
      <c r="W2515"/>
      <c r="X2515"/>
      <c r="Y2515"/>
      <c r="Z2515"/>
      <c r="AA2515"/>
      <c r="AB2515"/>
      <c r="AC2515"/>
    </row>
    <row r="2516" spans="1:29" ht="16.5" x14ac:dyDescent="0.25">
      <c r="A2516" s="3">
        <v>211</v>
      </c>
      <c r="C2516" s="21">
        <v>8</v>
      </c>
      <c r="D2516" t="s">
        <v>561</v>
      </c>
      <c r="E2516" s="4" t="s">
        <v>566</v>
      </c>
      <c r="F2516" s="4" t="s">
        <v>566</v>
      </c>
      <c r="G2516" s="3" t="s">
        <v>3912</v>
      </c>
      <c r="H2516" t="s">
        <v>7901</v>
      </c>
      <c r="I2516" s="63">
        <f>ROWS($L$2:L2516)</f>
        <v>2515</v>
      </c>
      <c r="J2516" s="63" t="str">
        <f>IF(L2516=WORKSHEET!$B$1,I2516,"")</f>
        <v/>
      </c>
      <c r="K2516" s="63" t="str">
        <f t="shared" si="48"/>
        <v/>
      </c>
      <c r="L2516" s="93" t="s">
        <v>9380</v>
      </c>
      <c r="M2516" s="94" t="s">
        <v>9828</v>
      </c>
      <c r="N2516">
        <v>47</v>
      </c>
      <c r="O2516">
        <v>15</v>
      </c>
      <c r="P2516">
        <v>20</v>
      </c>
      <c r="Q2516" t="s">
        <v>7470</v>
      </c>
      <c r="R2516">
        <v>82</v>
      </c>
      <c r="S2516" s="24">
        <v>3.2242352735066461E-2</v>
      </c>
      <c r="T2516" s="41">
        <v>0.16083916083916083</v>
      </c>
    </row>
    <row r="2517" spans="1:29" ht="16.5" x14ac:dyDescent="0.25">
      <c r="A2517" s="3">
        <v>169</v>
      </c>
      <c r="C2517" s="21">
        <v>8</v>
      </c>
      <c r="D2517" t="s">
        <v>1403</v>
      </c>
      <c r="E2517" s="4" t="s">
        <v>1406</v>
      </c>
      <c r="F2517" s="4" t="s">
        <v>1406</v>
      </c>
      <c r="G2517" s="3" t="s">
        <v>3937</v>
      </c>
      <c r="H2517" t="s">
        <v>7534</v>
      </c>
      <c r="I2517" s="63">
        <f>ROWS($L$2:L2517)</f>
        <v>2516</v>
      </c>
      <c r="J2517" s="63" t="str">
        <f>IF(L2517=WORKSHEET!$B$1,I2517,"")</f>
        <v/>
      </c>
      <c r="K2517" s="63" t="str">
        <f t="shared" si="48"/>
        <v/>
      </c>
      <c r="L2517" s="93" t="s">
        <v>9380</v>
      </c>
      <c r="M2517" s="94" t="s">
        <v>9481</v>
      </c>
      <c r="N2517">
        <v>96</v>
      </c>
      <c r="O2517">
        <v>21</v>
      </c>
      <c r="P2517">
        <v>54</v>
      </c>
      <c r="Q2517" t="s">
        <v>7470</v>
      </c>
      <c r="R2517">
        <v>171</v>
      </c>
      <c r="S2517" s="24">
        <v>3.2242352735066461E-2</v>
      </c>
      <c r="T2517" s="41">
        <v>0.17582417582417584</v>
      </c>
    </row>
    <row r="2518" spans="1:29" ht="16.5" x14ac:dyDescent="0.25">
      <c r="A2518" s="3">
        <v>232</v>
      </c>
      <c r="C2518" s="21">
        <v>8</v>
      </c>
      <c r="D2518" t="s">
        <v>1714</v>
      </c>
      <c r="E2518" s="4" t="s">
        <v>1717</v>
      </c>
      <c r="F2518" s="4" t="s">
        <v>1717</v>
      </c>
      <c r="G2518" s="3" t="s">
        <v>3886</v>
      </c>
      <c r="H2518" t="s">
        <v>7902</v>
      </c>
      <c r="I2518" s="63">
        <f>ROWS($L$2:L2518)</f>
        <v>2517</v>
      </c>
      <c r="J2518" s="63" t="str">
        <f>IF(L2518=WORKSHEET!$B$1,I2518,"")</f>
        <v/>
      </c>
      <c r="K2518" s="63" t="str">
        <f t="shared" si="48"/>
        <v/>
      </c>
      <c r="L2518" s="93" t="s">
        <v>9380</v>
      </c>
      <c r="M2518" s="94" t="s">
        <v>9829</v>
      </c>
      <c r="N2518">
        <v>13</v>
      </c>
      <c r="O2518" t="s">
        <v>7469</v>
      </c>
      <c r="P2518" t="s">
        <v>7469</v>
      </c>
      <c r="Q2518" t="s">
        <v>7470</v>
      </c>
      <c r="R2518">
        <v>21</v>
      </c>
      <c r="S2518" s="24">
        <v>3.2242352735066461E-2</v>
      </c>
      <c r="T2518" s="41">
        <v>0.16393442622950818</v>
      </c>
    </row>
    <row r="2519" spans="1:29" ht="16.5" x14ac:dyDescent="0.25">
      <c r="A2519" s="3">
        <v>897</v>
      </c>
      <c r="B2519">
        <v>181</v>
      </c>
      <c r="C2519" s="21">
        <v>8</v>
      </c>
      <c r="D2519" t="s">
        <v>5264</v>
      </c>
      <c r="E2519" s="4" t="s">
        <v>5266</v>
      </c>
      <c r="F2519" s="4" t="s">
        <v>5266</v>
      </c>
      <c r="G2519" s="3" t="s">
        <v>3940</v>
      </c>
      <c r="H2519" t="s">
        <v>8965</v>
      </c>
      <c r="I2519" s="63">
        <f>ROWS($L$2:L2519)</f>
        <v>2518</v>
      </c>
      <c r="J2519" s="63" t="str">
        <f>IF(L2519=WORKSHEET!$B$1,I2519,"")</f>
        <v/>
      </c>
      <c r="K2519" s="63" t="str">
        <f t="shared" si="48"/>
        <v/>
      </c>
      <c r="L2519" s="93" t="s">
        <v>9380</v>
      </c>
      <c r="M2519" s="94" t="s">
        <v>10910</v>
      </c>
      <c r="N2519">
        <v>47</v>
      </c>
      <c r="O2519">
        <f>+R2519-N2519-P2519</f>
        <v>5</v>
      </c>
      <c r="P2519">
        <v>13</v>
      </c>
      <c r="Q2519" t="s">
        <v>7470</v>
      </c>
      <c r="R2519">
        <v>65</v>
      </c>
      <c r="S2519" s="24">
        <v>3.2242352735066461E-2</v>
      </c>
      <c r="T2519" s="55">
        <v>8.5714285714285715E-2</v>
      </c>
    </row>
    <row r="2520" spans="1:29" ht="16.5" x14ac:dyDescent="0.25">
      <c r="A2520" s="3">
        <v>215</v>
      </c>
      <c r="C2520" s="21">
        <v>8</v>
      </c>
      <c r="D2520" t="s">
        <v>582</v>
      </c>
      <c r="E2520" s="4" t="s">
        <v>588</v>
      </c>
      <c r="F2520" s="4" t="s">
        <v>588</v>
      </c>
      <c r="G2520" s="3" t="s">
        <v>3907</v>
      </c>
      <c r="H2520" t="s">
        <v>7629</v>
      </c>
      <c r="I2520" s="63">
        <f>ROWS($L$2:L2520)</f>
        <v>2519</v>
      </c>
      <c r="J2520" s="63" t="str">
        <f>IF(L2520=WORKSHEET!$B$1,I2520,"")</f>
        <v/>
      </c>
      <c r="K2520" s="63" t="str">
        <f t="shared" si="48"/>
        <v/>
      </c>
      <c r="L2520" s="93" t="s">
        <v>9380</v>
      </c>
      <c r="M2520" s="94" t="s">
        <v>9538</v>
      </c>
      <c r="N2520">
        <v>16</v>
      </c>
      <c r="O2520">
        <v>11</v>
      </c>
      <c r="P2520">
        <v>16</v>
      </c>
      <c r="Q2520" t="s">
        <v>7469</v>
      </c>
      <c r="R2520">
        <v>44</v>
      </c>
      <c r="S2520" s="24">
        <v>3.2242352735066461E-2</v>
      </c>
      <c r="T2520" s="41">
        <v>0.23841059602649006</v>
      </c>
    </row>
    <row r="2521" spans="1:29" ht="16.5" x14ac:dyDescent="0.25">
      <c r="A2521" s="3">
        <v>148</v>
      </c>
      <c r="C2521" s="21">
        <v>8</v>
      </c>
      <c r="D2521" t="s">
        <v>129</v>
      </c>
      <c r="E2521" s="4" t="s">
        <v>1293</v>
      </c>
      <c r="F2521" s="4" t="s">
        <v>1293</v>
      </c>
      <c r="G2521" s="3" t="s">
        <v>3858</v>
      </c>
      <c r="H2521" t="s">
        <v>7999</v>
      </c>
      <c r="I2521" s="63">
        <f>ROWS($L$2:L2521)</f>
        <v>2520</v>
      </c>
      <c r="J2521" s="63" t="str">
        <f>IF(L2521=WORKSHEET!$B$1,I2521,"")</f>
        <v/>
      </c>
      <c r="K2521" s="63" t="str">
        <f t="shared" si="48"/>
        <v/>
      </c>
      <c r="L2521" s="93" t="s">
        <v>9380</v>
      </c>
      <c r="M2521" s="94" t="s">
        <v>9973</v>
      </c>
      <c r="N2521">
        <v>78</v>
      </c>
      <c r="O2521">
        <v>19</v>
      </c>
      <c r="P2521">
        <v>88</v>
      </c>
      <c r="Q2521" t="s">
        <v>7469</v>
      </c>
      <c r="R2521">
        <v>187</v>
      </c>
      <c r="S2521" s="24">
        <v>3.2242352735066461E-2</v>
      </c>
      <c r="T2521" s="41">
        <v>0.12084805653710247</v>
      </c>
    </row>
    <row r="2522" spans="1:29" ht="16.5" x14ac:dyDescent="0.25">
      <c r="A2522" s="3">
        <v>231</v>
      </c>
      <c r="C2522" s="21">
        <v>8</v>
      </c>
      <c r="D2522" t="s">
        <v>1708</v>
      </c>
      <c r="E2522" s="4" t="s">
        <v>1713</v>
      </c>
      <c r="F2522" s="4" t="s">
        <v>1713</v>
      </c>
      <c r="G2522" s="3" t="s">
        <v>3934</v>
      </c>
      <c r="H2522" t="s">
        <v>8154</v>
      </c>
      <c r="I2522" s="63">
        <f>ROWS($L$2:L2522)</f>
        <v>2521</v>
      </c>
      <c r="J2522" s="63" t="str">
        <f>IF(L2522=WORKSHEET!$B$1,I2522,"")</f>
        <v/>
      </c>
      <c r="K2522" s="63" t="str">
        <f t="shared" si="48"/>
        <v/>
      </c>
      <c r="L2522" s="93" t="s">
        <v>9380</v>
      </c>
      <c r="M2522" s="94" t="s">
        <v>10079</v>
      </c>
      <c r="N2522">
        <v>111</v>
      </c>
      <c r="O2522">
        <v>26</v>
      </c>
      <c r="P2522">
        <v>86</v>
      </c>
      <c r="Q2522" t="s">
        <v>7470</v>
      </c>
      <c r="R2522">
        <v>223</v>
      </c>
      <c r="S2522" s="24">
        <v>3.2242352735066461E-2</v>
      </c>
      <c r="T2522" s="41">
        <v>0.17847025495750707</v>
      </c>
    </row>
    <row r="2523" spans="1:29" ht="16.5" x14ac:dyDescent="0.25">
      <c r="A2523" s="3">
        <v>509</v>
      </c>
      <c r="C2523" s="21">
        <v>14</v>
      </c>
      <c r="D2523" t="s">
        <v>2945</v>
      </c>
      <c r="E2523" s="4" t="s">
        <v>2946</v>
      </c>
      <c r="F2523" s="4" t="s">
        <v>2946</v>
      </c>
      <c r="G2523" s="3" t="s">
        <v>3941</v>
      </c>
      <c r="H2523" t="s">
        <v>8966</v>
      </c>
      <c r="I2523" s="63">
        <f>ROWS($L$2:L2523)</f>
        <v>2522</v>
      </c>
      <c r="J2523" s="63" t="str">
        <f>IF(L2523=WORKSHEET!$B$1,I2523,"")</f>
        <v/>
      </c>
      <c r="K2523" s="63" t="str">
        <f t="shared" si="48"/>
        <v/>
      </c>
      <c r="L2523" s="93" t="s">
        <v>9381</v>
      </c>
      <c r="M2523" s="94" t="s">
        <v>10015</v>
      </c>
      <c r="N2523">
        <v>74</v>
      </c>
      <c r="O2523">
        <v>16</v>
      </c>
      <c r="P2523">
        <v>37</v>
      </c>
      <c r="Q2523" t="s">
        <v>7470</v>
      </c>
      <c r="R2523">
        <v>127</v>
      </c>
      <c r="S2523" s="38">
        <v>4.3016179331590909E-2</v>
      </c>
      <c r="T2523" s="41">
        <v>0.11790393013100436</v>
      </c>
    </row>
    <row r="2524" spans="1:29" ht="16.5" x14ac:dyDescent="0.25">
      <c r="A2524" s="3">
        <v>937</v>
      </c>
      <c r="B2524">
        <v>508</v>
      </c>
      <c r="C2524" s="21">
        <v>14</v>
      </c>
      <c r="D2524" t="s">
        <v>2494</v>
      </c>
      <c r="E2524" s="4" t="s">
        <v>2495</v>
      </c>
      <c r="F2524" s="4" t="s">
        <v>2495</v>
      </c>
      <c r="G2524" s="3" t="s">
        <v>3592</v>
      </c>
      <c r="H2524" t="s">
        <v>8967</v>
      </c>
      <c r="I2524" s="63">
        <f>ROWS($L$2:L2524)</f>
        <v>2523</v>
      </c>
      <c r="J2524" s="63" t="str">
        <f>IF(L2524=WORKSHEET!$B$1,I2524,"")</f>
        <v/>
      </c>
      <c r="K2524" s="63" t="str">
        <f t="shared" si="48"/>
        <v/>
      </c>
      <c r="L2524" s="93" t="s">
        <v>9381</v>
      </c>
      <c r="M2524" s="94" t="s">
        <v>10911</v>
      </c>
      <c r="N2524">
        <v>18</v>
      </c>
      <c r="O2524" t="s">
        <v>7469</v>
      </c>
      <c r="P2524" t="s">
        <v>7469</v>
      </c>
      <c r="Q2524" t="s">
        <v>7470</v>
      </c>
      <c r="R2524">
        <v>27</v>
      </c>
      <c r="S2524" s="38">
        <v>4.3016179331590909E-2</v>
      </c>
      <c r="T2524" s="55">
        <v>0.19653179190751446</v>
      </c>
    </row>
    <row r="2525" spans="1:29" ht="16.5" x14ac:dyDescent="0.25">
      <c r="A2525" s="3">
        <v>449</v>
      </c>
      <c r="C2525" s="21">
        <v>14</v>
      </c>
      <c r="D2525" t="s">
        <v>2685</v>
      </c>
      <c r="E2525" s="4" t="s">
        <v>2686</v>
      </c>
      <c r="F2525" s="4" t="s">
        <v>2686</v>
      </c>
      <c r="G2525" s="3" t="s">
        <v>3944</v>
      </c>
      <c r="H2525" t="s">
        <v>8968</v>
      </c>
      <c r="I2525" s="63">
        <f>ROWS($L$2:L2525)</f>
        <v>2524</v>
      </c>
      <c r="J2525" s="63" t="str">
        <f>IF(L2525=WORKSHEET!$B$1,I2525,"")</f>
        <v/>
      </c>
      <c r="K2525" s="63" t="str">
        <f t="shared" si="48"/>
        <v/>
      </c>
      <c r="L2525" s="93" t="s">
        <v>9381</v>
      </c>
      <c r="M2525" s="94" t="s">
        <v>10912</v>
      </c>
      <c r="N2525">
        <v>166</v>
      </c>
      <c r="O2525">
        <v>23</v>
      </c>
      <c r="P2525">
        <v>52</v>
      </c>
      <c r="Q2525" t="s">
        <v>7470</v>
      </c>
      <c r="R2525">
        <v>241</v>
      </c>
      <c r="S2525" s="38">
        <v>4.3016179331590909E-2</v>
      </c>
      <c r="T2525" s="41">
        <v>0.12853470437017994</v>
      </c>
    </row>
    <row r="2526" spans="1:29" ht="16.5" x14ac:dyDescent="0.25">
      <c r="A2526" s="3">
        <v>437</v>
      </c>
      <c r="C2526" s="21">
        <v>14</v>
      </c>
      <c r="D2526" t="s">
        <v>2626</v>
      </c>
      <c r="E2526" s="4" t="s">
        <v>2627</v>
      </c>
      <c r="F2526" s="4" t="s">
        <v>2627</v>
      </c>
      <c r="G2526" s="3" t="s">
        <v>4112</v>
      </c>
      <c r="H2526" t="s">
        <v>8969</v>
      </c>
      <c r="I2526" s="63">
        <f>ROWS($L$2:L2526)</f>
        <v>2525</v>
      </c>
      <c r="J2526" s="63" t="str">
        <f>IF(L2526=WORKSHEET!$B$1,I2526,"")</f>
        <v/>
      </c>
      <c r="K2526" s="63" t="str">
        <f t="shared" si="48"/>
        <v/>
      </c>
      <c r="L2526" s="93" t="s">
        <v>9381</v>
      </c>
      <c r="M2526" s="94" t="s">
        <v>10913</v>
      </c>
      <c r="N2526">
        <v>42</v>
      </c>
      <c r="O2526">
        <f>+R2526-N2526-P2526</f>
        <v>3</v>
      </c>
      <c r="P2526">
        <v>14</v>
      </c>
      <c r="Q2526" t="s">
        <v>7470</v>
      </c>
      <c r="R2526">
        <v>59</v>
      </c>
      <c r="S2526" s="38">
        <v>4.3016179331590909E-2</v>
      </c>
      <c r="T2526" s="41">
        <v>4.5665122435473195E-2</v>
      </c>
    </row>
    <row r="2527" spans="1:29" s="64" customFormat="1" ht="16.5" x14ac:dyDescent="0.25">
      <c r="A2527" s="63">
        <v>420</v>
      </c>
      <c r="C2527" s="63">
        <v>14</v>
      </c>
      <c r="D2527" s="64" t="s">
        <v>481</v>
      </c>
      <c r="E2527" s="65" t="s">
        <v>482</v>
      </c>
      <c r="F2527" s="65" t="s">
        <v>482</v>
      </c>
      <c r="G2527" s="63" t="s">
        <v>4192</v>
      </c>
      <c r="H2527" s="64" t="s">
        <v>8970</v>
      </c>
      <c r="I2527" s="63">
        <f>ROWS($L$2:L2527)</f>
        <v>2526</v>
      </c>
      <c r="J2527" s="63" t="str">
        <f>IF(L2527=WORKSHEET!$B$1,I2527,"")</f>
        <v/>
      </c>
      <c r="K2527" s="63" t="str">
        <f t="shared" si="48"/>
        <v/>
      </c>
      <c r="L2527" s="93" t="s">
        <v>9381</v>
      </c>
      <c r="M2527" s="94" t="s">
        <v>10914</v>
      </c>
      <c r="N2527" s="64" t="s">
        <v>7469</v>
      </c>
      <c r="O2527" s="64" t="s">
        <v>7470</v>
      </c>
      <c r="P2527" s="64" t="s">
        <v>7469</v>
      </c>
      <c r="Q2527" s="64" t="s">
        <v>7470</v>
      </c>
      <c r="R2527" s="64" t="s">
        <v>7469</v>
      </c>
      <c r="S2527" s="66">
        <v>4.3016179331590909E-2</v>
      </c>
      <c r="T2527" s="67">
        <v>6.4150943396226415E-2</v>
      </c>
      <c r="W2527"/>
      <c r="X2527"/>
      <c r="Y2527"/>
      <c r="Z2527"/>
      <c r="AA2527"/>
      <c r="AB2527"/>
      <c r="AC2527"/>
    </row>
    <row r="2528" spans="1:29" s="64" customFormat="1" ht="16.5" x14ac:dyDescent="0.25">
      <c r="A2528" s="63">
        <v>405</v>
      </c>
      <c r="C2528" s="63">
        <v>14</v>
      </c>
      <c r="D2528" s="64" t="s">
        <v>2390</v>
      </c>
      <c r="E2528" s="65" t="s">
        <v>2391</v>
      </c>
      <c r="F2528" s="65" t="s">
        <v>2391</v>
      </c>
      <c r="G2528" s="63" t="s">
        <v>4123</v>
      </c>
      <c r="H2528" s="64" t="s">
        <v>8841</v>
      </c>
      <c r="I2528" s="63">
        <f>ROWS($L$2:L2528)</f>
        <v>2527</v>
      </c>
      <c r="J2528" s="63" t="str">
        <f>IF(L2528=WORKSHEET!$B$1,I2528,"")</f>
        <v/>
      </c>
      <c r="K2528" s="63" t="str">
        <f t="shared" si="48"/>
        <v/>
      </c>
      <c r="L2528" s="93" t="s">
        <v>9381</v>
      </c>
      <c r="M2528" s="94" t="s">
        <v>10787</v>
      </c>
      <c r="N2528" s="64" t="s">
        <v>7469</v>
      </c>
      <c r="O2528" s="64" t="s">
        <v>7470</v>
      </c>
      <c r="P2528" s="64" t="s">
        <v>7470</v>
      </c>
      <c r="Q2528" s="64" t="s">
        <v>7470</v>
      </c>
      <c r="R2528" s="64" t="s">
        <v>7469</v>
      </c>
      <c r="S2528" s="66">
        <v>4.3016179331590909E-2</v>
      </c>
      <c r="T2528" s="67">
        <v>0.20909090909090908</v>
      </c>
      <c r="W2528"/>
      <c r="X2528"/>
      <c r="Y2528"/>
      <c r="Z2528"/>
      <c r="AA2528"/>
      <c r="AB2528"/>
      <c r="AC2528"/>
    </row>
    <row r="2529" spans="1:29" ht="16.5" x14ac:dyDescent="0.25">
      <c r="A2529" s="3">
        <v>410</v>
      </c>
      <c r="C2529" s="21">
        <v>14</v>
      </c>
      <c r="D2529" t="s">
        <v>2438</v>
      </c>
      <c r="E2529" s="4" t="s">
        <v>2439</v>
      </c>
      <c r="F2529" s="4" t="s">
        <v>2439</v>
      </c>
      <c r="G2529" s="3" t="s">
        <v>3954</v>
      </c>
      <c r="H2529" t="s">
        <v>8971</v>
      </c>
      <c r="I2529" s="63">
        <f>ROWS($L$2:L2529)</f>
        <v>2528</v>
      </c>
      <c r="J2529" s="63" t="str">
        <f>IF(L2529=WORKSHEET!$B$1,I2529,"")</f>
        <v/>
      </c>
      <c r="K2529" s="63" t="str">
        <f t="shared" si="48"/>
        <v/>
      </c>
      <c r="L2529" s="93" t="s">
        <v>9381</v>
      </c>
      <c r="M2529" s="94" t="s">
        <v>10915</v>
      </c>
      <c r="N2529">
        <v>104</v>
      </c>
      <c r="O2529">
        <v>11</v>
      </c>
      <c r="P2529">
        <v>34</v>
      </c>
      <c r="Q2529" t="s">
        <v>7469</v>
      </c>
      <c r="R2529">
        <v>150</v>
      </c>
      <c r="S2529" s="38">
        <v>4.3016179331590909E-2</v>
      </c>
      <c r="T2529" s="41">
        <v>7.8482018676733559E-2</v>
      </c>
    </row>
    <row r="2530" spans="1:29" ht="16.5" x14ac:dyDescent="0.25">
      <c r="A2530" s="3">
        <v>408</v>
      </c>
      <c r="C2530" s="21">
        <v>14</v>
      </c>
      <c r="D2530" t="s">
        <v>2423</v>
      </c>
      <c r="E2530" s="4" t="s">
        <v>2424</v>
      </c>
      <c r="F2530" s="4" t="s">
        <v>2424</v>
      </c>
      <c r="G2530" s="3" t="s">
        <v>4040</v>
      </c>
      <c r="H2530" t="s">
        <v>8972</v>
      </c>
      <c r="I2530" s="63">
        <f>ROWS($L$2:L2530)</f>
        <v>2529</v>
      </c>
      <c r="J2530" s="63" t="str">
        <f>IF(L2530=WORKSHEET!$B$1,I2530,"")</f>
        <v/>
      </c>
      <c r="K2530" s="63" t="str">
        <f t="shared" si="48"/>
        <v/>
      </c>
      <c r="L2530" s="93" t="s">
        <v>9381</v>
      </c>
      <c r="M2530" s="94" t="s">
        <v>10916</v>
      </c>
      <c r="N2530">
        <v>37</v>
      </c>
      <c r="O2530">
        <f>+R2530-N2530-P2530</f>
        <v>5</v>
      </c>
      <c r="P2530">
        <v>12</v>
      </c>
      <c r="Q2530" t="s">
        <v>7469</v>
      </c>
      <c r="R2530">
        <v>54</v>
      </c>
      <c r="S2530" s="38">
        <v>4.3016179331590909E-2</v>
      </c>
      <c r="T2530" s="41">
        <v>8.9030841401337463E-2</v>
      </c>
    </row>
    <row r="2531" spans="1:29" ht="16.5" x14ac:dyDescent="0.25">
      <c r="A2531" s="3">
        <v>406</v>
      </c>
      <c r="C2531" s="21">
        <v>14</v>
      </c>
      <c r="D2531" t="s">
        <v>2406</v>
      </c>
      <c r="E2531" s="4" t="s">
        <v>2407</v>
      </c>
      <c r="F2531" s="4" t="s">
        <v>2407</v>
      </c>
      <c r="G2531" s="3" t="s">
        <v>4076</v>
      </c>
      <c r="H2531" t="s">
        <v>8973</v>
      </c>
      <c r="I2531" s="63">
        <f>ROWS($L$2:L2531)</f>
        <v>2530</v>
      </c>
      <c r="J2531" s="63" t="str">
        <f>IF(L2531=WORKSHEET!$B$1,I2531,"")</f>
        <v/>
      </c>
      <c r="K2531" s="63" t="str">
        <f t="shared" si="48"/>
        <v/>
      </c>
      <c r="L2531" s="93" t="s">
        <v>9381</v>
      </c>
      <c r="M2531" s="94" t="s">
        <v>10917</v>
      </c>
      <c r="N2531">
        <v>11</v>
      </c>
      <c r="O2531" t="s">
        <v>7469</v>
      </c>
      <c r="P2531" t="s">
        <v>7469</v>
      </c>
      <c r="Q2531" t="s">
        <v>7469</v>
      </c>
      <c r="R2531">
        <v>21</v>
      </c>
      <c r="S2531" s="38">
        <v>4.3016179331590909E-2</v>
      </c>
      <c r="T2531" s="41">
        <v>0.18</v>
      </c>
    </row>
    <row r="2532" spans="1:29" ht="16.5" x14ac:dyDescent="0.25">
      <c r="A2532" s="3">
        <v>410</v>
      </c>
      <c r="C2532" s="21">
        <v>14</v>
      </c>
      <c r="D2532" t="s">
        <v>2438</v>
      </c>
      <c r="E2532" s="4" t="s">
        <v>2440</v>
      </c>
      <c r="F2532" s="4" t="s">
        <v>2440</v>
      </c>
      <c r="G2532" s="3" t="s">
        <v>3955</v>
      </c>
      <c r="H2532" t="s">
        <v>8974</v>
      </c>
      <c r="I2532" s="63">
        <f>ROWS($L$2:L2532)</f>
        <v>2531</v>
      </c>
      <c r="J2532" s="63" t="str">
        <f>IF(L2532=WORKSHEET!$B$1,I2532,"")</f>
        <v/>
      </c>
      <c r="K2532" s="63" t="str">
        <f t="shared" si="48"/>
        <v/>
      </c>
      <c r="L2532" s="93" t="s">
        <v>9381</v>
      </c>
      <c r="M2532" s="94" t="s">
        <v>10918</v>
      </c>
      <c r="N2532">
        <v>21</v>
      </c>
      <c r="O2532">
        <f>+R2532-N2532-P2532</f>
        <v>4</v>
      </c>
      <c r="P2532">
        <v>17</v>
      </c>
      <c r="Q2532" t="s">
        <v>7470</v>
      </c>
      <c r="R2532">
        <v>42</v>
      </c>
      <c r="S2532" s="38">
        <v>4.3016179331590909E-2</v>
      </c>
      <c r="T2532" s="41">
        <v>7.8482018676733559E-2</v>
      </c>
    </row>
    <row r="2533" spans="1:29" ht="16.5" x14ac:dyDescent="0.25">
      <c r="A2533" s="3">
        <v>425</v>
      </c>
      <c r="C2533" s="21">
        <v>14</v>
      </c>
      <c r="D2533" t="s">
        <v>509</v>
      </c>
      <c r="E2533" s="4" t="s">
        <v>510</v>
      </c>
      <c r="F2533" s="4" t="s">
        <v>510</v>
      </c>
      <c r="G2533" s="3" t="s">
        <v>4175</v>
      </c>
      <c r="H2533" t="s">
        <v>8975</v>
      </c>
      <c r="I2533" s="63">
        <f>ROWS($L$2:L2533)</f>
        <v>2532</v>
      </c>
      <c r="J2533" s="63" t="str">
        <f>IF(L2533=WORKSHEET!$B$1,I2533,"")</f>
        <v/>
      </c>
      <c r="K2533" s="63" t="str">
        <f t="shared" si="48"/>
        <v/>
      </c>
      <c r="L2533" s="93" t="s">
        <v>9381</v>
      </c>
      <c r="M2533" s="94" t="s">
        <v>10919</v>
      </c>
      <c r="N2533">
        <v>116</v>
      </c>
      <c r="O2533">
        <f>+R2533-N2533-P2533</f>
        <v>9</v>
      </c>
      <c r="P2533">
        <v>38</v>
      </c>
      <c r="Q2533" t="s">
        <v>7470</v>
      </c>
      <c r="R2533">
        <v>163</v>
      </c>
      <c r="S2533" s="38">
        <v>4.3016179331590909E-2</v>
      </c>
      <c r="T2533" s="41">
        <v>9.5391211146838156E-2</v>
      </c>
    </row>
    <row r="2534" spans="1:29" s="64" customFormat="1" ht="16.5" x14ac:dyDescent="0.25">
      <c r="A2534" s="63">
        <v>420</v>
      </c>
      <c r="C2534" s="63">
        <v>14</v>
      </c>
      <c r="D2534" s="64" t="s">
        <v>481</v>
      </c>
      <c r="E2534" s="65" t="s">
        <v>483</v>
      </c>
      <c r="F2534" s="65" t="s">
        <v>483</v>
      </c>
      <c r="G2534" s="63" t="s">
        <v>4193</v>
      </c>
      <c r="H2534" s="64" t="s">
        <v>8976</v>
      </c>
      <c r="I2534" s="63">
        <f>ROWS($L$2:L2534)</f>
        <v>2533</v>
      </c>
      <c r="J2534" s="63" t="str">
        <f>IF(L2534=WORKSHEET!$B$1,I2534,"")</f>
        <v/>
      </c>
      <c r="K2534" s="63" t="str">
        <f t="shared" si="48"/>
        <v/>
      </c>
      <c r="L2534" s="93" t="s">
        <v>9381</v>
      </c>
      <c r="M2534" s="94" t="s">
        <v>10920</v>
      </c>
      <c r="N2534" s="64" t="s">
        <v>7469</v>
      </c>
      <c r="O2534" s="64" t="s">
        <v>7470</v>
      </c>
      <c r="P2534" s="64" t="s">
        <v>7469</v>
      </c>
      <c r="Q2534" s="64" t="s">
        <v>7470</v>
      </c>
      <c r="R2534" s="64" t="s">
        <v>7469</v>
      </c>
      <c r="S2534" s="66">
        <v>4.3016179331590909E-2</v>
      </c>
      <c r="T2534" s="67">
        <v>6.4150943396226415E-2</v>
      </c>
      <c r="W2534"/>
      <c r="X2534"/>
      <c r="Y2534"/>
      <c r="Z2534"/>
      <c r="AA2534"/>
      <c r="AB2534"/>
      <c r="AC2534"/>
    </row>
    <row r="2535" spans="1:29" ht="16.5" x14ac:dyDescent="0.25">
      <c r="A2535" s="3">
        <v>513</v>
      </c>
      <c r="C2535" s="21">
        <v>14</v>
      </c>
      <c r="D2535" t="s">
        <v>2959</v>
      </c>
      <c r="E2535" s="4" t="s">
        <v>2960</v>
      </c>
      <c r="F2535" s="4" t="s">
        <v>2960</v>
      </c>
      <c r="G2535" s="3" t="s">
        <v>3948</v>
      </c>
      <c r="H2535" t="s">
        <v>8977</v>
      </c>
      <c r="I2535" s="63">
        <f>ROWS($L$2:L2535)</f>
        <v>2534</v>
      </c>
      <c r="J2535" s="63" t="str">
        <f>IF(L2535=WORKSHEET!$B$1,I2535,"")</f>
        <v/>
      </c>
      <c r="K2535" s="63" t="str">
        <f t="shared" si="48"/>
        <v/>
      </c>
      <c r="L2535" s="93" t="s">
        <v>9381</v>
      </c>
      <c r="M2535" s="94" t="s">
        <v>10921</v>
      </c>
      <c r="N2535">
        <v>64</v>
      </c>
      <c r="O2535">
        <v>12</v>
      </c>
      <c r="P2535">
        <v>30</v>
      </c>
      <c r="Q2535" t="s">
        <v>7470</v>
      </c>
      <c r="R2535">
        <v>106</v>
      </c>
      <c r="S2535" s="38">
        <v>4.3016179331590909E-2</v>
      </c>
      <c r="T2535" s="41">
        <v>0.13761467889908258</v>
      </c>
    </row>
    <row r="2536" spans="1:29" ht="16.5" x14ac:dyDescent="0.25">
      <c r="A2536" s="3">
        <v>452</v>
      </c>
      <c r="C2536" s="21">
        <v>14</v>
      </c>
      <c r="D2536" t="s">
        <v>2701</v>
      </c>
      <c r="E2536" s="4" t="s">
        <v>2702</v>
      </c>
      <c r="F2536" s="4" t="s">
        <v>2702</v>
      </c>
      <c r="G2536" s="3" t="s">
        <v>3950</v>
      </c>
      <c r="H2536" t="s">
        <v>8161</v>
      </c>
      <c r="I2536" s="63">
        <f>ROWS($L$2:L2536)</f>
        <v>2535</v>
      </c>
      <c r="J2536" s="63" t="str">
        <f>IF(L2536=WORKSHEET!$B$1,I2536,"")</f>
        <v/>
      </c>
      <c r="K2536" s="63" t="str">
        <f t="shared" si="48"/>
        <v/>
      </c>
      <c r="L2536" s="93" t="s">
        <v>9381</v>
      </c>
      <c r="M2536" s="94" t="s">
        <v>10085</v>
      </c>
      <c r="N2536">
        <v>426</v>
      </c>
      <c r="O2536">
        <v>36</v>
      </c>
      <c r="P2536">
        <v>169</v>
      </c>
      <c r="Q2536" t="s">
        <v>7469</v>
      </c>
      <c r="R2536">
        <v>634</v>
      </c>
      <c r="S2536" s="38">
        <v>4.3016179331590909E-2</v>
      </c>
      <c r="T2536" s="41">
        <v>8.0858085808580851E-2</v>
      </c>
    </row>
    <row r="2537" spans="1:29" ht="16.5" x14ac:dyDescent="0.25">
      <c r="A2537" s="3">
        <v>410</v>
      </c>
      <c r="C2537" s="21">
        <v>14</v>
      </c>
      <c r="D2537" t="s">
        <v>2438</v>
      </c>
      <c r="E2537" s="4" t="s">
        <v>2441</v>
      </c>
      <c r="F2537" s="4" t="s">
        <v>2441</v>
      </c>
      <c r="G2537" s="3" t="s">
        <v>3956</v>
      </c>
      <c r="H2537" t="s">
        <v>8978</v>
      </c>
      <c r="I2537" s="63">
        <f>ROWS($L$2:L2537)</f>
        <v>2536</v>
      </c>
      <c r="J2537" s="63" t="str">
        <f>IF(L2537=WORKSHEET!$B$1,I2537,"")</f>
        <v/>
      </c>
      <c r="K2537" s="63" t="str">
        <f t="shared" si="48"/>
        <v/>
      </c>
      <c r="L2537" s="93" t="s">
        <v>9381</v>
      </c>
      <c r="M2537" s="94" t="s">
        <v>10922</v>
      </c>
      <c r="N2537" s="9">
        <v>3955</v>
      </c>
      <c r="O2537">
        <v>330</v>
      </c>
      <c r="P2537" s="9">
        <v>1451</v>
      </c>
      <c r="Q2537">
        <v>19</v>
      </c>
      <c r="R2537" s="9">
        <v>5755</v>
      </c>
      <c r="S2537" s="38">
        <v>4.3016179331590909E-2</v>
      </c>
      <c r="T2537" s="41">
        <v>7.8482018676733559E-2</v>
      </c>
    </row>
    <row r="2538" spans="1:29" ht="16.5" x14ac:dyDescent="0.25">
      <c r="A2538" s="3">
        <v>506</v>
      </c>
      <c r="C2538" s="21">
        <v>14</v>
      </c>
      <c r="D2538" t="s">
        <v>2932</v>
      </c>
      <c r="E2538" s="4" t="s">
        <v>2933</v>
      </c>
      <c r="F2538" s="4" t="s">
        <v>2933</v>
      </c>
      <c r="G2538" s="3" t="s">
        <v>4063</v>
      </c>
      <c r="H2538" t="s">
        <v>8979</v>
      </c>
      <c r="I2538" s="63">
        <f>ROWS($L$2:L2538)</f>
        <v>2537</v>
      </c>
      <c r="J2538" s="63" t="str">
        <f>IF(L2538=WORKSHEET!$B$1,I2538,"")</f>
        <v/>
      </c>
      <c r="K2538" s="63" t="str">
        <f t="shared" si="48"/>
        <v/>
      </c>
      <c r="L2538" s="93" t="s">
        <v>9381</v>
      </c>
      <c r="M2538" s="94" t="s">
        <v>10923</v>
      </c>
      <c r="N2538">
        <v>21</v>
      </c>
      <c r="O2538" t="s">
        <v>7469</v>
      </c>
      <c r="P2538" t="s">
        <v>7469</v>
      </c>
      <c r="Q2538" t="s">
        <v>7470</v>
      </c>
      <c r="R2538">
        <v>30</v>
      </c>
      <c r="S2538" s="38">
        <v>4.3016179331590909E-2</v>
      </c>
      <c r="T2538" s="41">
        <v>0.20567375886524822</v>
      </c>
    </row>
    <row r="2539" spans="1:29" s="64" customFormat="1" ht="16.5" x14ac:dyDescent="0.25">
      <c r="A2539" s="63">
        <v>406</v>
      </c>
      <c r="C2539" s="63">
        <v>14</v>
      </c>
      <c r="D2539" s="64" t="s">
        <v>2406</v>
      </c>
      <c r="E2539" s="65" t="s">
        <v>2408</v>
      </c>
      <c r="F2539" s="65" t="s">
        <v>2408</v>
      </c>
      <c r="G2539" s="63" t="s">
        <v>4077</v>
      </c>
      <c r="H2539" s="75"/>
      <c r="I2539" s="63">
        <f>ROWS($L$2:L2539)</f>
        <v>2538</v>
      </c>
      <c r="J2539" s="63" t="str">
        <f>IF(L2539=WORKSHEET!$B$1,I2539,"")</f>
        <v/>
      </c>
      <c r="K2539" s="63" t="str">
        <f t="shared" si="48"/>
        <v/>
      </c>
      <c r="L2539" s="93" t="s">
        <v>9381</v>
      </c>
      <c r="M2539" s="94" t="s">
        <v>10924</v>
      </c>
      <c r="N2539" s="75"/>
      <c r="O2539" s="75"/>
      <c r="P2539" s="75"/>
      <c r="Q2539" s="75"/>
      <c r="R2539" s="75"/>
      <c r="S2539" s="66">
        <v>4.3016179331590909E-2</v>
      </c>
      <c r="T2539" s="67">
        <v>0.18</v>
      </c>
      <c r="W2539"/>
      <c r="X2539"/>
      <c r="Y2539"/>
      <c r="Z2539"/>
      <c r="AA2539"/>
      <c r="AB2539"/>
      <c r="AC2539"/>
    </row>
    <row r="2540" spans="1:29" ht="16.5" x14ac:dyDescent="0.25">
      <c r="A2540" s="3">
        <v>462</v>
      </c>
      <c r="C2540" s="21">
        <v>14</v>
      </c>
      <c r="D2540" t="s">
        <v>2748</v>
      </c>
      <c r="E2540" s="4" t="s">
        <v>2749</v>
      </c>
      <c r="F2540" s="4" t="s">
        <v>2749</v>
      </c>
      <c r="G2540" s="3" t="s">
        <v>4092</v>
      </c>
      <c r="H2540" t="s">
        <v>8980</v>
      </c>
      <c r="I2540" s="63">
        <f>ROWS($L$2:L2540)</f>
        <v>2539</v>
      </c>
      <c r="J2540" s="63" t="str">
        <f>IF(L2540=WORKSHEET!$B$1,I2540,"")</f>
        <v/>
      </c>
      <c r="K2540" s="63" t="str">
        <f t="shared" si="48"/>
        <v/>
      </c>
      <c r="L2540" s="93" t="s">
        <v>9381</v>
      </c>
      <c r="M2540" s="94" t="s">
        <v>10925</v>
      </c>
      <c r="N2540">
        <v>25</v>
      </c>
      <c r="O2540" t="s">
        <v>7469</v>
      </c>
      <c r="P2540" t="s">
        <v>7469</v>
      </c>
      <c r="Q2540" t="s">
        <v>7470</v>
      </c>
      <c r="R2540">
        <v>34</v>
      </c>
      <c r="S2540" s="38">
        <v>4.3016179331590909E-2</v>
      </c>
      <c r="T2540" s="41">
        <v>9.0643274853801165E-2</v>
      </c>
    </row>
    <row r="2541" spans="1:29" ht="16.5" x14ac:dyDescent="0.25">
      <c r="A2541" s="3">
        <v>925</v>
      </c>
      <c r="B2541">
        <v>404</v>
      </c>
      <c r="C2541" s="21">
        <v>14</v>
      </c>
      <c r="D2541" t="s">
        <v>2455</v>
      </c>
      <c r="E2541" s="4" t="s">
        <v>2456</v>
      </c>
      <c r="F2541" s="4" t="s">
        <v>2456</v>
      </c>
      <c r="G2541" s="3" t="s">
        <v>3974</v>
      </c>
      <c r="H2541" t="s">
        <v>8981</v>
      </c>
      <c r="I2541" s="63">
        <f>ROWS($L$2:L2541)</f>
        <v>2540</v>
      </c>
      <c r="J2541" s="63" t="str">
        <f>IF(L2541=WORKSHEET!$B$1,I2541,"")</f>
        <v/>
      </c>
      <c r="K2541" s="63" t="str">
        <f t="shared" si="48"/>
        <v/>
      </c>
      <c r="L2541" s="93" t="s">
        <v>9381</v>
      </c>
      <c r="M2541" s="94" t="s">
        <v>10926</v>
      </c>
      <c r="N2541">
        <v>126</v>
      </c>
      <c r="O2541">
        <v>25</v>
      </c>
      <c r="P2541">
        <v>45</v>
      </c>
      <c r="Q2541" t="s">
        <v>7469</v>
      </c>
      <c r="R2541">
        <v>197</v>
      </c>
      <c r="S2541" s="38">
        <v>4.3016179331590909E-2</v>
      </c>
      <c r="T2541" s="55">
        <v>0.18181818181818182</v>
      </c>
    </row>
    <row r="2542" spans="1:29" ht="16.5" x14ac:dyDescent="0.25">
      <c r="A2542" s="3">
        <v>505</v>
      </c>
      <c r="C2542" s="21">
        <v>14</v>
      </c>
      <c r="D2542" t="s">
        <v>2928</v>
      </c>
      <c r="E2542" s="4" t="s">
        <v>2929</v>
      </c>
      <c r="F2542" s="4" t="s">
        <v>2929</v>
      </c>
      <c r="G2542" s="3" t="s">
        <v>3975</v>
      </c>
      <c r="H2542" t="s">
        <v>8982</v>
      </c>
      <c r="I2542" s="63">
        <f>ROWS($L$2:L2542)</f>
        <v>2541</v>
      </c>
      <c r="J2542" s="63" t="str">
        <f>IF(L2542=WORKSHEET!$B$1,I2542,"")</f>
        <v/>
      </c>
      <c r="K2542" s="63" t="str">
        <f t="shared" si="48"/>
        <v/>
      </c>
      <c r="L2542" s="93" t="s">
        <v>9381</v>
      </c>
      <c r="M2542" s="94" t="s">
        <v>10927</v>
      </c>
      <c r="N2542">
        <v>457</v>
      </c>
      <c r="O2542">
        <v>49</v>
      </c>
      <c r="P2542">
        <v>174</v>
      </c>
      <c r="Q2542" t="s">
        <v>7469</v>
      </c>
      <c r="R2542">
        <v>681</v>
      </c>
      <c r="S2542" s="38">
        <v>4.3016179331590909E-2</v>
      </c>
      <c r="T2542" s="41">
        <v>8.6614173228346455E-2</v>
      </c>
    </row>
    <row r="2543" spans="1:29" ht="16.5" x14ac:dyDescent="0.25">
      <c r="A2543" s="3">
        <v>464</v>
      </c>
      <c r="C2543" s="21">
        <v>14</v>
      </c>
      <c r="D2543" t="s">
        <v>2758</v>
      </c>
      <c r="E2543" s="4" t="s">
        <v>2759</v>
      </c>
      <c r="F2543" s="4" t="s">
        <v>2759</v>
      </c>
      <c r="G2543" s="3" t="s">
        <v>3978</v>
      </c>
      <c r="H2543" t="s">
        <v>8983</v>
      </c>
      <c r="I2543" s="63">
        <f>ROWS($L$2:L2543)</f>
        <v>2542</v>
      </c>
      <c r="J2543" s="63" t="str">
        <f>IF(L2543=WORKSHEET!$B$1,I2543,"")</f>
        <v/>
      </c>
      <c r="K2543" s="63" t="str">
        <f t="shared" si="48"/>
        <v/>
      </c>
      <c r="L2543" s="93" t="s">
        <v>9381</v>
      </c>
      <c r="M2543" s="94" t="s">
        <v>10928</v>
      </c>
      <c r="N2543">
        <v>266</v>
      </c>
      <c r="O2543">
        <v>28</v>
      </c>
      <c r="P2543">
        <v>76</v>
      </c>
      <c r="Q2543" t="s">
        <v>7470</v>
      </c>
      <c r="R2543">
        <v>370</v>
      </c>
      <c r="S2543" s="38">
        <v>4.3016179331590909E-2</v>
      </c>
      <c r="T2543" s="41">
        <v>0.11553030303030302</v>
      </c>
    </row>
    <row r="2544" spans="1:29" s="64" customFormat="1" ht="16.5" x14ac:dyDescent="0.25">
      <c r="A2544" s="63">
        <v>526</v>
      </c>
      <c r="C2544" s="63">
        <v>14</v>
      </c>
      <c r="D2544" s="64" t="s">
        <v>2992</v>
      </c>
      <c r="E2544" s="65" t="s">
        <v>2993</v>
      </c>
      <c r="F2544" s="65" t="s">
        <v>2993</v>
      </c>
      <c r="G2544" s="63" t="s">
        <v>3983</v>
      </c>
      <c r="H2544" s="64" t="s">
        <v>8984</v>
      </c>
      <c r="I2544" s="63">
        <f>ROWS($L$2:L2544)</f>
        <v>2543</v>
      </c>
      <c r="J2544" s="63" t="str">
        <f>IF(L2544=WORKSHEET!$B$1,I2544,"")</f>
        <v/>
      </c>
      <c r="K2544" s="63" t="str">
        <f t="shared" si="48"/>
        <v/>
      </c>
      <c r="L2544" s="93" t="s">
        <v>9381</v>
      </c>
      <c r="M2544" s="94" t="s">
        <v>10929</v>
      </c>
      <c r="N2544" s="64" t="s">
        <v>7469</v>
      </c>
      <c r="O2544" s="64" t="s">
        <v>7469</v>
      </c>
      <c r="P2544" s="64" t="s">
        <v>7469</v>
      </c>
      <c r="Q2544" s="64" t="s">
        <v>7470</v>
      </c>
      <c r="R2544" s="64">
        <v>18</v>
      </c>
      <c r="S2544" s="66">
        <v>4.3016179331590909E-2</v>
      </c>
      <c r="T2544" s="67">
        <v>4.7619047619047616E-2</v>
      </c>
      <c r="W2544"/>
      <c r="X2544"/>
      <c r="Y2544"/>
      <c r="Z2544"/>
      <c r="AA2544"/>
      <c r="AB2544"/>
      <c r="AC2544"/>
    </row>
    <row r="2545" spans="1:29" s="64" customFormat="1" ht="16.5" x14ac:dyDescent="0.25">
      <c r="A2545" s="63">
        <v>405</v>
      </c>
      <c r="C2545" s="63">
        <v>14</v>
      </c>
      <c r="D2545" s="64" t="s">
        <v>2390</v>
      </c>
      <c r="E2545" s="65" t="s">
        <v>2392</v>
      </c>
      <c r="F2545" s="65" t="s">
        <v>2392</v>
      </c>
      <c r="G2545" s="63" t="s">
        <v>4124</v>
      </c>
      <c r="H2545" s="75"/>
      <c r="I2545" s="63">
        <f>ROWS($L$2:L2545)</f>
        <v>2544</v>
      </c>
      <c r="J2545" s="63" t="str">
        <f>IF(L2545=WORKSHEET!$B$1,I2545,"")</f>
        <v/>
      </c>
      <c r="K2545" s="63" t="str">
        <f t="shared" si="48"/>
        <v/>
      </c>
      <c r="L2545" s="93" t="s">
        <v>9381</v>
      </c>
      <c r="M2545" s="94" t="s">
        <v>10930</v>
      </c>
      <c r="N2545" s="75"/>
      <c r="O2545" s="75"/>
      <c r="P2545" s="75"/>
      <c r="Q2545" s="75"/>
      <c r="R2545" s="75"/>
      <c r="S2545" s="66">
        <v>4.3016179331590909E-2</v>
      </c>
      <c r="T2545" s="67">
        <v>0.20909090909090908</v>
      </c>
      <c r="W2545"/>
      <c r="X2545"/>
      <c r="Y2545"/>
      <c r="Z2545"/>
      <c r="AA2545"/>
      <c r="AB2545"/>
      <c r="AC2545"/>
    </row>
    <row r="2546" spans="1:29" ht="16.5" x14ac:dyDescent="0.25">
      <c r="A2546" s="3">
        <v>437</v>
      </c>
      <c r="C2546" s="21">
        <v>14</v>
      </c>
      <c r="D2546" t="s">
        <v>2626</v>
      </c>
      <c r="E2546" s="4" t="s">
        <v>2628</v>
      </c>
      <c r="F2546" s="4" t="s">
        <v>2628</v>
      </c>
      <c r="G2546" s="3" t="s">
        <v>4113</v>
      </c>
      <c r="H2546" t="s">
        <v>7811</v>
      </c>
      <c r="I2546" s="63">
        <f>ROWS($L$2:L2546)</f>
        <v>2545</v>
      </c>
      <c r="J2546" s="63" t="str">
        <f>IF(L2546=WORKSHEET!$B$1,I2546,"")</f>
        <v/>
      </c>
      <c r="K2546" s="63" t="str">
        <f t="shared" si="48"/>
        <v/>
      </c>
      <c r="L2546" s="93" t="s">
        <v>9381</v>
      </c>
      <c r="M2546" s="94" t="s">
        <v>9738</v>
      </c>
      <c r="N2546">
        <v>34</v>
      </c>
      <c r="O2546" t="s">
        <v>7469</v>
      </c>
      <c r="P2546" t="s">
        <v>7469</v>
      </c>
      <c r="Q2546" t="s">
        <v>7470</v>
      </c>
      <c r="R2546">
        <v>41</v>
      </c>
      <c r="S2546" s="38">
        <v>4.3016179331590909E-2</v>
      </c>
      <c r="T2546" s="41">
        <v>4.5665122435473195E-2</v>
      </c>
    </row>
    <row r="2547" spans="1:29" ht="16.5" x14ac:dyDescent="0.25">
      <c r="A2547" s="3">
        <v>468</v>
      </c>
      <c r="C2547" s="21">
        <v>14</v>
      </c>
      <c r="D2547" t="s">
        <v>2777</v>
      </c>
      <c r="E2547" s="4" t="s">
        <v>2778</v>
      </c>
      <c r="F2547" s="4" t="s">
        <v>2778</v>
      </c>
      <c r="G2547" s="3" t="s">
        <v>3986</v>
      </c>
      <c r="H2547" t="s">
        <v>7950</v>
      </c>
      <c r="I2547" s="63">
        <f>ROWS($L$2:L2547)</f>
        <v>2546</v>
      </c>
      <c r="J2547" s="63" t="str">
        <f>IF(L2547=WORKSHEET!$B$1,I2547,"")</f>
        <v/>
      </c>
      <c r="K2547" s="63" t="str">
        <f t="shared" si="48"/>
        <v/>
      </c>
      <c r="L2547" s="93" t="s">
        <v>9381</v>
      </c>
      <c r="M2547" s="94" t="s">
        <v>9928</v>
      </c>
      <c r="N2547">
        <v>47</v>
      </c>
      <c r="O2547">
        <f>+R2547-N2547-P2547</f>
        <v>6</v>
      </c>
      <c r="P2547">
        <v>13</v>
      </c>
      <c r="Q2547" t="s">
        <v>7470</v>
      </c>
      <c r="R2547">
        <v>66</v>
      </c>
      <c r="S2547" s="38">
        <v>4.3016179331590909E-2</v>
      </c>
      <c r="T2547" s="41">
        <v>0.10126582278481013</v>
      </c>
    </row>
    <row r="2548" spans="1:29" ht="16.5" x14ac:dyDescent="0.25">
      <c r="A2548" s="3">
        <v>464</v>
      </c>
      <c r="C2548" s="21">
        <v>14</v>
      </c>
      <c r="D2548" t="s">
        <v>2758</v>
      </c>
      <c r="E2548" s="4" t="s">
        <v>2760</v>
      </c>
      <c r="F2548" s="4" t="s">
        <v>2760</v>
      </c>
      <c r="G2548" s="3" t="s">
        <v>3979</v>
      </c>
      <c r="H2548" t="s">
        <v>8985</v>
      </c>
      <c r="I2548" s="63">
        <f>ROWS($L$2:L2548)</f>
        <v>2547</v>
      </c>
      <c r="J2548" s="63" t="str">
        <f>IF(L2548=WORKSHEET!$B$1,I2548,"")</f>
        <v/>
      </c>
      <c r="K2548" s="63" t="str">
        <f t="shared" si="48"/>
        <v/>
      </c>
      <c r="L2548" s="93" t="s">
        <v>9381</v>
      </c>
      <c r="M2548" s="94" t="s">
        <v>10931</v>
      </c>
      <c r="N2548">
        <v>47</v>
      </c>
      <c r="O2548" t="e">
        <f>+R2548-N2548-P2548</f>
        <v>#VALUE!</v>
      </c>
      <c r="P2548" t="s">
        <v>7469</v>
      </c>
      <c r="Q2548" t="s">
        <v>7470</v>
      </c>
      <c r="R2548">
        <v>62</v>
      </c>
      <c r="S2548" s="38">
        <v>4.3016179331590909E-2</v>
      </c>
      <c r="T2548" s="41">
        <v>0.11553030303030302</v>
      </c>
    </row>
    <row r="2549" spans="1:29" ht="16.5" x14ac:dyDescent="0.25">
      <c r="A2549" s="3">
        <v>425</v>
      </c>
      <c r="C2549" s="21">
        <v>14</v>
      </c>
      <c r="D2549" t="s">
        <v>509</v>
      </c>
      <c r="E2549" s="4" t="s">
        <v>511</v>
      </c>
      <c r="F2549" s="4" t="s">
        <v>511</v>
      </c>
      <c r="G2549" s="3" t="s">
        <v>4176</v>
      </c>
      <c r="H2549" t="s">
        <v>8986</v>
      </c>
      <c r="I2549" s="63">
        <f>ROWS($L$2:L2549)</f>
        <v>2548</v>
      </c>
      <c r="J2549" s="63" t="str">
        <f>IF(L2549=WORKSHEET!$B$1,I2549,"")</f>
        <v/>
      </c>
      <c r="K2549" s="63" t="str">
        <f t="shared" si="48"/>
        <v/>
      </c>
      <c r="L2549" s="93" t="s">
        <v>9381</v>
      </c>
      <c r="M2549" s="94" t="s">
        <v>10932</v>
      </c>
      <c r="N2549">
        <v>45</v>
      </c>
      <c r="O2549">
        <f>+R2549-N2549-P2549</f>
        <v>7</v>
      </c>
      <c r="P2549">
        <v>24</v>
      </c>
      <c r="Q2549" t="s">
        <v>7470</v>
      </c>
      <c r="R2549">
        <v>76</v>
      </c>
      <c r="S2549" s="38">
        <v>4.3016179331590909E-2</v>
      </c>
      <c r="T2549" s="41">
        <v>9.5391211146838156E-2</v>
      </c>
    </row>
    <row r="2550" spans="1:29" ht="16.5" x14ac:dyDescent="0.25">
      <c r="A2550" s="3">
        <v>510</v>
      </c>
      <c r="C2550" s="21">
        <v>14</v>
      </c>
      <c r="D2550" t="s">
        <v>2949</v>
      </c>
      <c r="E2550" s="4" t="s">
        <v>2950</v>
      </c>
      <c r="F2550" s="4" t="s">
        <v>2950</v>
      </c>
      <c r="G2550" s="3" t="s">
        <v>4051</v>
      </c>
      <c r="H2550" t="s">
        <v>8168</v>
      </c>
      <c r="I2550" s="63">
        <f>ROWS($L$2:L2550)</f>
        <v>2549</v>
      </c>
      <c r="J2550" s="63" t="str">
        <f>IF(L2550=WORKSHEET!$B$1,I2550,"")</f>
        <v/>
      </c>
      <c r="K2550" s="63" t="str">
        <f t="shared" si="48"/>
        <v/>
      </c>
      <c r="L2550" s="93" t="s">
        <v>9381</v>
      </c>
      <c r="M2550" s="94" t="s">
        <v>10092</v>
      </c>
      <c r="N2550">
        <v>80</v>
      </c>
      <c r="O2550">
        <f>+R2550-N2550-P2550</f>
        <v>6</v>
      </c>
      <c r="P2550">
        <v>25</v>
      </c>
      <c r="Q2550" t="s">
        <v>7470</v>
      </c>
      <c r="R2550">
        <v>111</v>
      </c>
      <c r="S2550" s="38">
        <v>4.3016179331590909E-2</v>
      </c>
      <c r="T2550" s="41">
        <v>8.4375000000000006E-2</v>
      </c>
    </row>
    <row r="2551" spans="1:29" ht="16.5" x14ac:dyDescent="0.25">
      <c r="A2551" s="3">
        <v>433</v>
      </c>
      <c r="C2551" s="21">
        <v>14</v>
      </c>
      <c r="D2551" t="s">
        <v>2606</v>
      </c>
      <c r="E2551" s="4" t="s">
        <v>2607</v>
      </c>
      <c r="F2551" s="4" t="s">
        <v>2607</v>
      </c>
      <c r="G2551" s="3" t="s">
        <v>4182</v>
      </c>
      <c r="H2551" t="s">
        <v>7477</v>
      </c>
      <c r="I2551" s="63">
        <f>ROWS($L$2:L2551)</f>
        <v>2550</v>
      </c>
      <c r="J2551" s="63" t="str">
        <f>IF(L2551=WORKSHEET!$B$1,I2551,"")</f>
        <v/>
      </c>
      <c r="K2551" s="63" t="str">
        <f t="shared" si="48"/>
        <v/>
      </c>
      <c r="L2551" s="93" t="s">
        <v>9381</v>
      </c>
      <c r="M2551" s="94" t="s">
        <v>9424</v>
      </c>
      <c r="N2551">
        <v>38</v>
      </c>
      <c r="O2551" t="s">
        <v>7469</v>
      </c>
      <c r="P2551" t="s">
        <v>7469</v>
      </c>
      <c r="Q2551" t="s">
        <v>7470</v>
      </c>
      <c r="R2551">
        <v>51</v>
      </c>
      <c r="S2551" s="54">
        <v>4.3016179331590909E-2</v>
      </c>
      <c r="T2551" s="41">
        <v>0.14039408866995073</v>
      </c>
    </row>
    <row r="2552" spans="1:29" ht="16.5" x14ac:dyDescent="0.25">
      <c r="A2552" s="3">
        <v>428</v>
      </c>
      <c r="C2552" s="21">
        <v>14</v>
      </c>
      <c r="D2552" t="s">
        <v>532</v>
      </c>
      <c r="E2552" s="4" t="s">
        <v>533</v>
      </c>
      <c r="F2552" s="4" t="s">
        <v>533</v>
      </c>
      <c r="G2552" s="3" t="s">
        <v>4148</v>
      </c>
      <c r="H2552" t="s">
        <v>8987</v>
      </c>
      <c r="I2552" s="63">
        <f>ROWS($L$2:L2552)</f>
        <v>2551</v>
      </c>
      <c r="J2552" s="63" t="str">
        <f>IF(L2552=WORKSHEET!$B$1,I2552,"")</f>
        <v/>
      </c>
      <c r="K2552" s="63" t="str">
        <f t="shared" si="48"/>
        <v/>
      </c>
      <c r="L2552" s="93" t="s">
        <v>9381</v>
      </c>
      <c r="M2552" s="94" t="s">
        <v>10933</v>
      </c>
      <c r="N2552">
        <v>19</v>
      </c>
      <c r="O2552" t="s">
        <v>7470</v>
      </c>
      <c r="P2552" t="s">
        <v>7469</v>
      </c>
      <c r="Q2552" t="s">
        <v>7470</v>
      </c>
      <c r="R2552">
        <v>24</v>
      </c>
      <c r="S2552" s="54">
        <v>4.3016179331590909E-2</v>
      </c>
      <c r="T2552" s="41">
        <v>7.3099415204678359E-2</v>
      </c>
    </row>
    <row r="2553" spans="1:29" ht="16.5" x14ac:dyDescent="0.25">
      <c r="A2553" s="3">
        <v>520</v>
      </c>
      <c r="C2553" s="21">
        <v>14</v>
      </c>
      <c r="D2553" t="s">
        <v>2979</v>
      </c>
      <c r="E2553" s="4" t="s">
        <v>2980</v>
      </c>
      <c r="F2553" s="4" t="s">
        <v>2980</v>
      </c>
      <c r="G2553" s="3" t="s">
        <v>3990</v>
      </c>
      <c r="H2553" t="s">
        <v>8222</v>
      </c>
      <c r="I2553" s="63">
        <f>ROWS($L$2:L2553)</f>
        <v>2552</v>
      </c>
      <c r="J2553" s="63" t="str">
        <f>IF(L2553=WORKSHEET!$B$1,I2553,"")</f>
        <v/>
      </c>
      <c r="K2553" s="63" t="str">
        <f t="shared" si="48"/>
        <v/>
      </c>
      <c r="L2553" s="93" t="s">
        <v>9381</v>
      </c>
      <c r="M2553" s="94" t="s">
        <v>10793</v>
      </c>
      <c r="N2553" s="9">
        <v>1107</v>
      </c>
      <c r="O2553">
        <v>52</v>
      </c>
      <c r="P2553">
        <v>193</v>
      </c>
      <c r="Q2553" t="s">
        <v>7469</v>
      </c>
      <c r="R2553" s="9">
        <v>1357</v>
      </c>
      <c r="S2553" s="54">
        <v>4.3016179331590909E-2</v>
      </c>
      <c r="T2553" s="41">
        <v>4.5930701047542308E-2</v>
      </c>
    </row>
    <row r="2554" spans="1:29" ht="16.5" x14ac:dyDescent="0.25">
      <c r="A2554" s="3">
        <v>465</v>
      </c>
      <c r="C2554" s="21">
        <v>14</v>
      </c>
      <c r="D2554" t="s">
        <v>2764</v>
      </c>
      <c r="E2554" s="4" t="s">
        <v>2765</v>
      </c>
      <c r="F2554" s="4" t="s">
        <v>2765</v>
      </c>
      <c r="G2554" s="3" t="s">
        <v>4159</v>
      </c>
      <c r="H2554" t="s">
        <v>8988</v>
      </c>
      <c r="I2554" s="63">
        <f>ROWS($L$2:L2554)</f>
        <v>2553</v>
      </c>
      <c r="J2554" s="63" t="str">
        <f>IF(L2554=WORKSHEET!$B$1,I2554,"")</f>
        <v/>
      </c>
      <c r="K2554" s="63" t="str">
        <f t="shared" si="48"/>
        <v/>
      </c>
      <c r="L2554" s="93" t="s">
        <v>9381</v>
      </c>
      <c r="M2554" s="94" t="s">
        <v>10934</v>
      </c>
      <c r="N2554">
        <v>23</v>
      </c>
      <c r="O2554" t="s">
        <v>7469</v>
      </c>
      <c r="P2554" t="s">
        <v>7469</v>
      </c>
      <c r="Q2554" t="s">
        <v>7470</v>
      </c>
      <c r="R2554">
        <v>35</v>
      </c>
      <c r="S2554" s="54">
        <v>4.3016179331590909E-2</v>
      </c>
      <c r="T2554" s="41">
        <v>0.12977099236641221</v>
      </c>
    </row>
    <row r="2555" spans="1:29" s="64" customFormat="1" ht="16.5" x14ac:dyDescent="0.25">
      <c r="A2555" s="63">
        <v>405</v>
      </c>
      <c r="C2555" s="63">
        <v>14</v>
      </c>
      <c r="D2555" s="64" t="s">
        <v>2390</v>
      </c>
      <c r="E2555" s="65" t="s">
        <v>2393</v>
      </c>
      <c r="F2555" s="65" t="s">
        <v>2393</v>
      </c>
      <c r="G2555" s="63" t="s">
        <v>4125</v>
      </c>
      <c r="H2555" s="64" t="s">
        <v>8989</v>
      </c>
      <c r="I2555" s="63">
        <f>ROWS($L$2:L2555)</f>
        <v>2554</v>
      </c>
      <c r="J2555" s="63" t="str">
        <f>IF(L2555=WORKSHEET!$B$1,I2555,"")</f>
        <v/>
      </c>
      <c r="K2555" s="63" t="str">
        <f t="shared" si="48"/>
        <v/>
      </c>
      <c r="L2555" s="93" t="s">
        <v>9381</v>
      </c>
      <c r="M2555" s="94" t="s">
        <v>10935</v>
      </c>
      <c r="N2555" s="64" t="s">
        <v>7469</v>
      </c>
      <c r="O2555" s="64" t="s">
        <v>7469</v>
      </c>
      <c r="P2555" s="64" t="s">
        <v>7469</v>
      </c>
      <c r="Q2555" s="64" t="s">
        <v>7470</v>
      </c>
      <c r="R2555" s="64" t="s">
        <v>7469</v>
      </c>
      <c r="S2555" s="66">
        <v>4.3016179331590909E-2</v>
      </c>
      <c r="T2555" s="67">
        <v>0.20909090909090908</v>
      </c>
      <c r="W2555"/>
      <c r="X2555"/>
      <c r="Y2555"/>
      <c r="Z2555"/>
      <c r="AA2555"/>
      <c r="AB2555"/>
      <c r="AC2555"/>
    </row>
    <row r="2556" spans="1:29" ht="16.5" x14ac:dyDescent="0.25">
      <c r="A2556" s="3">
        <v>485</v>
      </c>
      <c r="C2556" s="21">
        <v>14</v>
      </c>
      <c r="D2556" t="s">
        <v>2851</v>
      </c>
      <c r="E2556" s="4" t="s">
        <v>2852</v>
      </c>
      <c r="F2556" s="4" t="s">
        <v>2852</v>
      </c>
      <c r="G2556" s="3" t="s">
        <v>4048</v>
      </c>
      <c r="H2556" t="s">
        <v>7952</v>
      </c>
      <c r="I2556" s="63">
        <f>ROWS($L$2:L2556)</f>
        <v>2555</v>
      </c>
      <c r="J2556" s="63" t="str">
        <f>IF(L2556=WORKSHEET!$B$1,I2556,"")</f>
        <v/>
      </c>
      <c r="K2556" s="63" t="str">
        <f t="shared" si="48"/>
        <v/>
      </c>
      <c r="L2556" s="93" t="s">
        <v>9381</v>
      </c>
      <c r="M2556" s="94" t="s">
        <v>9849</v>
      </c>
      <c r="N2556">
        <v>40</v>
      </c>
      <c r="O2556">
        <f>+R2556-N2556-P2556</f>
        <v>7</v>
      </c>
      <c r="P2556">
        <v>12</v>
      </c>
      <c r="Q2556" t="s">
        <v>7470</v>
      </c>
      <c r="R2556">
        <v>59</v>
      </c>
      <c r="S2556" s="54">
        <v>4.3016179331590909E-2</v>
      </c>
      <c r="T2556" s="41">
        <v>0.11290322580645161</v>
      </c>
    </row>
    <row r="2557" spans="1:29" s="64" customFormat="1" ht="16.5" x14ac:dyDescent="0.25">
      <c r="A2557" s="63">
        <v>481</v>
      </c>
      <c r="C2557" s="63">
        <v>14</v>
      </c>
      <c r="D2557" s="64" t="s">
        <v>2834</v>
      </c>
      <c r="E2557" s="65" t="s">
        <v>2835</v>
      </c>
      <c r="F2557" s="65" t="s">
        <v>2835</v>
      </c>
      <c r="G2557" s="63" t="s">
        <v>4037</v>
      </c>
      <c r="H2557" s="64" t="s">
        <v>8990</v>
      </c>
      <c r="I2557" s="63">
        <f>ROWS($L$2:L2557)</f>
        <v>2556</v>
      </c>
      <c r="J2557" s="63" t="str">
        <f>IF(L2557=WORKSHEET!$B$1,I2557,"")</f>
        <v/>
      </c>
      <c r="K2557" s="63" t="str">
        <f t="shared" si="48"/>
        <v/>
      </c>
      <c r="L2557" s="93" t="s">
        <v>9381</v>
      </c>
      <c r="M2557" s="94" t="s">
        <v>10936</v>
      </c>
      <c r="N2557" s="64" t="s">
        <v>7469</v>
      </c>
      <c r="O2557" s="64" t="s">
        <v>7469</v>
      </c>
      <c r="P2557" s="64" t="s">
        <v>7469</v>
      </c>
      <c r="Q2557" s="64" t="s">
        <v>7470</v>
      </c>
      <c r="R2557" s="64">
        <v>14</v>
      </c>
      <c r="S2557" s="66">
        <v>4.3016179331590909E-2</v>
      </c>
      <c r="T2557" s="67">
        <v>0.13829787234042554</v>
      </c>
      <c r="W2557"/>
      <c r="X2557"/>
      <c r="Y2557"/>
      <c r="Z2557"/>
      <c r="AA2557"/>
      <c r="AB2557"/>
      <c r="AC2557"/>
    </row>
    <row r="2558" spans="1:29" ht="16.5" x14ac:dyDescent="0.25">
      <c r="A2558" s="3">
        <v>408</v>
      </c>
      <c r="C2558" s="21">
        <v>14</v>
      </c>
      <c r="D2558" t="s">
        <v>2423</v>
      </c>
      <c r="E2558" s="4" t="s">
        <v>2425</v>
      </c>
      <c r="F2558" s="4" t="s">
        <v>2425</v>
      </c>
      <c r="G2558" s="3" t="s">
        <v>4041</v>
      </c>
      <c r="H2558" t="s">
        <v>7478</v>
      </c>
      <c r="I2558" s="63">
        <f>ROWS($L$2:L2558)</f>
        <v>2557</v>
      </c>
      <c r="J2558" s="63" t="str">
        <f>IF(L2558=WORKSHEET!$B$1,I2558,"")</f>
        <v/>
      </c>
      <c r="K2558" s="63" t="str">
        <f t="shared" si="48"/>
        <v/>
      </c>
      <c r="L2558" s="93" t="s">
        <v>9381</v>
      </c>
      <c r="M2558" s="94" t="s">
        <v>9425</v>
      </c>
      <c r="N2558">
        <v>29</v>
      </c>
      <c r="O2558" t="s">
        <v>7469</v>
      </c>
      <c r="P2558" t="s">
        <v>7469</v>
      </c>
      <c r="Q2558" t="s">
        <v>7470</v>
      </c>
      <c r="R2558">
        <v>45</v>
      </c>
      <c r="S2558" s="54">
        <v>4.3016179331590909E-2</v>
      </c>
      <c r="T2558" s="41">
        <v>8.9030841401337463E-2</v>
      </c>
    </row>
    <row r="2559" spans="1:29" ht="16.5" x14ac:dyDescent="0.25">
      <c r="A2559" s="3">
        <v>509</v>
      </c>
      <c r="C2559" s="21">
        <v>14</v>
      </c>
      <c r="D2559" t="s">
        <v>2945</v>
      </c>
      <c r="E2559" s="4" t="s">
        <v>2947</v>
      </c>
      <c r="F2559" s="4" t="s">
        <v>2947</v>
      </c>
      <c r="G2559" s="3" t="s">
        <v>3942</v>
      </c>
      <c r="H2559" t="s">
        <v>7479</v>
      </c>
      <c r="I2559" s="63">
        <f>ROWS($L$2:L2559)</f>
        <v>2558</v>
      </c>
      <c r="J2559" s="63" t="str">
        <f>IF(L2559=WORKSHEET!$B$1,I2559,"")</f>
        <v/>
      </c>
      <c r="K2559" s="63" t="str">
        <f t="shared" si="48"/>
        <v/>
      </c>
      <c r="L2559" s="93" t="s">
        <v>9381</v>
      </c>
      <c r="M2559" s="94" t="s">
        <v>9426</v>
      </c>
      <c r="N2559">
        <v>83</v>
      </c>
      <c r="O2559">
        <f>+R2559-N2559-P2559</f>
        <v>9</v>
      </c>
      <c r="P2559">
        <v>24</v>
      </c>
      <c r="Q2559" t="s">
        <v>7470</v>
      </c>
      <c r="R2559">
        <v>116</v>
      </c>
      <c r="S2559" s="54">
        <v>4.3016179331590909E-2</v>
      </c>
      <c r="T2559" s="41">
        <v>0.11790393013100436</v>
      </c>
    </row>
    <row r="2560" spans="1:29" s="64" customFormat="1" ht="16.5" x14ac:dyDescent="0.25">
      <c r="A2560" s="63">
        <v>512</v>
      </c>
      <c r="C2560" s="63">
        <v>14</v>
      </c>
      <c r="D2560" s="64" t="s">
        <v>2955</v>
      </c>
      <c r="E2560" s="65" t="s">
        <v>2956</v>
      </c>
      <c r="F2560" s="65" t="s">
        <v>2956</v>
      </c>
      <c r="G2560" s="63" t="s">
        <v>3992</v>
      </c>
      <c r="H2560" s="64" t="s">
        <v>8991</v>
      </c>
      <c r="I2560" s="63">
        <f>ROWS($L$2:L2560)</f>
        <v>2559</v>
      </c>
      <c r="J2560" s="63" t="str">
        <f>IF(L2560=WORKSHEET!$B$1,I2560,"")</f>
        <v/>
      </c>
      <c r="K2560" s="63" t="str">
        <f t="shared" si="48"/>
        <v/>
      </c>
      <c r="L2560" s="93" t="s">
        <v>9381</v>
      </c>
      <c r="M2560" s="94" t="s">
        <v>10937</v>
      </c>
      <c r="N2560" s="64" t="s">
        <v>7469</v>
      </c>
      <c r="O2560" s="64" t="s">
        <v>7470</v>
      </c>
      <c r="P2560" s="64" t="s">
        <v>7469</v>
      </c>
      <c r="Q2560" s="64" t="s">
        <v>7469</v>
      </c>
      <c r="R2560" s="64">
        <v>14</v>
      </c>
      <c r="S2560" s="66">
        <v>4.3016179331590909E-2</v>
      </c>
      <c r="T2560" s="67">
        <v>5.2631578947368418E-2</v>
      </c>
      <c r="W2560"/>
      <c r="X2560"/>
      <c r="Y2560"/>
      <c r="Z2560"/>
      <c r="AA2560"/>
      <c r="AB2560"/>
      <c r="AC2560"/>
    </row>
    <row r="2561" spans="1:29" s="64" customFormat="1" ht="16.5" x14ac:dyDescent="0.25">
      <c r="A2561" s="63">
        <v>420</v>
      </c>
      <c r="C2561" s="63">
        <v>14</v>
      </c>
      <c r="D2561" s="64" t="s">
        <v>481</v>
      </c>
      <c r="E2561" s="65" t="s">
        <v>484</v>
      </c>
      <c r="F2561" s="65" t="s">
        <v>484</v>
      </c>
      <c r="G2561" s="63" t="s">
        <v>4194</v>
      </c>
      <c r="H2561" s="64" t="s">
        <v>7483</v>
      </c>
      <c r="I2561" s="63">
        <f>ROWS($L$2:L2561)</f>
        <v>2560</v>
      </c>
      <c r="J2561" s="63" t="str">
        <f>IF(L2561=WORKSHEET!$B$1,I2561,"")</f>
        <v/>
      </c>
      <c r="K2561" s="63" t="str">
        <f t="shared" si="48"/>
        <v/>
      </c>
      <c r="L2561" s="93" t="s">
        <v>9381</v>
      </c>
      <c r="M2561" s="94" t="s">
        <v>9430</v>
      </c>
      <c r="N2561" s="64" t="s">
        <v>7469</v>
      </c>
      <c r="O2561" s="64" t="s">
        <v>7469</v>
      </c>
      <c r="P2561" s="64" t="s">
        <v>7469</v>
      </c>
      <c r="Q2561" s="64" t="s">
        <v>7470</v>
      </c>
      <c r="R2561" s="64">
        <v>12</v>
      </c>
      <c r="S2561" s="66">
        <v>4.3016179331590909E-2</v>
      </c>
      <c r="T2561" s="67">
        <v>6.4150943396226415E-2</v>
      </c>
      <c r="W2561"/>
      <c r="X2561"/>
      <c r="Y2561"/>
      <c r="Z2561"/>
      <c r="AA2561"/>
      <c r="AB2561"/>
      <c r="AC2561"/>
    </row>
    <row r="2562" spans="1:29" s="64" customFormat="1" ht="16.5" x14ac:dyDescent="0.25">
      <c r="A2562" s="63">
        <v>406</v>
      </c>
      <c r="C2562" s="63">
        <v>14</v>
      </c>
      <c r="D2562" s="64" t="s">
        <v>2406</v>
      </c>
      <c r="E2562" s="65" t="s">
        <v>2409</v>
      </c>
      <c r="F2562" s="65" t="s">
        <v>2409</v>
      </c>
      <c r="G2562" s="63" t="s">
        <v>4078</v>
      </c>
      <c r="H2562" s="64" t="s">
        <v>8992</v>
      </c>
      <c r="I2562" s="63">
        <f>ROWS($L$2:L2562)</f>
        <v>2561</v>
      </c>
      <c r="J2562" s="63" t="str">
        <f>IF(L2562=WORKSHEET!$B$1,I2562,"")</f>
        <v/>
      </c>
      <c r="K2562" s="63" t="str">
        <f t="shared" si="48"/>
        <v/>
      </c>
      <c r="L2562" s="93" t="s">
        <v>9381</v>
      </c>
      <c r="M2562" s="94" t="s">
        <v>10938</v>
      </c>
      <c r="N2562" s="64" t="s">
        <v>7469</v>
      </c>
      <c r="O2562" s="64" t="s">
        <v>7469</v>
      </c>
      <c r="P2562" s="64" t="s">
        <v>7470</v>
      </c>
      <c r="Q2562" s="64" t="s">
        <v>7470</v>
      </c>
      <c r="R2562" s="64" t="s">
        <v>7469</v>
      </c>
      <c r="S2562" s="66">
        <v>4.3016179331590909E-2</v>
      </c>
      <c r="T2562" s="67">
        <v>0.18</v>
      </c>
      <c r="W2562"/>
      <c r="X2562"/>
      <c r="Y2562"/>
      <c r="Z2562"/>
      <c r="AA2562"/>
      <c r="AB2562"/>
      <c r="AC2562"/>
    </row>
    <row r="2563" spans="1:29" s="64" customFormat="1" ht="16.5" x14ac:dyDescent="0.25">
      <c r="A2563" s="63">
        <v>426</v>
      </c>
      <c r="C2563" s="63">
        <v>14</v>
      </c>
      <c r="D2563" s="64" t="s">
        <v>516</v>
      </c>
      <c r="E2563" s="65" t="s">
        <v>517</v>
      </c>
      <c r="F2563" s="65" t="s">
        <v>517</v>
      </c>
      <c r="G2563" s="63" t="s">
        <v>4163</v>
      </c>
      <c r="H2563" s="64" t="s">
        <v>8993</v>
      </c>
      <c r="I2563" s="63">
        <f>ROWS($L$2:L2563)</f>
        <v>2562</v>
      </c>
      <c r="J2563" s="63" t="str">
        <f>IF(L2563=WORKSHEET!$B$1,I2563,"")</f>
        <v/>
      </c>
      <c r="K2563" s="63" t="str">
        <f t="shared" ref="K2563:K2626" si="49">IFERROR(SMALL($J$2:$J$3142,I2563),"")</f>
        <v/>
      </c>
      <c r="L2563" s="93" t="s">
        <v>9381</v>
      </c>
      <c r="M2563" s="94" t="s">
        <v>10939</v>
      </c>
      <c r="N2563" s="64" t="s">
        <v>7469</v>
      </c>
      <c r="O2563" s="64" t="s">
        <v>7470</v>
      </c>
      <c r="P2563" s="64" t="s">
        <v>7469</v>
      </c>
      <c r="Q2563" s="64" t="s">
        <v>7470</v>
      </c>
      <c r="R2563" s="64" t="s">
        <v>7469</v>
      </c>
      <c r="S2563" s="66">
        <v>4.3016179331590909E-2</v>
      </c>
      <c r="T2563" s="67">
        <v>5.3497942386831275E-2</v>
      </c>
      <c r="W2563"/>
      <c r="X2563"/>
      <c r="Y2563"/>
      <c r="Z2563"/>
      <c r="AA2563"/>
      <c r="AB2563"/>
      <c r="AC2563"/>
    </row>
    <row r="2564" spans="1:29" ht="16.5" x14ac:dyDescent="0.25">
      <c r="A2564" s="3">
        <v>468</v>
      </c>
      <c r="C2564" s="21">
        <v>14</v>
      </c>
      <c r="D2564" t="s">
        <v>2777</v>
      </c>
      <c r="E2564" s="4" t="s">
        <v>2779</v>
      </c>
      <c r="F2564" s="4" t="s">
        <v>2779</v>
      </c>
      <c r="G2564" s="3" t="s">
        <v>3987</v>
      </c>
      <c r="H2564" t="s">
        <v>8994</v>
      </c>
      <c r="I2564" s="63">
        <f>ROWS($L$2:L2564)</f>
        <v>2563</v>
      </c>
      <c r="J2564" s="63" t="str">
        <f>IF(L2564=WORKSHEET!$B$1,I2564,"")</f>
        <v/>
      </c>
      <c r="K2564" s="63" t="str">
        <f t="shared" si="49"/>
        <v/>
      </c>
      <c r="L2564" s="93" t="s">
        <v>9381</v>
      </c>
      <c r="M2564" s="94" t="s">
        <v>10940</v>
      </c>
      <c r="N2564">
        <v>15</v>
      </c>
      <c r="O2564" t="s">
        <v>7470</v>
      </c>
      <c r="P2564" t="s">
        <v>7469</v>
      </c>
      <c r="Q2564" t="s">
        <v>7470</v>
      </c>
      <c r="R2564">
        <v>19</v>
      </c>
      <c r="S2564" s="54">
        <v>4.3016179331590909E-2</v>
      </c>
      <c r="T2564" s="41">
        <v>0.10126582278481013</v>
      </c>
    </row>
    <row r="2565" spans="1:29" ht="16.5" x14ac:dyDescent="0.25">
      <c r="A2565" s="3">
        <v>453</v>
      </c>
      <c r="C2565" s="21">
        <v>14</v>
      </c>
      <c r="D2565" t="s">
        <v>2706</v>
      </c>
      <c r="E2565" s="4" t="s">
        <v>2707</v>
      </c>
      <c r="F2565" s="4" t="s">
        <v>2707</v>
      </c>
      <c r="G2565" s="3" t="s">
        <v>3997</v>
      </c>
      <c r="H2565" t="s">
        <v>8995</v>
      </c>
      <c r="I2565" s="63">
        <f>ROWS($L$2:L2565)</f>
        <v>2564</v>
      </c>
      <c r="J2565" s="63" t="str">
        <f>IF(L2565=WORKSHEET!$B$1,I2565,"")</f>
        <v/>
      </c>
      <c r="K2565" s="63" t="str">
        <f t="shared" si="49"/>
        <v/>
      </c>
      <c r="L2565" s="93" t="s">
        <v>9381</v>
      </c>
      <c r="M2565" s="94" t="s">
        <v>10941</v>
      </c>
      <c r="N2565">
        <v>665</v>
      </c>
      <c r="O2565">
        <v>74</v>
      </c>
      <c r="P2565">
        <v>390</v>
      </c>
      <c r="Q2565" t="s">
        <v>7469</v>
      </c>
      <c r="R2565" s="9">
        <v>1132</v>
      </c>
      <c r="S2565" s="54">
        <v>4.3016179331590909E-2</v>
      </c>
      <c r="T2565" s="41">
        <v>7.1229913473423986E-2</v>
      </c>
    </row>
    <row r="2566" spans="1:29" s="64" customFormat="1" ht="16.5" x14ac:dyDescent="0.25">
      <c r="A2566" s="63">
        <v>524</v>
      </c>
      <c r="C2566" s="63">
        <v>14</v>
      </c>
      <c r="D2566" s="64" t="s">
        <v>2988</v>
      </c>
      <c r="E2566" s="65" t="s">
        <v>2989</v>
      </c>
      <c r="F2566" s="65" t="s">
        <v>2989</v>
      </c>
      <c r="G2566" s="63" t="s">
        <v>3995</v>
      </c>
      <c r="H2566" s="64" t="s">
        <v>8996</v>
      </c>
      <c r="I2566" s="63">
        <f>ROWS($L$2:L2566)</f>
        <v>2565</v>
      </c>
      <c r="J2566" s="63" t="str">
        <f>IF(L2566=WORKSHEET!$B$1,I2566,"")</f>
        <v/>
      </c>
      <c r="K2566" s="63" t="str">
        <f t="shared" si="49"/>
        <v/>
      </c>
      <c r="L2566" s="93" t="s">
        <v>9381</v>
      </c>
      <c r="M2566" s="94" t="s">
        <v>10942</v>
      </c>
      <c r="N2566" s="64" t="s">
        <v>7470</v>
      </c>
      <c r="O2566" s="64" t="s">
        <v>7470</v>
      </c>
      <c r="P2566" s="64" t="s">
        <v>7469</v>
      </c>
      <c r="Q2566" s="64" t="s">
        <v>7470</v>
      </c>
      <c r="R2566" s="64" t="s">
        <v>7469</v>
      </c>
      <c r="S2566" s="66">
        <v>4.3016179331590909E-2</v>
      </c>
      <c r="T2566" s="67">
        <v>0</v>
      </c>
      <c r="W2566"/>
      <c r="X2566"/>
      <c r="Y2566"/>
      <c r="Z2566"/>
      <c r="AA2566"/>
      <c r="AB2566"/>
      <c r="AC2566"/>
    </row>
    <row r="2567" spans="1:29" ht="16.5" x14ac:dyDescent="0.25">
      <c r="A2567" s="3">
        <v>490</v>
      </c>
      <c r="C2567" s="21">
        <v>14</v>
      </c>
      <c r="D2567" t="s">
        <v>2871</v>
      </c>
      <c r="E2567" s="4" t="s">
        <v>2872</v>
      </c>
      <c r="F2567" s="4" t="s">
        <v>2872</v>
      </c>
      <c r="G2567" s="3" t="s">
        <v>4022</v>
      </c>
      <c r="H2567" t="s">
        <v>8997</v>
      </c>
      <c r="I2567" s="63">
        <f>ROWS($L$2:L2567)</f>
        <v>2566</v>
      </c>
      <c r="J2567" s="63" t="str">
        <f>IF(L2567=WORKSHEET!$B$1,I2567,"")</f>
        <v/>
      </c>
      <c r="K2567" s="63" t="str">
        <f t="shared" si="49"/>
        <v/>
      </c>
      <c r="L2567" s="93" t="s">
        <v>9381</v>
      </c>
      <c r="M2567" s="94" t="s">
        <v>10943</v>
      </c>
      <c r="N2567">
        <v>43</v>
      </c>
      <c r="O2567">
        <f>+R2567-N2567-P2567</f>
        <v>3</v>
      </c>
      <c r="P2567">
        <v>12</v>
      </c>
      <c r="Q2567" t="s">
        <v>7470</v>
      </c>
      <c r="R2567">
        <v>58</v>
      </c>
      <c r="S2567" s="54">
        <v>4.3016179331590909E-2</v>
      </c>
      <c r="T2567" s="41">
        <v>7.6086956521739135E-2</v>
      </c>
    </row>
    <row r="2568" spans="1:29" ht="16.5" x14ac:dyDescent="0.25">
      <c r="A2568" s="3">
        <v>517</v>
      </c>
      <c r="C2568" s="21">
        <v>14</v>
      </c>
      <c r="D2568" t="s">
        <v>2972</v>
      </c>
      <c r="E2568" s="4" t="s">
        <v>2973</v>
      </c>
      <c r="F2568" s="4" t="s">
        <v>2973</v>
      </c>
      <c r="G2568" s="3" t="s">
        <v>3996</v>
      </c>
      <c r="H2568" t="s">
        <v>8998</v>
      </c>
      <c r="I2568" s="63">
        <f>ROWS($L$2:L2568)</f>
        <v>2567</v>
      </c>
      <c r="J2568" s="63" t="str">
        <f>IF(L2568=WORKSHEET!$B$1,I2568,"")</f>
        <v/>
      </c>
      <c r="K2568" s="63" t="str">
        <f t="shared" si="49"/>
        <v/>
      </c>
      <c r="L2568" s="93" t="s">
        <v>9381</v>
      </c>
      <c r="M2568" s="94" t="s">
        <v>10944</v>
      </c>
      <c r="N2568">
        <v>160</v>
      </c>
      <c r="O2568">
        <v>19</v>
      </c>
      <c r="P2568">
        <v>73</v>
      </c>
      <c r="Q2568" t="s">
        <v>7470</v>
      </c>
      <c r="R2568">
        <v>252</v>
      </c>
      <c r="S2568" s="54">
        <v>4.3016179331590909E-2</v>
      </c>
      <c r="T2568" s="41">
        <v>0.10614525139664804</v>
      </c>
    </row>
    <row r="2569" spans="1:29" ht="16.5" x14ac:dyDescent="0.25">
      <c r="A2569" s="3">
        <v>507</v>
      </c>
      <c r="C2569" s="21">
        <v>14</v>
      </c>
      <c r="D2569" t="s">
        <v>2940</v>
      </c>
      <c r="E2569" s="4" t="s">
        <v>2941</v>
      </c>
      <c r="F2569" s="4" t="s">
        <v>2941</v>
      </c>
      <c r="G2569" s="3" t="s">
        <v>4020</v>
      </c>
      <c r="H2569" t="s">
        <v>8098</v>
      </c>
      <c r="I2569" s="63">
        <f>ROWS($L$2:L2569)</f>
        <v>2568</v>
      </c>
      <c r="J2569" s="63" t="str">
        <f>IF(L2569=WORKSHEET!$B$1,I2569,"")</f>
        <v/>
      </c>
      <c r="K2569" s="63" t="str">
        <f t="shared" si="49"/>
        <v/>
      </c>
      <c r="L2569" s="93" t="s">
        <v>9381</v>
      </c>
      <c r="M2569" s="94" t="s">
        <v>10024</v>
      </c>
      <c r="N2569">
        <v>21</v>
      </c>
      <c r="O2569" t="s">
        <v>7469</v>
      </c>
      <c r="P2569" t="s">
        <v>7469</v>
      </c>
      <c r="Q2569" t="s">
        <v>7469</v>
      </c>
      <c r="R2569">
        <v>34</v>
      </c>
      <c r="S2569" s="54">
        <v>4.3016179331590909E-2</v>
      </c>
      <c r="T2569" s="41">
        <v>0.16393442622950818</v>
      </c>
    </row>
    <row r="2570" spans="1:29" s="64" customFormat="1" ht="16.5" x14ac:dyDescent="0.25">
      <c r="A2570" s="63">
        <v>426</v>
      </c>
      <c r="C2570" s="63">
        <v>14</v>
      </c>
      <c r="D2570" s="64" t="s">
        <v>516</v>
      </c>
      <c r="E2570" s="65" t="s">
        <v>518</v>
      </c>
      <c r="F2570" s="65" t="s">
        <v>518</v>
      </c>
      <c r="G2570" s="63" t="s">
        <v>4164</v>
      </c>
      <c r="H2570" s="64" t="s">
        <v>8999</v>
      </c>
      <c r="I2570" s="63">
        <f>ROWS($L$2:L2570)</f>
        <v>2569</v>
      </c>
      <c r="J2570" s="63" t="str">
        <f>IF(L2570=WORKSHEET!$B$1,I2570,"")</f>
        <v/>
      </c>
      <c r="K2570" s="63" t="str">
        <f t="shared" si="49"/>
        <v/>
      </c>
      <c r="L2570" s="93" t="s">
        <v>9381</v>
      </c>
      <c r="M2570" s="94" t="s">
        <v>10945</v>
      </c>
      <c r="N2570" s="64" t="s">
        <v>7469</v>
      </c>
      <c r="O2570" s="64" t="s">
        <v>7470</v>
      </c>
      <c r="P2570" s="64" t="s">
        <v>7469</v>
      </c>
      <c r="Q2570" s="64" t="s">
        <v>7470</v>
      </c>
      <c r="R2570" s="64">
        <v>11</v>
      </c>
      <c r="S2570" s="66">
        <v>4.3016179331590909E-2</v>
      </c>
      <c r="T2570" s="67">
        <v>5.3497942386831275E-2</v>
      </c>
      <c r="W2570"/>
      <c r="X2570"/>
      <c r="Y2570"/>
      <c r="Z2570"/>
      <c r="AA2570"/>
      <c r="AB2570"/>
      <c r="AC2570"/>
    </row>
    <row r="2571" spans="1:29" ht="16.5" x14ac:dyDescent="0.25">
      <c r="A2571" s="3">
        <v>495</v>
      </c>
      <c r="C2571" s="21">
        <v>14</v>
      </c>
      <c r="D2571" t="s">
        <v>2893</v>
      </c>
      <c r="E2571" s="4" t="s">
        <v>2894</v>
      </c>
      <c r="F2571" s="4" t="s">
        <v>2894</v>
      </c>
      <c r="G2571" s="3" t="s">
        <v>4007</v>
      </c>
      <c r="H2571" t="s">
        <v>9000</v>
      </c>
      <c r="I2571" s="63">
        <f>ROWS($L$2:L2571)</f>
        <v>2570</v>
      </c>
      <c r="J2571" s="63" t="str">
        <f>IF(L2571=WORKSHEET!$B$1,I2571,"")</f>
        <v/>
      </c>
      <c r="K2571" s="63" t="str">
        <f t="shared" si="49"/>
        <v/>
      </c>
      <c r="L2571" s="93" t="s">
        <v>9381</v>
      </c>
      <c r="M2571" s="94" t="s">
        <v>10946</v>
      </c>
      <c r="N2571">
        <v>38</v>
      </c>
      <c r="O2571">
        <f>+R2571-N2571-P2571</f>
        <v>5</v>
      </c>
      <c r="P2571">
        <v>16</v>
      </c>
      <c r="Q2571" t="s">
        <v>7470</v>
      </c>
      <c r="R2571">
        <v>59</v>
      </c>
      <c r="S2571" s="54">
        <v>4.3016179331590909E-2</v>
      </c>
      <c r="T2571" s="41">
        <v>0.12006319115323855</v>
      </c>
    </row>
    <row r="2572" spans="1:29" ht="16.5" x14ac:dyDescent="0.25">
      <c r="A2572" s="3">
        <v>452</v>
      </c>
      <c r="C2572" s="21">
        <v>14</v>
      </c>
      <c r="D2572" t="s">
        <v>2701</v>
      </c>
      <c r="E2572" s="4" t="s">
        <v>2703</v>
      </c>
      <c r="F2572" s="4" t="s">
        <v>2703</v>
      </c>
      <c r="G2572" s="3" t="s">
        <v>3951</v>
      </c>
      <c r="H2572" t="s">
        <v>9001</v>
      </c>
      <c r="I2572" s="63">
        <f>ROWS($L$2:L2572)</f>
        <v>2571</v>
      </c>
      <c r="J2572" s="63" t="str">
        <f>IF(L2572=WORKSHEET!$B$1,I2572,"")</f>
        <v/>
      </c>
      <c r="K2572" s="63" t="str">
        <f t="shared" si="49"/>
        <v/>
      </c>
      <c r="L2572" s="93" t="s">
        <v>9381</v>
      </c>
      <c r="M2572" s="94" t="s">
        <v>10947</v>
      </c>
      <c r="N2572">
        <v>51</v>
      </c>
      <c r="O2572">
        <f>+R2572-N2572-P2572</f>
        <v>6</v>
      </c>
      <c r="P2572">
        <v>29</v>
      </c>
      <c r="Q2572" t="s">
        <v>7470</v>
      </c>
      <c r="R2572">
        <v>86</v>
      </c>
      <c r="S2572" s="54">
        <v>4.3016179331590909E-2</v>
      </c>
      <c r="T2572" s="41">
        <v>8.0858085808580851E-2</v>
      </c>
    </row>
    <row r="2573" spans="1:29" s="64" customFormat="1" ht="16.5" x14ac:dyDescent="0.25">
      <c r="A2573" s="63">
        <v>512</v>
      </c>
      <c r="C2573" s="63">
        <v>14</v>
      </c>
      <c r="D2573" s="64" t="s">
        <v>2955</v>
      </c>
      <c r="E2573" s="65" t="s">
        <v>2957</v>
      </c>
      <c r="F2573" s="65" t="s">
        <v>2957</v>
      </c>
      <c r="G2573" s="63" t="s">
        <v>3993</v>
      </c>
      <c r="H2573" s="64" t="s">
        <v>9002</v>
      </c>
      <c r="I2573" s="63">
        <f>ROWS($L$2:L2573)</f>
        <v>2572</v>
      </c>
      <c r="J2573" s="63" t="str">
        <f>IF(L2573=WORKSHEET!$B$1,I2573,"")</f>
        <v/>
      </c>
      <c r="K2573" s="63" t="str">
        <f t="shared" si="49"/>
        <v/>
      </c>
      <c r="L2573" s="93" t="s">
        <v>9381</v>
      </c>
      <c r="M2573" s="94" t="s">
        <v>10948</v>
      </c>
      <c r="N2573" s="64" t="s">
        <v>7469</v>
      </c>
      <c r="O2573" s="64" t="s">
        <v>7469</v>
      </c>
      <c r="P2573" s="64" t="s">
        <v>7470</v>
      </c>
      <c r="Q2573" s="64" t="s">
        <v>7470</v>
      </c>
      <c r="R2573" s="64" t="s">
        <v>7469</v>
      </c>
      <c r="S2573" s="66">
        <v>4.3016179331590909E-2</v>
      </c>
      <c r="T2573" s="67">
        <v>5.2631578947368418E-2</v>
      </c>
      <c r="W2573"/>
      <c r="X2573"/>
      <c r="Y2573"/>
      <c r="Z2573"/>
      <c r="AA2573"/>
      <c r="AB2573"/>
      <c r="AC2573"/>
    </row>
    <row r="2574" spans="1:29" s="64" customFormat="1" ht="16.5" x14ac:dyDescent="0.25">
      <c r="A2574" s="63">
        <v>444</v>
      </c>
      <c r="C2574" s="63">
        <v>14</v>
      </c>
      <c r="D2574" s="64" t="s">
        <v>624</v>
      </c>
      <c r="E2574" s="65" t="s">
        <v>625</v>
      </c>
      <c r="F2574" s="65" t="s">
        <v>625</v>
      </c>
      <c r="G2574" s="63" t="s">
        <v>4011</v>
      </c>
      <c r="H2574" s="64" t="s">
        <v>9003</v>
      </c>
      <c r="I2574" s="63">
        <f>ROWS($L$2:L2574)</f>
        <v>2573</v>
      </c>
      <c r="J2574" s="63" t="str">
        <f>IF(L2574=WORKSHEET!$B$1,I2574,"")</f>
        <v/>
      </c>
      <c r="K2574" s="63" t="str">
        <f t="shared" si="49"/>
        <v/>
      </c>
      <c r="L2574" s="93" t="s">
        <v>9381</v>
      </c>
      <c r="M2574" s="94" t="s">
        <v>10949</v>
      </c>
      <c r="N2574" s="64" t="s">
        <v>7469</v>
      </c>
      <c r="O2574" s="64" t="s">
        <v>7469</v>
      </c>
      <c r="P2574" s="64" t="s">
        <v>7470</v>
      </c>
      <c r="Q2574" s="64" t="s">
        <v>7470</v>
      </c>
      <c r="R2574" s="64" t="s">
        <v>7469</v>
      </c>
      <c r="S2574" s="66">
        <v>4.3016179331590909E-2</v>
      </c>
      <c r="T2574" s="67">
        <v>0.10326086956521739</v>
      </c>
      <c r="W2574"/>
      <c r="X2574"/>
      <c r="Y2574"/>
      <c r="Z2574"/>
      <c r="AA2574"/>
      <c r="AB2574"/>
      <c r="AC2574"/>
    </row>
    <row r="2575" spans="1:29" s="64" customFormat="1" ht="16.5" x14ac:dyDescent="0.25">
      <c r="A2575" s="63">
        <v>426</v>
      </c>
      <c r="C2575" s="63">
        <v>14</v>
      </c>
      <c r="D2575" s="64" t="s">
        <v>516</v>
      </c>
      <c r="E2575" s="65" t="s">
        <v>519</v>
      </c>
      <c r="F2575" s="65" t="s">
        <v>519</v>
      </c>
      <c r="G2575" s="63" t="s">
        <v>4165</v>
      </c>
      <c r="H2575" s="64" t="s">
        <v>8944</v>
      </c>
      <c r="I2575" s="63">
        <f>ROWS($L$2:L2575)</f>
        <v>2574</v>
      </c>
      <c r="J2575" s="63" t="str">
        <f>IF(L2575=WORKSHEET!$B$1,I2575,"")</f>
        <v/>
      </c>
      <c r="K2575" s="63" t="str">
        <f t="shared" si="49"/>
        <v/>
      </c>
      <c r="L2575" s="93" t="s">
        <v>9381</v>
      </c>
      <c r="M2575" s="94" t="s">
        <v>10889</v>
      </c>
      <c r="N2575" s="64" t="s">
        <v>7469</v>
      </c>
      <c r="O2575" s="64" t="s">
        <v>7469</v>
      </c>
      <c r="P2575" s="64" t="s">
        <v>7469</v>
      </c>
      <c r="Q2575" s="64" t="s">
        <v>7470</v>
      </c>
      <c r="R2575" s="64">
        <v>12</v>
      </c>
      <c r="S2575" s="66">
        <v>4.3016179331590909E-2</v>
      </c>
      <c r="T2575" s="67">
        <v>5.3497942386831275E-2</v>
      </c>
      <c r="W2575"/>
      <c r="X2575"/>
      <c r="Y2575"/>
      <c r="Z2575"/>
      <c r="AA2575"/>
      <c r="AB2575"/>
      <c r="AC2575"/>
    </row>
    <row r="2576" spans="1:29" ht="16.5" x14ac:dyDescent="0.25">
      <c r="A2576" s="3">
        <v>406</v>
      </c>
      <c r="C2576" s="21">
        <v>14</v>
      </c>
      <c r="D2576" t="s">
        <v>2406</v>
      </c>
      <c r="E2576" s="4" t="s">
        <v>2410</v>
      </c>
      <c r="F2576" s="4" t="s">
        <v>2410</v>
      </c>
      <c r="G2576" s="3" t="s">
        <v>4079</v>
      </c>
      <c r="H2576" t="s">
        <v>9004</v>
      </c>
      <c r="I2576" s="63">
        <f>ROWS($L$2:L2576)</f>
        <v>2575</v>
      </c>
      <c r="J2576" s="63" t="str">
        <f>IF(L2576=WORKSHEET!$B$1,I2576,"")</f>
        <v/>
      </c>
      <c r="K2576" s="63" t="str">
        <f t="shared" si="49"/>
        <v/>
      </c>
      <c r="L2576" s="93" t="s">
        <v>9381</v>
      </c>
      <c r="M2576" s="94" t="s">
        <v>10950</v>
      </c>
      <c r="N2576">
        <v>12</v>
      </c>
      <c r="O2576" t="s">
        <v>7469</v>
      </c>
      <c r="P2576" t="s">
        <v>7469</v>
      </c>
      <c r="Q2576" t="s">
        <v>7470</v>
      </c>
      <c r="R2576">
        <v>18</v>
      </c>
      <c r="S2576" s="54">
        <v>4.3016179331590909E-2</v>
      </c>
      <c r="T2576" s="41">
        <v>0.18</v>
      </c>
    </row>
    <row r="2577" spans="1:29" s="64" customFormat="1" ht="16.5" x14ac:dyDescent="0.25">
      <c r="A2577" s="63">
        <v>415</v>
      </c>
      <c r="C2577" s="63">
        <v>14</v>
      </c>
      <c r="D2577" s="64" t="s">
        <v>447</v>
      </c>
      <c r="E2577" s="65" t="s">
        <v>448</v>
      </c>
      <c r="F2577" s="65" t="s">
        <v>448</v>
      </c>
      <c r="G2577" s="63" t="s">
        <v>4016</v>
      </c>
      <c r="H2577" s="64" t="s">
        <v>9005</v>
      </c>
      <c r="I2577" s="63">
        <f>ROWS($L$2:L2577)</f>
        <v>2576</v>
      </c>
      <c r="J2577" s="63" t="str">
        <f>IF(L2577=WORKSHEET!$B$1,I2577,"")</f>
        <v/>
      </c>
      <c r="K2577" s="63" t="str">
        <f t="shared" si="49"/>
        <v/>
      </c>
      <c r="L2577" s="93" t="s">
        <v>9381</v>
      </c>
      <c r="M2577" s="94" t="s">
        <v>10951</v>
      </c>
      <c r="N2577" s="64" t="s">
        <v>7469</v>
      </c>
      <c r="O2577" s="64" t="s">
        <v>7469</v>
      </c>
      <c r="P2577" s="64" t="s">
        <v>7469</v>
      </c>
      <c r="Q2577" s="64" t="s">
        <v>7470</v>
      </c>
      <c r="R2577" s="64" t="s">
        <v>7469</v>
      </c>
      <c r="S2577" s="66">
        <v>4.3016179331590909E-2</v>
      </c>
      <c r="T2577" s="67">
        <v>0.13710050949513664</v>
      </c>
      <c r="W2577"/>
      <c r="X2577"/>
      <c r="Y2577"/>
      <c r="Z2577"/>
      <c r="AA2577"/>
      <c r="AB2577"/>
      <c r="AC2577"/>
    </row>
    <row r="2578" spans="1:29" ht="16.5" x14ac:dyDescent="0.25">
      <c r="A2578" s="3">
        <v>405</v>
      </c>
      <c r="C2578" s="21">
        <v>14</v>
      </c>
      <c r="D2578" t="s">
        <v>2390</v>
      </c>
      <c r="E2578" s="4" t="s">
        <v>2394</v>
      </c>
      <c r="F2578" s="4" t="s">
        <v>2394</v>
      </c>
      <c r="G2578" s="3" t="s">
        <v>4126</v>
      </c>
      <c r="H2578" t="s">
        <v>9006</v>
      </c>
      <c r="I2578" s="63">
        <f>ROWS($L$2:L2578)</f>
        <v>2577</v>
      </c>
      <c r="J2578" s="63" t="str">
        <f>IF(L2578=WORKSHEET!$B$1,I2578,"")</f>
        <v/>
      </c>
      <c r="K2578" s="63" t="str">
        <f t="shared" si="49"/>
        <v/>
      </c>
      <c r="L2578" s="93" t="s">
        <v>9381</v>
      </c>
      <c r="M2578" s="94" t="s">
        <v>10952</v>
      </c>
      <c r="N2578">
        <v>12</v>
      </c>
      <c r="O2578" t="s">
        <v>7469</v>
      </c>
      <c r="P2578" t="s">
        <v>7469</v>
      </c>
      <c r="Q2578" t="s">
        <v>7470</v>
      </c>
      <c r="R2578">
        <v>23</v>
      </c>
      <c r="S2578" s="54">
        <v>4.3016179331590909E-2</v>
      </c>
      <c r="T2578" s="41">
        <v>0.20909090909090908</v>
      </c>
    </row>
    <row r="2579" spans="1:29" ht="16.5" x14ac:dyDescent="0.25">
      <c r="A2579" s="3">
        <v>453</v>
      </c>
      <c r="C2579" s="21">
        <v>14</v>
      </c>
      <c r="D2579" t="s">
        <v>2706</v>
      </c>
      <c r="E2579" s="4" t="s">
        <v>2708</v>
      </c>
      <c r="F2579" s="4" t="s">
        <v>2708</v>
      </c>
      <c r="G2579" s="3" t="s">
        <v>3998</v>
      </c>
      <c r="H2579" t="s">
        <v>7493</v>
      </c>
      <c r="I2579" s="63">
        <f>ROWS($L$2:L2579)</f>
        <v>2578</v>
      </c>
      <c r="J2579" s="63" t="str">
        <f>IF(L2579=WORKSHEET!$B$1,I2579,"")</f>
        <v/>
      </c>
      <c r="K2579" s="63" t="str">
        <f t="shared" si="49"/>
        <v/>
      </c>
      <c r="L2579" s="93" t="s">
        <v>9381</v>
      </c>
      <c r="M2579" s="94" t="s">
        <v>9440</v>
      </c>
      <c r="N2579" s="9">
        <v>4712</v>
      </c>
      <c r="O2579">
        <v>331</v>
      </c>
      <c r="P2579" s="9">
        <v>1748</v>
      </c>
      <c r="Q2579">
        <v>18</v>
      </c>
      <c r="R2579" s="9">
        <v>6809</v>
      </c>
      <c r="S2579" s="54">
        <v>4.3016179331590909E-2</v>
      </c>
      <c r="T2579" s="41">
        <v>7.1229913473423986E-2</v>
      </c>
    </row>
    <row r="2580" spans="1:29" ht="16.5" x14ac:dyDescent="0.25">
      <c r="A2580" s="3">
        <v>406</v>
      </c>
      <c r="C2580" s="21">
        <v>14</v>
      </c>
      <c r="D2580" t="s">
        <v>2406</v>
      </c>
      <c r="E2580" s="4" t="s">
        <v>2411</v>
      </c>
      <c r="F2580" s="4" t="s">
        <v>2411</v>
      </c>
      <c r="G2580" s="3" t="s">
        <v>4080</v>
      </c>
      <c r="H2580" t="s">
        <v>7831</v>
      </c>
      <c r="I2580" s="63">
        <f>ROWS($L$2:L2580)</f>
        <v>2579</v>
      </c>
      <c r="J2580" s="63" t="str">
        <f>IF(L2580=WORKSHEET!$B$1,I2580,"")</f>
        <v/>
      </c>
      <c r="K2580" s="63" t="str">
        <f t="shared" si="49"/>
        <v/>
      </c>
      <c r="L2580" s="93" t="s">
        <v>9381</v>
      </c>
      <c r="M2580" s="94" t="s">
        <v>9758</v>
      </c>
      <c r="N2580">
        <v>25</v>
      </c>
      <c r="O2580" t="s">
        <v>7469</v>
      </c>
      <c r="P2580" t="s">
        <v>7469</v>
      </c>
      <c r="Q2580" t="s">
        <v>7470</v>
      </c>
      <c r="R2580">
        <v>38</v>
      </c>
      <c r="S2580" s="54">
        <v>4.3016179331590909E-2</v>
      </c>
      <c r="T2580" s="41">
        <v>0.18</v>
      </c>
    </row>
    <row r="2581" spans="1:29" ht="16.5" x14ac:dyDescent="0.25">
      <c r="A2581" s="3">
        <v>491</v>
      </c>
      <c r="C2581" s="21">
        <v>14</v>
      </c>
      <c r="D2581" t="s">
        <v>2874</v>
      </c>
      <c r="E2581" s="4" t="s">
        <v>2875</v>
      </c>
      <c r="F2581" s="4" t="s">
        <v>2875</v>
      </c>
      <c r="G2581" s="3" t="s">
        <v>4005</v>
      </c>
      <c r="H2581" t="s">
        <v>9007</v>
      </c>
      <c r="I2581" s="63">
        <f>ROWS($L$2:L2581)</f>
        <v>2580</v>
      </c>
      <c r="J2581" s="63" t="str">
        <f>IF(L2581=WORKSHEET!$B$1,I2581,"")</f>
        <v/>
      </c>
      <c r="K2581" s="63" t="str">
        <f t="shared" si="49"/>
        <v/>
      </c>
      <c r="L2581" s="93" t="s">
        <v>9381</v>
      </c>
      <c r="M2581" s="94" t="s">
        <v>10953</v>
      </c>
      <c r="N2581">
        <v>37</v>
      </c>
      <c r="O2581">
        <v>16</v>
      </c>
      <c r="P2581" t="s">
        <v>7469</v>
      </c>
      <c r="Q2581" t="s">
        <v>7470</v>
      </c>
      <c r="R2581">
        <v>62</v>
      </c>
      <c r="S2581" s="54">
        <v>4.3016179331590909E-2</v>
      </c>
      <c r="T2581" s="41">
        <v>0.34722222222222221</v>
      </c>
    </row>
    <row r="2582" spans="1:29" s="64" customFormat="1" ht="16.5" x14ac:dyDescent="0.25">
      <c r="A2582" s="63">
        <v>931</v>
      </c>
      <c r="B2582" s="64">
        <v>438</v>
      </c>
      <c r="C2582" s="63">
        <v>14</v>
      </c>
      <c r="D2582" s="64" t="s">
        <v>2477</v>
      </c>
      <c r="E2582" s="65" t="s">
        <v>2478</v>
      </c>
      <c r="F2582" s="65" t="s">
        <v>2478</v>
      </c>
      <c r="G2582" s="63" t="s">
        <v>4071</v>
      </c>
      <c r="H2582" s="64" t="s">
        <v>7703</v>
      </c>
      <c r="I2582" s="63">
        <f>ROWS($L$2:L2582)</f>
        <v>2581</v>
      </c>
      <c r="J2582" s="63" t="str">
        <f>IF(L2582=WORKSHEET!$B$1,I2582,"")</f>
        <v/>
      </c>
      <c r="K2582" s="63" t="str">
        <f t="shared" si="49"/>
        <v/>
      </c>
      <c r="L2582" s="93" t="s">
        <v>9381</v>
      </c>
      <c r="M2582" s="94" t="s">
        <v>9627</v>
      </c>
      <c r="N2582" s="64" t="s">
        <v>7469</v>
      </c>
      <c r="O2582" s="64" t="s">
        <v>7470</v>
      </c>
      <c r="P2582" s="64" t="s">
        <v>7469</v>
      </c>
      <c r="Q2582" s="64" t="s">
        <v>7470</v>
      </c>
      <c r="R2582" s="64" t="s">
        <v>7469</v>
      </c>
      <c r="S2582" s="66">
        <v>4.3016179331590909E-2</v>
      </c>
      <c r="T2582" s="74">
        <v>0.1206896551724138</v>
      </c>
      <c r="W2582"/>
      <c r="X2582"/>
      <c r="Y2582"/>
      <c r="Z2582"/>
      <c r="AA2582"/>
      <c r="AB2582"/>
      <c r="AC2582"/>
    </row>
    <row r="2583" spans="1:29" ht="16.5" x14ac:dyDescent="0.25">
      <c r="A2583" s="3">
        <v>495</v>
      </c>
      <c r="C2583" s="21">
        <v>14</v>
      </c>
      <c r="D2583" t="s">
        <v>2893</v>
      </c>
      <c r="E2583" s="4" t="s">
        <v>2895</v>
      </c>
      <c r="F2583" s="4" t="s">
        <v>2895</v>
      </c>
      <c r="G2583" s="3" t="s">
        <v>4008</v>
      </c>
      <c r="H2583" t="s">
        <v>9008</v>
      </c>
      <c r="I2583" s="63">
        <f>ROWS($L$2:L2583)</f>
        <v>2582</v>
      </c>
      <c r="J2583" s="63" t="str">
        <f>IF(L2583=WORKSHEET!$B$1,I2583,"")</f>
        <v/>
      </c>
      <c r="K2583" s="63" t="str">
        <f t="shared" si="49"/>
        <v/>
      </c>
      <c r="L2583" s="93" t="s">
        <v>9381</v>
      </c>
      <c r="M2583" s="94" t="s">
        <v>10954</v>
      </c>
      <c r="N2583">
        <v>448</v>
      </c>
      <c r="O2583">
        <v>69</v>
      </c>
      <c r="P2583">
        <v>274</v>
      </c>
      <c r="Q2583" t="s">
        <v>7469</v>
      </c>
      <c r="R2583">
        <v>796</v>
      </c>
      <c r="S2583" s="54">
        <v>4.3016179331590909E-2</v>
      </c>
      <c r="T2583" s="41">
        <v>0.12006319115323855</v>
      </c>
    </row>
    <row r="2584" spans="1:29" ht="16.5" x14ac:dyDescent="0.25">
      <c r="A2584" s="3">
        <v>433</v>
      </c>
      <c r="C2584" s="21">
        <v>14</v>
      </c>
      <c r="D2584" t="s">
        <v>2606</v>
      </c>
      <c r="E2584" s="4" t="s">
        <v>2608</v>
      </c>
      <c r="F2584" s="4" t="s">
        <v>2608</v>
      </c>
      <c r="G2584" s="3" t="s">
        <v>4183</v>
      </c>
      <c r="H2584" t="s">
        <v>7958</v>
      </c>
      <c r="I2584" s="63">
        <f>ROWS($L$2:L2584)</f>
        <v>2583</v>
      </c>
      <c r="J2584" s="63" t="str">
        <f>IF(L2584=WORKSHEET!$B$1,I2584,"")</f>
        <v/>
      </c>
      <c r="K2584" s="63" t="str">
        <f t="shared" si="49"/>
        <v/>
      </c>
      <c r="L2584" s="93" t="s">
        <v>9381</v>
      </c>
      <c r="M2584" s="94" t="s">
        <v>10955</v>
      </c>
      <c r="N2584">
        <v>31</v>
      </c>
      <c r="O2584" t="s">
        <v>7469</v>
      </c>
      <c r="P2584" t="s">
        <v>7469</v>
      </c>
      <c r="Q2584" t="s">
        <v>7470</v>
      </c>
      <c r="R2584">
        <v>43</v>
      </c>
      <c r="S2584" s="54">
        <v>4.3016179331590909E-2</v>
      </c>
      <c r="T2584" s="41">
        <v>0.14039408866995073</v>
      </c>
    </row>
    <row r="2585" spans="1:29" s="64" customFormat="1" ht="16.5" x14ac:dyDescent="0.25">
      <c r="A2585" s="63">
        <v>406</v>
      </c>
      <c r="C2585" s="63">
        <v>14</v>
      </c>
      <c r="D2585" s="64" t="s">
        <v>2406</v>
      </c>
      <c r="E2585" s="65" t="s">
        <v>2412</v>
      </c>
      <c r="F2585" s="65" t="s">
        <v>2412</v>
      </c>
      <c r="G2585" s="63" t="s">
        <v>4081</v>
      </c>
      <c r="H2585" s="64" t="s">
        <v>9009</v>
      </c>
      <c r="I2585" s="63">
        <f>ROWS($L$2:L2585)</f>
        <v>2584</v>
      </c>
      <c r="J2585" s="63" t="str">
        <f>IF(L2585=WORKSHEET!$B$1,I2585,"")</f>
        <v/>
      </c>
      <c r="K2585" s="63" t="str">
        <f t="shared" si="49"/>
        <v/>
      </c>
      <c r="L2585" s="93" t="s">
        <v>9381</v>
      </c>
      <c r="M2585" s="94" t="s">
        <v>10956</v>
      </c>
      <c r="N2585" s="64" t="s">
        <v>7469</v>
      </c>
      <c r="O2585" s="64" t="s">
        <v>7470</v>
      </c>
      <c r="P2585" s="64" t="s">
        <v>7470</v>
      </c>
      <c r="Q2585" s="64" t="s">
        <v>7470</v>
      </c>
      <c r="R2585" s="64" t="s">
        <v>7469</v>
      </c>
      <c r="S2585" s="66">
        <v>4.3016179331590909E-2</v>
      </c>
      <c r="T2585" s="67">
        <v>0.18</v>
      </c>
      <c r="W2585"/>
      <c r="X2585"/>
      <c r="Y2585"/>
      <c r="Z2585"/>
      <c r="AA2585"/>
      <c r="AB2585"/>
      <c r="AC2585"/>
    </row>
    <row r="2586" spans="1:29" ht="16.5" x14ac:dyDescent="0.25">
      <c r="A2586" s="3">
        <v>531</v>
      </c>
      <c r="C2586" s="21">
        <v>14</v>
      </c>
      <c r="D2586" t="s">
        <v>3006</v>
      </c>
      <c r="E2586" s="4" t="s">
        <v>3007</v>
      </c>
      <c r="F2586" s="4" t="s">
        <v>3007</v>
      </c>
      <c r="G2586" s="3" t="s">
        <v>4010</v>
      </c>
      <c r="H2586" t="s">
        <v>9010</v>
      </c>
      <c r="I2586" s="63">
        <f>ROWS($L$2:L2586)</f>
        <v>2585</v>
      </c>
      <c r="J2586" s="63" t="str">
        <f>IF(L2586=WORKSHEET!$B$1,I2586,"")</f>
        <v/>
      </c>
      <c r="K2586" s="63" t="str">
        <f t="shared" si="49"/>
        <v/>
      </c>
      <c r="L2586" s="93" t="s">
        <v>9381</v>
      </c>
      <c r="M2586" s="94" t="s">
        <v>10957</v>
      </c>
      <c r="N2586">
        <v>58</v>
      </c>
      <c r="O2586" t="s">
        <v>7469</v>
      </c>
      <c r="P2586" t="s">
        <v>7469</v>
      </c>
      <c r="Q2586" t="s">
        <v>7470</v>
      </c>
      <c r="R2586">
        <v>71</v>
      </c>
      <c r="S2586" s="54">
        <v>4.3016179331590909E-2</v>
      </c>
      <c r="T2586" s="41">
        <v>4.9180327868852458E-2</v>
      </c>
    </row>
    <row r="2587" spans="1:29" s="64" customFormat="1" ht="16.5" x14ac:dyDescent="0.25">
      <c r="A2587" s="63">
        <v>405</v>
      </c>
      <c r="C2587" s="63">
        <v>14</v>
      </c>
      <c r="D2587" s="64" t="s">
        <v>2390</v>
      </c>
      <c r="E2587" s="65" t="s">
        <v>2395</v>
      </c>
      <c r="F2587" s="65" t="s">
        <v>2395</v>
      </c>
      <c r="G2587" s="63" t="s">
        <v>4127</v>
      </c>
      <c r="H2587" s="64" t="s">
        <v>9011</v>
      </c>
      <c r="I2587" s="63">
        <f>ROWS($L$2:L2587)</f>
        <v>2586</v>
      </c>
      <c r="J2587" s="63" t="str">
        <f>IF(L2587=WORKSHEET!$B$1,I2587,"")</f>
        <v/>
      </c>
      <c r="K2587" s="63" t="str">
        <f t="shared" si="49"/>
        <v/>
      </c>
      <c r="L2587" s="93" t="s">
        <v>9381</v>
      </c>
      <c r="M2587" s="94" t="s">
        <v>10958</v>
      </c>
      <c r="N2587" s="64" t="s">
        <v>7469</v>
      </c>
      <c r="O2587" s="64" t="s">
        <v>7469</v>
      </c>
      <c r="P2587" s="64" t="s">
        <v>7470</v>
      </c>
      <c r="Q2587" s="64" t="s">
        <v>7470</v>
      </c>
      <c r="R2587" s="64" t="s">
        <v>7469</v>
      </c>
      <c r="S2587" s="66">
        <v>4.3016179331590909E-2</v>
      </c>
      <c r="T2587" s="67">
        <v>0.20909090909090908</v>
      </c>
      <c r="W2587"/>
      <c r="X2587"/>
      <c r="Y2587"/>
      <c r="Z2587"/>
      <c r="AA2587"/>
      <c r="AB2587"/>
      <c r="AC2587"/>
    </row>
    <row r="2588" spans="1:29" ht="16.5" x14ac:dyDescent="0.25">
      <c r="A2588" s="3">
        <v>437</v>
      </c>
      <c r="C2588" s="21">
        <v>14</v>
      </c>
      <c r="D2588" t="s">
        <v>2626</v>
      </c>
      <c r="E2588" s="4" t="s">
        <v>2629</v>
      </c>
      <c r="F2588" s="4" t="s">
        <v>2629</v>
      </c>
      <c r="G2588" s="3" t="s">
        <v>4114</v>
      </c>
      <c r="H2588" t="s">
        <v>7763</v>
      </c>
      <c r="I2588" s="63">
        <f>ROWS($L$2:L2588)</f>
        <v>2587</v>
      </c>
      <c r="J2588" s="63" t="str">
        <f>IF(L2588=WORKSHEET!$B$1,I2588,"")</f>
        <v/>
      </c>
      <c r="K2588" s="63" t="str">
        <f t="shared" si="49"/>
        <v/>
      </c>
      <c r="L2588" s="93" t="s">
        <v>9381</v>
      </c>
      <c r="M2588" s="94" t="s">
        <v>9690</v>
      </c>
      <c r="N2588">
        <v>32</v>
      </c>
      <c r="O2588" t="s">
        <v>7469</v>
      </c>
      <c r="P2588" t="s">
        <v>7469</v>
      </c>
      <c r="Q2588" t="s">
        <v>7470</v>
      </c>
      <c r="R2588">
        <v>42</v>
      </c>
      <c r="S2588" s="54">
        <v>4.3016179331590909E-2</v>
      </c>
      <c r="T2588" s="41">
        <v>4.5665122435473195E-2</v>
      </c>
    </row>
    <row r="2589" spans="1:29" ht="16.5" x14ac:dyDescent="0.25">
      <c r="A2589" s="3">
        <v>428</v>
      </c>
      <c r="C2589" s="21">
        <v>14</v>
      </c>
      <c r="D2589" t="s">
        <v>532</v>
      </c>
      <c r="E2589" s="4" t="s">
        <v>534</v>
      </c>
      <c r="F2589" s="4" t="s">
        <v>534</v>
      </c>
      <c r="G2589" s="3" t="s">
        <v>4149</v>
      </c>
      <c r="H2589" t="s">
        <v>9012</v>
      </c>
      <c r="I2589" s="63">
        <f>ROWS($L$2:L2589)</f>
        <v>2588</v>
      </c>
      <c r="J2589" s="63" t="str">
        <f>IF(L2589=WORKSHEET!$B$1,I2589,"")</f>
        <v/>
      </c>
      <c r="K2589" s="63" t="str">
        <f t="shared" si="49"/>
        <v/>
      </c>
      <c r="L2589" s="93" t="s">
        <v>9381</v>
      </c>
      <c r="M2589" s="94" t="s">
        <v>10959</v>
      </c>
      <c r="N2589">
        <v>36</v>
      </c>
      <c r="O2589" t="s">
        <v>7469</v>
      </c>
      <c r="P2589" t="s">
        <v>7469</v>
      </c>
      <c r="Q2589" t="s">
        <v>7470</v>
      </c>
      <c r="R2589">
        <v>44</v>
      </c>
      <c r="S2589" s="54">
        <v>4.3016179331590909E-2</v>
      </c>
      <c r="T2589" s="41">
        <v>7.3099415204678359E-2</v>
      </c>
    </row>
    <row r="2590" spans="1:29" ht="16.5" x14ac:dyDescent="0.25">
      <c r="A2590" s="3">
        <v>444</v>
      </c>
      <c r="C2590" s="21">
        <v>14</v>
      </c>
      <c r="D2590" t="s">
        <v>624</v>
      </c>
      <c r="E2590" s="4" t="s">
        <v>626</v>
      </c>
      <c r="F2590" s="4" t="s">
        <v>626</v>
      </c>
      <c r="G2590" s="3" t="s">
        <v>4012</v>
      </c>
      <c r="H2590" t="s">
        <v>9013</v>
      </c>
      <c r="I2590" s="63">
        <f>ROWS($L$2:L2590)</f>
        <v>2589</v>
      </c>
      <c r="J2590" s="63" t="str">
        <f>IF(L2590=WORKSHEET!$B$1,I2590,"")</f>
        <v/>
      </c>
      <c r="K2590" s="63" t="str">
        <f t="shared" si="49"/>
        <v/>
      </c>
      <c r="L2590" s="93" t="s">
        <v>9381</v>
      </c>
      <c r="M2590" s="94" t="s">
        <v>10960</v>
      </c>
      <c r="N2590">
        <v>270</v>
      </c>
      <c r="O2590">
        <v>31</v>
      </c>
      <c r="P2590">
        <v>77</v>
      </c>
      <c r="Q2590" t="s">
        <v>7469</v>
      </c>
      <c r="R2590">
        <v>380</v>
      </c>
      <c r="S2590" s="54">
        <v>4.3016179331590909E-2</v>
      </c>
      <c r="T2590" s="41">
        <v>0.10326086956521739</v>
      </c>
    </row>
    <row r="2591" spans="1:29" s="64" customFormat="1" ht="16.5" x14ac:dyDescent="0.25">
      <c r="A2591" s="63">
        <v>506</v>
      </c>
      <c r="C2591" s="63">
        <v>14</v>
      </c>
      <c r="D2591" s="64" t="s">
        <v>2932</v>
      </c>
      <c r="E2591" s="65" t="s">
        <v>2934</v>
      </c>
      <c r="F2591" s="65" t="s">
        <v>2934</v>
      </c>
      <c r="G2591" s="63" t="s">
        <v>4064</v>
      </c>
      <c r="H2591" s="64" t="s">
        <v>7961</v>
      </c>
      <c r="I2591" s="63">
        <f>ROWS($L$2:L2591)</f>
        <v>2590</v>
      </c>
      <c r="J2591" s="63" t="str">
        <f>IF(L2591=WORKSHEET!$B$1,I2591,"")</f>
        <v/>
      </c>
      <c r="K2591" s="63" t="str">
        <f t="shared" si="49"/>
        <v/>
      </c>
      <c r="L2591" s="93" t="s">
        <v>9381</v>
      </c>
      <c r="M2591" s="94" t="s">
        <v>9937</v>
      </c>
      <c r="N2591" s="64" t="s">
        <v>7469</v>
      </c>
      <c r="O2591" s="64" t="s">
        <v>7469</v>
      </c>
      <c r="P2591" s="64" t="s">
        <v>7469</v>
      </c>
      <c r="Q2591" s="64" t="s">
        <v>7470</v>
      </c>
      <c r="R2591" s="64" t="s">
        <v>7469</v>
      </c>
      <c r="S2591" s="66">
        <v>4.3016179331590909E-2</v>
      </c>
      <c r="T2591" s="67">
        <v>0.20567375886524822</v>
      </c>
      <c r="W2591"/>
      <c r="X2591"/>
      <c r="Y2591"/>
      <c r="Z2591"/>
      <c r="AA2591"/>
      <c r="AB2591"/>
      <c r="AC2591"/>
    </row>
    <row r="2592" spans="1:29" ht="16.5" x14ac:dyDescent="0.25">
      <c r="A2592" s="3">
        <v>415</v>
      </c>
      <c r="C2592" s="21">
        <v>14</v>
      </c>
      <c r="D2592" t="s">
        <v>447</v>
      </c>
      <c r="E2592" s="4" t="s">
        <v>449</v>
      </c>
      <c r="F2592" s="4" t="s">
        <v>449</v>
      </c>
      <c r="G2592" s="3" t="s">
        <v>4017</v>
      </c>
      <c r="H2592" t="s">
        <v>7708</v>
      </c>
      <c r="I2592" s="63">
        <f>ROWS($L$2:L2592)</f>
        <v>2591</v>
      </c>
      <c r="J2592" s="63" t="str">
        <f>IF(L2592=WORKSHEET!$B$1,I2592,"")</f>
        <v/>
      </c>
      <c r="K2592" s="63" t="str">
        <f t="shared" si="49"/>
        <v/>
      </c>
      <c r="L2592" s="93" t="s">
        <v>9381</v>
      </c>
      <c r="M2592" s="94" t="s">
        <v>9632</v>
      </c>
      <c r="N2592" s="9">
        <v>1856</v>
      </c>
      <c r="O2592">
        <v>293</v>
      </c>
      <c r="P2592">
        <v>435</v>
      </c>
      <c r="Q2592" t="s">
        <v>7469</v>
      </c>
      <c r="R2592" s="9">
        <v>2585</v>
      </c>
      <c r="S2592" s="54">
        <v>4.3016179331590909E-2</v>
      </c>
      <c r="T2592" s="41">
        <v>0.13710050949513664</v>
      </c>
    </row>
    <row r="2593" spans="1:29" ht="16.5" x14ac:dyDescent="0.25">
      <c r="A2593" s="3">
        <v>453</v>
      </c>
      <c r="C2593" s="21">
        <v>14</v>
      </c>
      <c r="D2593" t="s">
        <v>2706</v>
      </c>
      <c r="E2593" s="4" t="s">
        <v>2709</v>
      </c>
      <c r="F2593" s="4" t="s">
        <v>2709</v>
      </c>
      <c r="G2593" s="3" t="s">
        <v>3999</v>
      </c>
      <c r="H2593" t="s">
        <v>8102</v>
      </c>
      <c r="I2593" s="63">
        <f>ROWS($L$2:L2593)</f>
        <v>2592</v>
      </c>
      <c r="J2593" s="63" t="str">
        <f>IF(L2593=WORKSHEET!$B$1,I2593,"")</f>
        <v/>
      </c>
      <c r="K2593" s="63" t="str">
        <f t="shared" si="49"/>
        <v/>
      </c>
      <c r="L2593" s="93" t="s">
        <v>9381</v>
      </c>
      <c r="M2593" s="94" t="s">
        <v>10028</v>
      </c>
      <c r="N2593">
        <v>234</v>
      </c>
      <c r="O2593">
        <v>18</v>
      </c>
      <c r="P2593">
        <v>92</v>
      </c>
      <c r="Q2593" t="s">
        <v>7469</v>
      </c>
      <c r="R2593">
        <v>345</v>
      </c>
      <c r="S2593" s="54">
        <v>4.3016179331590909E-2</v>
      </c>
      <c r="T2593" s="41">
        <v>7.1229913473423986E-2</v>
      </c>
    </row>
    <row r="2594" spans="1:29" ht="16.5" x14ac:dyDescent="0.25">
      <c r="A2594" s="3">
        <v>507</v>
      </c>
      <c r="C2594" s="21">
        <v>14</v>
      </c>
      <c r="D2594" t="s">
        <v>2940</v>
      </c>
      <c r="E2594" s="4" t="s">
        <v>2942</v>
      </c>
      <c r="F2594" s="4" t="s">
        <v>2942</v>
      </c>
      <c r="G2594" s="3" t="s">
        <v>4021</v>
      </c>
      <c r="H2594" t="s">
        <v>9014</v>
      </c>
      <c r="I2594" s="63">
        <f>ROWS($L$2:L2594)</f>
        <v>2593</v>
      </c>
      <c r="J2594" s="63" t="str">
        <f>IF(L2594=WORKSHEET!$B$1,I2594,"")</f>
        <v/>
      </c>
      <c r="K2594" s="63" t="str">
        <f t="shared" si="49"/>
        <v/>
      </c>
      <c r="L2594" s="93" t="s">
        <v>9381</v>
      </c>
      <c r="M2594" s="94" t="s">
        <v>10961</v>
      </c>
      <c r="N2594">
        <v>30</v>
      </c>
      <c r="O2594">
        <f>+R2594-N2594-P2594</f>
        <v>6</v>
      </c>
      <c r="P2594">
        <v>13</v>
      </c>
      <c r="Q2594" t="s">
        <v>7470</v>
      </c>
      <c r="R2594">
        <v>49</v>
      </c>
      <c r="S2594" s="54">
        <v>4.3016179331590909E-2</v>
      </c>
      <c r="T2594" s="41">
        <v>0.16393442622950818</v>
      </c>
    </row>
    <row r="2595" spans="1:29" ht="16.5" x14ac:dyDescent="0.25">
      <c r="A2595" s="3">
        <v>462</v>
      </c>
      <c r="C2595" s="21">
        <v>14</v>
      </c>
      <c r="D2595" t="s">
        <v>2748</v>
      </c>
      <c r="E2595" s="4" t="s">
        <v>2750</v>
      </c>
      <c r="F2595" s="4" t="s">
        <v>2750</v>
      </c>
      <c r="G2595" s="3" t="s">
        <v>4093</v>
      </c>
      <c r="H2595" t="s">
        <v>9015</v>
      </c>
      <c r="I2595" s="63">
        <f>ROWS($L$2:L2595)</f>
        <v>2594</v>
      </c>
      <c r="J2595" s="63" t="str">
        <f>IF(L2595=WORKSHEET!$B$1,I2595,"")</f>
        <v/>
      </c>
      <c r="K2595" s="63" t="str">
        <f t="shared" si="49"/>
        <v/>
      </c>
      <c r="L2595" s="93" t="s">
        <v>9381</v>
      </c>
      <c r="M2595" s="94" t="s">
        <v>10962</v>
      </c>
      <c r="N2595">
        <v>30</v>
      </c>
      <c r="O2595" t="s">
        <v>7470</v>
      </c>
      <c r="P2595" t="s">
        <v>7469</v>
      </c>
      <c r="Q2595" t="s">
        <v>7470</v>
      </c>
      <c r="R2595">
        <v>37</v>
      </c>
      <c r="S2595" s="54">
        <v>4.3016179331590909E-2</v>
      </c>
      <c r="T2595" s="41">
        <v>5.5555555555555552E-2</v>
      </c>
    </row>
    <row r="2596" spans="1:29" ht="16.5" x14ac:dyDescent="0.25">
      <c r="A2596" s="3">
        <v>930</v>
      </c>
      <c r="B2596">
        <v>436</v>
      </c>
      <c r="C2596" s="21">
        <v>14</v>
      </c>
      <c r="D2596" t="s">
        <v>2474</v>
      </c>
      <c r="E2596" s="4" t="s">
        <v>2475</v>
      </c>
      <c r="F2596" s="4" t="s">
        <v>2475</v>
      </c>
      <c r="G2596" s="3" t="s">
        <v>4031</v>
      </c>
      <c r="H2596" t="s">
        <v>7841</v>
      </c>
      <c r="I2596" s="63">
        <f>ROWS($L$2:L2596)</f>
        <v>2595</v>
      </c>
      <c r="J2596" s="63" t="str">
        <f>IF(L2596=WORKSHEET!$B$1,I2596,"")</f>
        <v/>
      </c>
      <c r="K2596" s="63" t="str">
        <f t="shared" si="49"/>
        <v/>
      </c>
      <c r="L2596" s="93" t="s">
        <v>9381</v>
      </c>
      <c r="M2596" s="94" t="s">
        <v>9768</v>
      </c>
      <c r="N2596">
        <v>39</v>
      </c>
      <c r="O2596" t="s">
        <v>7469</v>
      </c>
      <c r="P2596" t="s">
        <v>7469</v>
      </c>
      <c r="Q2596" t="s">
        <v>7470</v>
      </c>
      <c r="R2596">
        <v>51</v>
      </c>
      <c r="S2596" s="54">
        <v>4.3016179331590909E-2</v>
      </c>
      <c r="T2596" s="55">
        <v>6.0897435897435896E-2</v>
      </c>
    </row>
    <row r="2597" spans="1:29" ht="16.5" x14ac:dyDescent="0.25">
      <c r="A2597" s="3">
        <v>490</v>
      </c>
      <c r="C2597" s="21">
        <v>14</v>
      </c>
      <c r="D2597" t="s">
        <v>2871</v>
      </c>
      <c r="E2597" s="4" t="s">
        <v>2873</v>
      </c>
      <c r="F2597" s="4" t="s">
        <v>2873</v>
      </c>
      <c r="G2597" s="3" t="s">
        <v>4023</v>
      </c>
      <c r="H2597" t="s">
        <v>7498</v>
      </c>
      <c r="I2597" s="63">
        <f>ROWS($L$2:L2597)</f>
        <v>2596</v>
      </c>
      <c r="J2597" s="63" t="str">
        <f>IF(L2597=WORKSHEET!$B$1,I2597,"")</f>
        <v/>
      </c>
      <c r="K2597" s="63" t="str">
        <f t="shared" si="49"/>
        <v/>
      </c>
      <c r="L2597" s="93" t="s">
        <v>9381</v>
      </c>
      <c r="M2597" s="94" t="s">
        <v>9445</v>
      </c>
      <c r="N2597">
        <v>42</v>
      </c>
      <c r="O2597">
        <f>+R2597-N2597-P2597</f>
        <v>4</v>
      </c>
      <c r="P2597">
        <v>21</v>
      </c>
      <c r="Q2597" t="s">
        <v>7470</v>
      </c>
      <c r="R2597">
        <v>67</v>
      </c>
      <c r="S2597" s="54">
        <v>4.3016179331590909E-2</v>
      </c>
      <c r="T2597" s="41">
        <v>7.6086956521739135E-2</v>
      </c>
    </row>
    <row r="2598" spans="1:29" s="64" customFormat="1" ht="16.5" x14ac:dyDescent="0.25">
      <c r="A2598" s="63">
        <v>503</v>
      </c>
      <c r="C2598" s="63">
        <v>14</v>
      </c>
      <c r="D2598" s="64" t="s">
        <v>2921</v>
      </c>
      <c r="E2598" s="65" t="s">
        <v>2922</v>
      </c>
      <c r="F2598" s="65" t="s">
        <v>2922</v>
      </c>
      <c r="G2598" s="63" t="s">
        <v>4109</v>
      </c>
      <c r="H2598" s="64" t="s">
        <v>9016</v>
      </c>
      <c r="I2598" s="63">
        <f>ROWS($L$2:L2598)</f>
        <v>2597</v>
      </c>
      <c r="J2598" s="63" t="str">
        <f>IF(L2598=WORKSHEET!$B$1,I2598,"")</f>
        <v/>
      </c>
      <c r="K2598" s="63" t="str">
        <f t="shared" si="49"/>
        <v/>
      </c>
      <c r="L2598" s="93" t="s">
        <v>9381</v>
      </c>
      <c r="M2598" s="94" t="s">
        <v>10963</v>
      </c>
      <c r="N2598" s="64" t="s">
        <v>7469</v>
      </c>
      <c r="O2598" s="64" t="s">
        <v>7469</v>
      </c>
      <c r="P2598" s="64" t="s">
        <v>7469</v>
      </c>
      <c r="Q2598" s="64" t="s">
        <v>7470</v>
      </c>
      <c r="R2598" s="64" t="s">
        <v>7469</v>
      </c>
      <c r="S2598" s="66">
        <v>4.3016179331590909E-2</v>
      </c>
      <c r="T2598" s="67">
        <v>0.11538461538461539</v>
      </c>
      <c r="W2598"/>
      <c r="X2598"/>
      <c r="Y2598"/>
      <c r="Z2598"/>
      <c r="AA2598"/>
      <c r="AB2598"/>
      <c r="AC2598"/>
    </row>
    <row r="2599" spans="1:29" s="64" customFormat="1" ht="16.5" x14ac:dyDescent="0.25">
      <c r="A2599" s="63">
        <v>481</v>
      </c>
      <c r="C2599" s="63">
        <v>14</v>
      </c>
      <c r="D2599" s="64" t="s">
        <v>2834</v>
      </c>
      <c r="E2599" s="65" t="s">
        <v>2836</v>
      </c>
      <c r="F2599" s="65" t="s">
        <v>2836</v>
      </c>
      <c r="G2599" s="63" t="s">
        <v>4038</v>
      </c>
      <c r="H2599" s="64" t="s">
        <v>7842</v>
      </c>
      <c r="I2599" s="63">
        <f>ROWS($L$2:L2599)</f>
        <v>2598</v>
      </c>
      <c r="J2599" s="63" t="str">
        <f>IF(L2599=WORKSHEET!$B$1,I2599,"")</f>
        <v/>
      </c>
      <c r="K2599" s="63" t="str">
        <f t="shared" si="49"/>
        <v/>
      </c>
      <c r="L2599" s="93" t="s">
        <v>9381</v>
      </c>
      <c r="M2599" s="94" t="s">
        <v>9769</v>
      </c>
      <c r="N2599" s="64" t="s">
        <v>7469</v>
      </c>
      <c r="O2599" s="64" t="s">
        <v>7469</v>
      </c>
      <c r="P2599" s="64" t="s">
        <v>7469</v>
      </c>
      <c r="Q2599" s="64" t="s">
        <v>7470</v>
      </c>
      <c r="R2599" s="64">
        <v>17</v>
      </c>
      <c r="S2599" s="66">
        <v>4.3016179331590909E-2</v>
      </c>
      <c r="T2599" s="67">
        <v>0.13829787234042554</v>
      </c>
      <c r="W2599"/>
      <c r="X2599"/>
      <c r="Y2599"/>
      <c r="Z2599"/>
      <c r="AA2599"/>
      <c r="AB2599"/>
      <c r="AC2599"/>
    </row>
    <row r="2600" spans="1:29" s="64" customFormat="1" ht="16.5" x14ac:dyDescent="0.25">
      <c r="A2600" s="63">
        <v>458</v>
      </c>
      <c r="C2600" s="63">
        <v>14</v>
      </c>
      <c r="D2600" s="64" t="s">
        <v>2733</v>
      </c>
      <c r="E2600" s="65" t="s">
        <v>2734</v>
      </c>
      <c r="F2600" s="65" t="s">
        <v>2734</v>
      </c>
      <c r="G2600" s="63" t="s">
        <v>4200</v>
      </c>
      <c r="H2600" s="64" t="s">
        <v>9017</v>
      </c>
      <c r="I2600" s="63">
        <f>ROWS($L$2:L2600)</f>
        <v>2599</v>
      </c>
      <c r="J2600" s="63" t="str">
        <f>IF(L2600=WORKSHEET!$B$1,I2600,"")</f>
        <v/>
      </c>
      <c r="K2600" s="63" t="str">
        <f t="shared" si="49"/>
        <v/>
      </c>
      <c r="L2600" s="93" t="s">
        <v>9381</v>
      </c>
      <c r="M2600" s="94" t="s">
        <v>10964</v>
      </c>
      <c r="N2600" s="64" t="s">
        <v>7469</v>
      </c>
      <c r="O2600" s="64" t="s">
        <v>7470</v>
      </c>
      <c r="P2600" s="64" t="s">
        <v>7469</v>
      </c>
      <c r="Q2600" s="64" t="s">
        <v>7470</v>
      </c>
      <c r="R2600" s="64" t="s">
        <v>7469</v>
      </c>
      <c r="S2600" s="66">
        <v>4.3016179331590909E-2</v>
      </c>
      <c r="T2600" s="67">
        <v>0.1111111111111111</v>
      </c>
      <c r="W2600"/>
      <c r="X2600"/>
      <c r="Y2600"/>
      <c r="Z2600"/>
      <c r="AA2600"/>
      <c r="AB2600"/>
      <c r="AC2600"/>
    </row>
    <row r="2601" spans="1:29" ht="16.5" x14ac:dyDescent="0.25">
      <c r="A2601" s="3">
        <v>408</v>
      </c>
      <c r="C2601" s="21">
        <v>14</v>
      </c>
      <c r="D2601" t="s">
        <v>2423</v>
      </c>
      <c r="E2601" s="4" t="s">
        <v>2426</v>
      </c>
      <c r="F2601" s="4" t="s">
        <v>2426</v>
      </c>
      <c r="G2601" s="3" t="s">
        <v>4042</v>
      </c>
      <c r="H2601" t="s">
        <v>9018</v>
      </c>
      <c r="I2601" s="63">
        <f>ROWS($L$2:L2601)</f>
        <v>2600</v>
      </c>
      <c r="J2601" s="63" t="str">
        <f>IF(L2601=WORKSHEET!$B$1,I2601,"")</f>
        <v/>
      </c>
      <c r="K2601" s="63" t="str">
        <f t="shared" si="49"/>
        <v/>
      </c>
      <c r="L2601" s="93" t="s">
        <v>9381</v>
      </c>
      <c r="M2601" s="94" t="s">
        <v>10965</v>
      </c>
      <c r="N2601">
        <v>769</v>
      </c>
      <c r="O2601">
        <v>83</v>
      </c>
      <c r="P2601">
        <v>304</v>
      </c>
      <c r="Q2601" t="s">
        <v>7469</v>
      </c>
      <c r="R2601" s="9">
        <v>1158</v>
      </c>
      <c r="S2601" s="54">
        <v>4.3016179331590909E-2</v>
      </c>
      <c r="T2601" s="41">
        <v>8.9030841401337463E-2</v>
      </c>
    </row>
    <row r="2602" spans="1:29" s="64" customFormat="1" ht="16.5" x14ac:dyDescent="0.25">
      <c r="A2602" s="63">
        <v>465</v>
      </c>
      <c r="C2602" s="63">
        <v>14</v>
      </c>
      <c r="D2602" s="64" t="s">
        <v>2764</v>
      </c>
      <c r="E2602" s="65" t="s">
        <v>2766</v>
      </c>
      <c r="F2602" s="65" t="s">
        <v>2766</v>
      </c>
      <c r="G2602" s="63" t="s">
        <v>4160</v>
      </c>
      <c r="H2602" s="64" t="s">
        <v>7499</v>
      </c>
      <c r="I2602" s="63">
        <f>ROWS($L$2:L2602)</f>
        <v>2601</v>
      </c>
      <c r="J2602" s="63" t="str">
        <f>IF(L2602=WORKSHEET!$B$1,I2602,"")</f>
        <v/>
      </c>
      <c r="K2602" s="63" t="str">
        <f t="shared" si="49"/>
        <v/>
      </c>
      <c r="L2602" s="93" t="s">
        <v>9381</v>
      </c>
      <c r="M2602" s="94" t="s">
        <v>9446</v>
      </c>
      <c r="N2602" s="64" t="s">
        <v>7469</v>
      </c>
      <c r="O2602" s="64" t="s">
        <v>7469</v>
      </c>
      <c r="P2602" s="64" t="s">
        <v>7469</v>
      </c>
      <c r="Q2602" s="64" t="s">
        <v>7470</v>
      </c>
      <c r="R2602" s="64">
        <v>15</v>
      </c>
      <c r="S2602" s="66">
        <v>4.3016179331590909E-2</v>
      </c>
      <c r="T2602" s="67">
        <v>0.12977099236641221</v>
      </c>
      <c r="W2602"/>
      <c r="X2602"/>
      <c r="Y2602"/>
      <c r="Z2602"/>
      <c r="AA2602"/>
      <c r="AB2602"/>
      <c r="AC2602"/>
    </row>
    <row r="2603" spans="1:29" ht="16.5" x14ac:dyDescent="0.25">
      <c r="A2603" s="3">
        <v>489</v>
      </c>
      <c r="C2603" s="21">
        <v>14</v>
      </c>
      <c r="D2603" t="s">
        <v>2868</v>
      </c>
      <c r="E2603" s="4" t="s">
        <v>2869</v>
      </c>
      <c r="F2603" s="4" t="s">
        <v>2869</v>
      </c>
      <c r="G2603" s="3" t="s">
        <v>4107</v>
      </c>
      <c r="H2603" t="s">
        <v>9019</v>
      </c>
      <c r="I2603" s="63">
        <f>ROWS($L$2:L2603)</f>
        <v>2602</v>
      </c>
      <c r="J2603" s="63" t="str">
        <f>IF(L2603=WORKSHEET!$B$1,I2603,"")</f>
        <v/>
      </c>
      <c r="K2603" s="63" t="str">
        <f t="shared" si="49"/>
        <v/>
      </c>
      <c r="L2603" s="93" t="s">
        <v>9381</v>
      </c>
      <c r="M2603" s="94" t="s">
        <v>10966</v>
      </c>
      <c r="N2603">
        <v>28</v>
      </c>
      <c r="O2603">
        <f>+R2603-N2603-P2603</f>
        <v>1</v>
      </c>
      <c r="P2603">
        <v>13</v>
      </c>
      <c r="Q2603" t="s">
        <v>7470</v>
      </c>
      <c r="R2603">
        <v>42</v>
      </c>
      <c r="S2603" s="54">
        <v>4.3016179331590909E-2</v>
      </c>
      <c r="T2603" s="41">
        <v>0.104</v>
      </c>
    </row>
    <row r="2604" spans="1:29" ht="16.5" x14ac:dyDescent="0.25">
      <c r="A2604" s="3">
        <v>410</v>
      </c>
      <c r="C2604" s="21">
        <v>14</v>
      </c>
      <c r="D2604" t="s">
        <v>2438</v>
      </c>
      <c r="E2604" s="4" t="s">
        <v>2442</v>
      </c>
      <c r="F2604" s="4" t="s">
        <v>2442</v>
      </c>
      <c r="G2604" s="3" t="s">
        <v>3957</v>
      </c>
      <c r="H2604" t="s">
        <v>9020</v>
      </c>
      <c r="I2604" s="63">
        <f>ROWS($L$2:L2604)</f>
        <v>2603</v>
      </c>
      <c r="J2604" s="63" t="str">
        <f>IF(L2604=WORKSHEET!$B$1,I2604,"")</f>
        <v/>
      </c>
      <c r="K2604" s="63" t="str">
        <f t="shared" si="49"/>
        <v/>
      </c>
      <c r="L2604" s="93" t="s">
        <v>9381</v>
      </c>
      <c r="M2604" s="94" t="s">
        <v>10967</v>
      </c>
      <c r="N2604">
        <v>37</v>
      </c>
      <c r="O2604">
        <f>+R2604-N2604-P2604</f>
        <v>10</v>
      </c>
      <c r="P2604">
        <v>14</v>
      </c>
      <c r="Q2604" t="s">
        <v>7469</v>
      </c>
      <c r="R2604">
        <v>61</v>
      </c>
      <c r="S2604" s="54">
        <v>4.3016179331590909E-2</v>
      </c>
      <c r="T2604" s="41">
        <v>7.8482018676733559E-2</v>
      </c>
    </row>
    <row r="2605" spans="1:29" ht="16.5" x14ac:dyDescent="0.25">
      <c r="A2605" s="3">
        <v>937</v>
      </c>
      <c r="B2605">
        <v>508</v>
      </c>
      <c r="C2605" s="21">
        <v>14</v>
      </c>
      <c r="D2605" t="s">
        <v>2494</v>
      </c>
      <c r="E2605" s="4" t="s">
        <v>2496</v>
      </c>
      <c r="F2605" s="4" t="s">
        <v>2496</v>
      </c>
      <c r="G2605" s="3" t="s">
        <v>3593</v>
      </c>
      <c r="H2605" t="s">
        <v>9021</v>
      </c>
      <c r="I2605" s="63">
        <f>ROWS($L$2:L2605)</f>
        <v>2604</v>
      </c>
      <c r="J2605" s="63" t="str">
        <f>IF(L2605=WORKSHEET!$B$1,I2605,"")</f>
        <v/>
      </c>
      <c r="K2605" s="63" t="str">
        <f t="shared" si="49"/>
        <v/>
      </c>
      <c r="L2605" s="93" t="s">
        <v>9381</v>
      </c>
      <c r="M2605" s="94" t="s">
        <v>10968</v>
      </c>
      <c r="N2605">
        <v>18</v>
      </c>
      <c r="O2605" t="s">
        <v>7469</v>
      </c>
      <c r="P2605" t="s">
        <v>7470</v>
      </c>
      <c r="Q2605" t="s">
        <v>7470</v>
      </c>
      <c r="R2605">
        <v>25</v>
      </c>
      <c r="S2605" s="54">
        <v>4.3016179331590909E-2</v>
      </c>
      <c r="T2605" s="55">
        <v>0.19653179190751446</v>
      </c>
    </row>
    <row r="2606" spans="1:29" ht="16.5" x14ac:dyDescent="0.25">
      <c r="A2606" s="3">
        <v>532</v>
      </c>
      <c r="C2606" s="21">
        <v>14</v>
      </c>
      <c r="D2606" t="s">
        <v>3008</v>
      </c>
      <c r="E2606" s="4" t="s">
        <v>3009</v>
      </c>
      <c r="F2606" s="4" t="s">
        <v>3009</v>
      </c>
      <c r="G2606" s="3" t="s">
        <v>4024</v>
      </c>
      <c r="H2606" t="s">
        <v>9022</v>
      </c>
      <c r="I2606" s="63">
        <f>ROWS($L$2:L2606)</f>
        <v>2605</v>
      </c>
      <c r="J2606" s="63" t="str">
        <f>IF(L2606=WORKSHEET!$B$1,I2606,"")</f>
        <v/>
      </c>
      <c r="K2606" s="63" t="str">
        <f t="shared" si="49"/>
        <v/>
      </c>
      <c r="L2606" s="93" t="s">
        <v>9381</v>
      </c>
      <c r="M2606" s="94" t="s">
        <v>10969</v>
      </c>
      <c r="N2606">
        <v>639</v>
      </c>
      <c r="O2606">
        <v>29</v>
      </c>
      <c r="P2606">
        <v>196</v>
      </c>
      <c r="Q2606" t="s">
        <v>7469</v>
      </c>
      <c r="R2606">
        <v>869</v>
      </c>
      <c r="S2606" s="54">
        <v>4.3016179331590909E-2</v>
      </c>
      <c r="T2606" s="41">
        <v>4.3413173652694613E-2</v>
      </c>
    </row>
    <row r="2607" spans="1:29" s="64" customFormat="1" ht="16.5" x14ac:dyDescent="0.25">
      <c r="A2607" s="63">
        <v>406</v>
      </c>
      <c r="C2607" s="63">
        <v>14</v>
      </c>
      <c r="D2607" s="64" t="s">
        <v>2406</v>
      </c>
      <c r="E2607" s="65" t="s">
        <v>2413</v>
      </c>
      <c r="F2607" s="65" t="s">
        <v>2413</v>
      </c>
      <c r="G2607" s="63" t="s">
        <v>4082</v>
      </c>
      <c r="H2607" s="64" t="s">
        <v>9023</v>
      </c>
      <c r="I2607" s="63">
        <f>ROWS($L$2:L2607)</f>
        <v>2606</v>
      </c>
      <c r="J2607" s="63" t="str">
        <f>IF(L2607=WORKSHEET!$B$1,I2607,"")</f>
        <v/>
      </c>
      <c r="K2607" s="63" t="str">
        <f t="shared" si="49"/>
        <v/>
      </c>
      <c r="L2607" s="93" t="s">
        <v>9381</v>
      </c>
      <c r="M2607" s="94" t="s">
        <v>10970</v>
      </c>
      <c r="N2607" s="64" t="s">
        <v>7469</v>
      </c>
      <c r="O2607" s="64" t="s">
        <v>7469</v>
      </c>
      <c r="P2607" s="64" t="s">
        <v>7469</v>
      </c>
      <c r="Q2607" s="64" t="s">
        <v>7470</v>
      </c>
      <c r="R2607" s="64">
        <v>13</v>
      </c>
      <c r="S2607" s="66">
        <v>4.3016179331590909E-2</v>
      </c>
      <c r="T2607" s="67">
        <v>0.18</v>
      </c>
      <c r="W2607"/>
      <c r="X2607"/>
      <c r="Y2607"/>
      <c r="Z2607"/>
      <c r="AA2607"/>
      <c r="AB2607"/>
      <c r="AC2607"/>
    </row>
    <row r="2608" spans="1:29" ht="16.5" x14ac:dyDescent="0.25">
      <c r="A2608" s="3">
        <v>506</v>
      </c>
      <c r="C2608" s="21">
        <v>14</v>
      </c>
      <c r="D2608" t="s">
        <v>2932</v>
      </c>
      <c r="E2608" s="4" t="s">
        <v>2935</v>
      </c>
      <c r="F2608" s="4" t="s">
        <v>2935</v>
      </c>
      <c r="G2608" s="3" t="s">
        <v>4065</v>
      </c>
      <c r="H2608" t="s">
        <v>9024</v>
      </c>
      <c r="I2608" s="63">
        <f>ROWS($L$2:L2608)</f>
        <v>2607</v>
      </c>
      <c r="J2608" s="63" t="str">
        <f>IF(L2608=WORKSHEET!$B$1,I2608,"")</f>
        <v/>
      </c>
      <c r="K2608" s="63" t="str">
        <f t="shared" si="49"/>
        <v/>
      </c>
      <c r="L2608" s="93" t="s">
        <v>9381</v>
      </c>
      <c r="M2608" s="94" t="s">
        <v>10971</v>
      </c>
      <c r="N2608">
        <v>13</v>
      </c>
      <c r="O2608">
        <f>+R2608-N2608-P2608</f>
        <v>2</v>
      </c>
      <c r="P2608">
        <v>12</v>
      </c>
      <c r="Q2608" t="s">
        <v>7470</v>
      </c>
      <c r="R2608">
        <v>27</v>
      </c>
      <c r="S2608" s="54">
        <v>4.3016179331590909E-2</v>
      </c>
      <c r="T2608" s="41">
        <v>0.20567375886524822</v>
      </c>
    </row>
    <row r="2609" spans="1:29" s="64" customFormat="1" ht="16.5" x14ac:dyDescent="0.25">
      <c r="A2609" s="63">
        <v>518</v>
      </c>
      <c r="C2609" s="63">
        <v>14</v>
      </c>
      <c r="D2609" s="64" t="s">
        <v>2974</v>
      </c>
      <c r="E2609" s="65" t="s">
        <v>2975</v>
      </c>
      <c r="F2609" s="65" t="s">
        <v>2975</v>
      </c>
      <c r="G2609" s="63" t="s">
        <v>4055</v>
      </c>
      <c r="H2609" s="64" t="s">
        <v>9025</v>
      </c>
      <c r="I2609" s="63">
        <f>ROWS($L$2:L2609)</f>
        <v>2608</v>
      </c>
      <c r="J2609" s="63" t="str">
        <f>IF(L2609=WORKSHEET!$B$1,I2609,"")</f>
        <v/>
      </c>
      <c r="K2609" s="63" t="str">
        <f t="shared" si="49"/>
        <v/>
      </c>
      <c r="L2609" s="93" t="s">
        <v>9381</v>
      </c>
      <c r="M2609" s="94" t="s">
        <v>10972</v>
      </c>
      <c r="N2609" s="64" t="s">
        <v>7469</v>
      </c>
      <c r="O2609" s="64" t="s">
        <v>7470</v>
      </c>
      <c r="P2609" s="64" t="s">
        <v>7470</v>
      </c>
      <c r="Q2609" s="64" t="s">
        <v>7470</v>
      </c>
      <c r="R2609" s="64" t="s">
        <v>7469</v>
      </c>
      <c r="S2609" s="66">
        <v>4.3016179331590909E-2</v>
      </c>
      <c r="T2609" s="67">
        <v>4.4444444444444446E-2</v>
      </c>
      <c r="W2609"/>
      <c r="X2609"/>
      <c r="Y2609"/>
      <c r="Z2609"/>
      <c r="AA2609"/>
      <c r="AB2609"/>
      <c r="AC2609"/>
    </row>
    <row r="2610" spans="1:29" ht="16.5" x14ac:dyDescent="0.25">
      <c r="A2610" s="3">
        <v>433</v>
      </c>
      <c r="C2610" s="21">
        <v>14</v>
      </c>
      <c r="D2610" t="s">
        <v>2606</v>
      </c>
      <c r="E2610" s="4" t="s">
        <v>2609</v>
      </c>
      <c r="F2610" s="4" t="s">
        <v>2609</v>
      </c>
      <c r="G2610" s="3" t="s">
        <v>4184</v>
      </c>
      <c r="H2610" t="s">
        <v>9026</v>
      </c>
      <c r="I2610" s="63">
        <f>ROWS($L$2:L2610)</f>
        <v>2609</v>
      </c>
      <c r="J2610" s="63" t="str">
        <f>IF(L2610=WORKSHEET!$B$1,I2610,"")</f>
        <v/>
      </c>
      <c r="K2610" s="63" t="str">
        <f t="shared" si="49"/>
        <v/>
      </c>
      <c r="L2610" s="93" t="s">
        <v>9381</v>
      </c>
      <c r="M2610" s="94" t="s">
        <v>10973</v>
      </c>
      <c r="N2610">
        <v>11</v>
      </c>
      <c r="O2610" t="s">
        <v>7469</v>
      </c>
      <c r="P2610" t="s">
        <v>7469</v>
      </c>
      <c r="Q2610" t="s">
        <v>7470</v>
      </c>
      <c r="R2610">
        <v>16</v>
      </c>
      <c r="S2610" s="54">
        <v>4.3016179331590909E-2</v>
      </c>
      <c r="T2610" s="41">
        <v>0.14039408866995073</v>
      </c>
    </row>
    <row r="2611" spans="1:29" ht="16.5" x14ac:dyDescent="0.25">
      <c r="A2611" s="3">
        <v>410</v>
      </c>
      <c r="C2611" s="21">
        <v>14</v>
      </c>
      <c r="D2611" t="s">
        <v>2438</v>
      </c>
      <c r="E2611" s="4" t="s">
        <v>2443</v>
      </c>
      <c r="F2611" s="4" t="s">
        <v>2443</v>
      </c>
      <c r="G2611" s="3" t="s">
        <v>3958</v>
      </c>
      <c r="H2611" t="s">
        <v>9027</v>
      </c>
      <c r="I2611" s="63">
        <f>ROWS($L$2:L2611)</f>
        <v>2610</v>
      </c>
      <c r="J2611" s="63" t="str">
        <f>IF(L2611=WORKSHEET!$B$1,I2611,"")</f>
        <v/>
      </c>
      <c r="K2611" s="63" t="str">
        <f t="shared" si="49"/>
        <v/>
      </c>
      <c r="L2611" s="93" t="s">
        <v>9381</v>
      </c>
      <c r="M2611" s="94" t="s">
        <v>10974</v>
      </c>
      <c r="N2611">
        <v>46</v>
      </c>
      <c r="O2611">
        <f>+R2611-N2611-P2611</f>
        <v>3</v>
      </c>
      <c r="P2611">
        <v>16</v>
      </c>
      <c r="Q2611" t="s">
        <v>7469</v>
      </c>
      <c r="R2611">
        <v>65</v>
      </c>
      <c r="S2611" s="54">
        <v>4.3016179331590909E-2</v>
      </c>
      <c r="T2611" s="41">
        <v>7.8482018676733559E-2</v>
      </c>
    </row>
    <row r="2612" spans="1:29" ht="16.5" x14ac:dyDescent="0.25">
      <c r="A2612" s="3">
        <v>460</v>
      </c>
      <c r="C2612" s="21">
        <v>14</v>
      </c>
      <c r="D2612" t="s">
        <v>2741</v>
      </c>
      <c r="E2612" s="4" t="s">
        <v>2742</v>
      </c>
      <c r="F2612" s="4" t="s">
        <v>2742</v>
      </c>
      <c r="G2612" s="3" t="s">
        <v>4025</v>
      </c>
      <c r="H2612" t="s">
        <v>8107</v>
      </c>
      <c r="I2612" s="63">
        <f>ROWS($L$2:L2612)</f>
        <v>2611</v>
      </c>
      <c r="J2612" s="63" t="str">
        <f>IF(L2612=WORKSHEET!$B$1,I2612,"")</f>
        <v/>
      </c>
      <c r="K2612" s="63" t="str">
        <f t="shared" si="49"/>
        <v/>
      </c>
      <c r="L2612" s="93" t="s">
        <v>9381</v>
      </c>
      <c r="M2612" s="94" t="s">
        <v>10033</v>
      </c>
      <c r="N2612">
        <v>21</v>
      </c>
      <c r="O2612" t="s">
        <v>7469</v>
      </c>
      <c r="P2612" t="s">
        <v>7469</v>
      </c>
      <c r="Q2612" t="s">
        <v>7470</v>
      </c>
      <c r="R2612">
        <v>35</v>
      </c>
      <c r="S2612" s="54">
        <v>4.3016179331590909E-2</v>
      </c>
      <c r="T2612" s="41">
        <v>0.21875</v>
      </c>
    </row>
    <row r="2613" spans="1:29" ht="16.5" x14ac:dyDescent="0.25">
      <c r="A2613" s="3">
        <v>930</v>
      </c>
      <c r="B2613">
        <v>436</v>
      </c>
      <c r="C2613" s="21">
        <v>14</v>
      </c>
      <c r="D2613" t="s">
        <v>2474</v>
      </c>
      <c r="E2613" s="4" t="s">
        <v>2476</v>
      </c>
      <c r="F2613" s="4" t="s">
        <v>2476</v>
      </c>
      <c r="G2613" s="3" t="s">
        <v>4032</v>
      </c>
      <c r="H2613" t="s">
        <v>8180</v>
      </c>
      <c r="I2613" s="63">
        <f>ROWS($L$2:L2613)</f>
        <v>2612</v>
      </c>
      <c r="J2613" s="63" t="str">
        <f>IF(L2613=WORKSHEET!$B$1,I2613,"")</f>
        <v/>
      </c>
      <c r="K2613" s="63" t="str">
        <f t="shared" si="49"/>
        <v/>
      </c>
      <c r="L2613" s="93" t="s">
        <v>9381</v>
      </c>
      <c r="M2613" s="94" t="s">
        <v>10104</v>
      </c>
      <c r="N2613">
        <v>175</v>
      </c>
      <c r="O2613">
        <v>11</v>
      </c>
      <c r="P2613">
        <v>54</v>
      </c>
      <c r="Q2613" t="s">
        <v>7470</v>
      </c>
      <c r="R2613">
        <v>240</v>
      </c>
      <c r="S2613" s="54">
        <v>4.3016179331590909E-2</v>
      </c>
      <c r="T2613" s="55">
        <v>6.0897435897435896E-2</v>
      </c>
    </row>
    <row r="2614" spans="1:29" ht="16.5" x14ac:dyDescent="0.25">
      <c r="A2614" s="3">
        <v>454</v>
      </c>
      <c r="C2614" s="21">
        <v>14</v>
      </c>
      <c r="D2614" t="s">
        <v>2715</v>
      </c>
      <c r="E2614" s="4" t="s">
        <v>2716</v>
      </c>
      <c r="F2614" s="4" t="s">
        <v>2716</v>
      </c>
      <c r="G2614" s="3" t="s">
        <v>4033</v>
      </c>
      <c r="H2614" t="s">
        <v>9028</v>
      </c>
      <c r="I2614" s="63">
        <f>ROWS($L$2:L2614)</f>
        <v>2613</v>
      </c>
      <c r="J2614" s="63" t="str">
        <f>IF(L2614=WORKSHEET!$B$1,I2614,"")</f>
        <v/>
      </c>
      <c r="K2614" s="63" t="str">
        <f t="shared" si="49"/>
        <v/>
      </c>
      <c r="L2614" s="93" t="s">
        <v>9381</v>
      </c>
      <c r="M2614" s="94" t="s">
        <v>10975</v>
      </c>
      <c r="N2614">
        <v>251</v>
      </c>
      <c r="O2614">
        <v>45</v>
      </c>
      <c r="P2614">
        <v>89</v>
      </c>
      <c r="Q2614" t="s">
        <v>7469</v>
      </c>
      <c r="R2614">
        <v>387</v>
      </c>
      <c r="S2614" s="54">
        <v>4.3016179331590909E-2</v>
      </c>
      <c r="T2614" s="41">
        <v>0.16008316008316009</v>
      </c>
    </row>
    <row r="2615" spans="1:29" ht="16.5" x14ac:dyDescent="0.25">
      <c r="A2615" s="3">
        <v>464</v>
      </c>
      <c r="C2615" s="21">
        <v>14</v>
      </c>
      <c r="D2615" t="s">
        <v>2758</v>
      </c>
      <c r="E2615" s="4" t="s">
        <v>2761</v>
      </c>
      <c r="F2615" s="4" t="s">
        <v>2761</v>
      </c>
      <c r="G2615" s="3" t="s">
        <v>3980</v>
      </c>
      <c r="H2615" t="s">
        <v>9029</v>
      </c>
      <c r="I2615" s="63">
        <f>ROWS($L$2:L2615)</f>
        <v>2614</v>
      </c>
      <c r="J2615" s="63" t="str">
        <f>IF(L2615=WORKSHEET!$B$1,I2615,"")</f>
        <v/>
      </c>
      <c r="K2615" s="63" t="str">
        <f t="shared" si="49"/>
        <v/>
      </c>
      <c r="L2615" s="93" t="s">
        <v>9381</v>
      </c>
      <c r="M2615" s="94" t="s">
        <v>10976</v>
      </c>
      <c r="N2615">
        <v>53</v>
      </c>
      <c r="O2615">
        <f>+R2615-N2615-P2615</f>
        <v>6</v>
      </c>
      <c r="P2615">
        <v>16</v>
      </c>
      <c r="Q2615" t="s">
        <v>7469</v>
      </c>
      <c r="R2615">
        <v>75</v>
      </c>
      <c r="S2615" s="54">
        <v>4.3016179331590909E-2</v>
      </c>
      <c r="T2615" s="41">
        <v>0.11553030303030302</v>
      </c>
    </row>
    <row r="2616" spans="1:29" ht="16.5" x14ac:dyDescent="0.25">
      <c r="A2616" s="3">
        <v>410</v>
      </c>
      <c r="C2616" s="21">
        <v>14</v>
      </c>
      <c r="D2616" t="s">
        <v>2438</v>
      </c>
      <c r="E2616" s="4" t="s">
        <v>2444</v>
      </c>
      <c r="F2616" s="4" t="s">
        <v>2444</v>
      </c>
      <c r="G2616" s="3" t="s">
        <v>3959</v>
      </c>
      <c r="H2616" t="s">
        <v>8690</v>
      </c>
      <c r="I2616" s="63">
        <f>ROWS($L$2:L2616)</f>
        <v>2615</v>
      </c>
      <c r="J2616" s="63" t="str">
        <f>IF(L2616=WORKSHEET!$B$1,I2616,"")</f>
        <v/>
      </c>
      <c r="K2616" s="63" t="str">
        <f t="shared" si="49"/>
        <v/>
      </c>
      <c r="L2616" s="93" t="s">
        <v>9381</v>
      </c>
      <c r="M2616" s="94" t="s">
        <v>10635</v>
      </c>
      <c r="N2616">
        <v>218</v>
      </c>
      <c r="O2616">
        <v>14</v>
      </c>
      <c r="P2616">
        <v>84</v>
      </c>
      <c r="Q2616" t="s">
        <v>7469</v>
      </c>
      <c r="R2616">
        <v>318</v>
      </c>
      <c r="S2616" s="54">
        <v>4.3016179331590909E-2</v>
      </c>
      <c r="T2616" s="41">
        <v>7.8482018676733559E-2</v>
      </c>
    </row>
    <row r="2617" spans="1:29" ht="16.5" x14ac:dyDescent="0.25">
      <c r="A2617" s="3">
        <v>481</v>
      </c>
      <c r="C2617" s="21">
        <v>14</v>
      </c>
      <c r="D2617" t="s">
        <v>2834</v>
      </c>
      <c r="E2617" s="4" t="s">
        <v>2837</v>
      </c>
      <c r="F2617" s="4" t="s">
        <v>2837</v>
      </c>
      <c r="G2617" s="3" t="s">
        <v>4039</v>
      </c>
      <c r="H2617" t="s">
        <v>7502</v>
      </c>
      <c r="I2617" s="63">
        <f>ROWS($L$2:L2617)</f>
        <v>2616</v>
      </c>
      <c r="J2617" s="63" t="str">
        <f>IF(L2617=WORKSHEET!$B$1,I2617,"")</f>
        <v/>
      </c>
      <c r="K2617" s="63" t="str">
        <f t="shared" si="49"/>
        <v/>
      </c>
      <c r="L2617" s="93" t="s">
        <v>9381</v>
      </c>
      <c r="M2617" s="94" t="s">
        <v>9449</v>
      </c>
      <c r="N2617">
        <v>63</v>
      </c>
      <c r="O2617">
        <f>+R2617-N2617-P2617</f>
        <v>8</v>
      </c>
      <c r="P2617">
        <v>21</v>
      </c>
      <c r="Q2617" t="s">
        <v>7470</v>
      </c>
      <c r="R2617">
        <v>92</v>
      </c>
      <c r="S2617" s="54">
        <v>4.3016179331590909E-2</v>
      </c>
      <c r="T2617" s="41">
        <v>0.13829787234042554</v>
      </c>
    </row>
    <row r="2618" spans="1:29" s="64" customFormat="1" ht="16.5" x14ac:dyDescent="0.25">
      <c r="A2618" s="63">
        <v>512</v>
      </c>
      <c r="C2618" s="63">
        <v>14</v>
      </c>
      <c r="D2618" s="64" t="s">
        <v>2955</v>
      </c>
      <c r="E2618" s="65" t="s">
        <v>2958</v>
      </c>
      <c r="F2618" s="65" t="s">
        <v>2958</v>
      </c>
      <c r="G2618" s="63" t="s">
        <v>3994</v>
      </c>
      <c r="H2618" s="64" t="s">
        <v>7851</v>
      </c>
      <c r="I2618" s="63">
        <f>ROWS($L$2:L2618)</f>
        <v>2617</v>
      </c>
      <c r="J2618" s="63" t="str">
        <f>IF(L2618=WORKSHEET!$B$1,I2618,"")</f>
        <v/>
      </c>
      <c r="K2618" s="63" t="str">
        <f t="shared" si="49"/>
        <v/>
      </c>
      <c r="L2618" s="93" t="s">
        <v>9381</v>
      </c>
      <c r="M2618" s="94" t="s">
        <v>9778</v>
      </c>
      <c r="N2618" s="64" t="s">
        <v>7469</v>
      </c>
      <c r="O2618" s="64" t="s">
        <v>7469</v>
      </c>
      <c r="P2618" s="64" t="s">
        <v>7469</v>
      </c>
      <c r="Q2618" s="64" t="s">
        <v>7470</v>
      </c>
      <c r="R2618" s="64" t="s">
        <v>7469</v>
      </c>
      <c r="S2618" s="66">
        <v>4.3016179331590909E-2</v>
      </c>
      <c r="T2618" s="67">
        <v>5.2631578947368418E-2</v>
      </c>
      <c r="W2618"/>
      <c r="X2618"/>
      <c r="Y2618"/>
      <c r="Z2618"/>
      <c r="AA2618"/>
      <c r="AB2618"/>
      <c r="AC2618"/>
    </row>
    <row r="2619" spans="1:29" s="64" customFormat="1" ht="16.5" x14ac:dyDescent="0.25">
      <c r="A2619" s="63">
        <v>462</v>
      </c>
      <c r="C2619" s="63">
        <v>14</v>
      </c>
      <c r="D2619" s="64" t="s">
        <v>2748</v>
      </c>
      <c r="E2619" s="65" t="s">
        <v>2751</v>
      </c>
      <c r="F2619" s="65" t="s">
        <v>2751</v>
      </c>
      <c r="G2619" s="63" t="s">
        <v>4094</v>
      </c>
      <c r="H2619" s="64" t="s">
        <v>7769</v>
      </c>
      <c r="I2619" s="63">
        <f>ROWS($L$2:L2619)</f>
        <v>2618</v>
      </c>
      <c r="J2619" s="63" t="str">
        <f>IF(L2619=WORKSHEET!$B$1,I2619,"")</f>
        <v/>
      </c>
      <c r="K2619" s="63" t="str">
        <f t="shared" si="49"/>
        <v/>
      </c>
      <c r="L2619" s="93" t="s">
        <v>9381</v>
      </c>
      <c r="M2619" s="94" t="s">
        <v>9696</v>
      </c>
      <c r="N2619" s="64" t="s">
        <v>7469</v>
      </c>
      <c r="O2619" s="64" t="s">
        <v>7469</v>
      </c>
      <c r="P2619" s="64" t="s">
        <v>7469</v>
      </c>
      <c r="Q2619" s="64" t="s">
        <v>7470</v>
      </c>
      <c r="R2619" s="64">
        <v>12</v>
      </c>
      <c r="S2619" s="66">
        <v>4.3016179331590909E-2</v>
      </c>
      <c r="T2619" s="67">
        <v>5.5555555555555552E-2</v>
      </c>
      <c r="W2619"/>
      <c r="X2619"/>
      <c r="Y2619"/>
      <c r="Z2619"/>
      <c r="AA2619"/>
      <c r="AB2619"/>
      <c r="AC2619"/>
    </row>
    <row r="2620" spans="1:29" s="64" customFormat="1" ht="16.5" x14ac:dyDescent="0.25">
      <c r="A2620" s="63">
        <v>405</v>
      </c>
      <c r="C2620" s="63">
        <v>14</v>
      </c>
      <c r="D2620" s="64" t="s">
        <v>2390</v>
      </c>
      <c r="E2620" s="65" t="s">
        <v>2396</v>
      </c>
      <c r="F2620" s="65" t="s">
        <v>2396</v>
      </c>
      <c r="G2620" s="63" t="s">
        <v>4128</v>
      </c>
      <c r="H2620" s="64" t="s">
        <v>9030</v>
      </c>
      <c r="I2620" s="63">
        <f>ROWS($L$2:L2620)</f>
        <v>2619</v>
      </c>
      <c r="J2620" s="63" t="str">
        <f>IF(L2620=WORKSHEET!$B$1,I2620,"")</f>
        <v/>
      </c>
      <c r="K2620" s="63" t="str">
        <f t="shared" si="49"/>
        <v/>
      </c>
      <c r="L2620" s="93" t="s">
        <v>9381</v>
      </c>
      <c r="M2620" s="94" t="s">
        <v>10977</v>
      </c>
      <c r="N2620" s="64" t="s">
        <v>7469</v>
      </c>
      <c r="O2620" s="64" t="s">
        <v>7469</v>
      </c>
      <c r="P2620" s="64" t="s">
        <v>7469</v>
      </c>
      <c r="Q2620" s="64" t="s">
        <v>7470</v>
      </c>
      <c r="R2620" s="64">
        <v>15</v>
      </c>
      <c r="S2620" s="66">
        <v>4.3016179331590909E-2</v>
      </c>
      <c r="T2620" s="67">
        <v>0.20909090909090908</v>
      </c>
      <c r="W2620"/>
      <c r="X2620"/>
      <c r="Y2620"/>
      <c r="Z2620"/>
      <c r="AA2620"/>
      <c r="AB2620"/>
      <c r="AC2620"/>
    </row>
    <row r="2621" spans="1:29" s="64" customFormat="1" ht="16.5" x14ac:dyDescent="0.25">
      <c r="A2621" s="63">
        <v>458</v>
      </c>
      <c r="C2621" s="63">
        <v>14</v>
      </c>
      <c r="D2621" s="64" t="s">
        <v>2733</v>
      </c>
      <c r="E2621" s="65" t="s">
        <v>2735</v>
      </c>
      <c r="F2621" s="65" t="s">
        <v>2735</v>
      </c>
      <c r="G2621" s="63" t="s">
        <v>4201</v>
      </c>
      <c r="H2621" s="64" t="s">
        <v>8951</v>
      </c>
      <c r="I2621" s="63">
        <f>ROWS($L$2:L2621)</f>
        <v>2620</v>
      </c>
      <c r="J2621" s="63" t="str">
        <f>IF(L2621=WORKSHEET!$B$1,I2621,"")</f>
        <v/>
      </c>
      <c r="K2621" s="63" t="str">
        <f t="shared" si="49"/>
        <v/>
      </c>
      <c r="L2621" s="93" t="s">
        <v>9381</v>
      </c>
      <c r="M2621" s="94" t="s">
        <v>10896</v>
      </c>
      <c r="N2621" s="64" t="s">
        <v>7469</v>
      </c>
      <c r="O2621" s="64" t="s">
        <v>7469</v>
      </c>
      <c r="P2621" s="64" t="s">
        <v>7469</v>
      </c>
      <c r="Q2621" s="64" t="s">
        <v>7470</v>
      </c>
      <c r="R2621" s="64" t="s">
        <v>7469</v>
      </c>
      <c r="S2621" s="66">
        <v>4.3016179331590909E-2</v>
      </c>
      <c r="T2621" s="67">
        <v>0.1111111111111111</v>
      </c>
      <c r="W2621"/>
      <c r="X2621"/>
      <c r="Y2621"/>
      <c r="Z2621"/>
      <c r="AA2621"/>
      <c r="AB2621"/>
      <c r="AC2621"/>
    </row>
    <row r="2622" spans="1:29" ht="16.5" x14ac:dyDescent="0.25">
      <c r="A2622" s="3">
        <v>413</v>
      </c>
      <c r="C2622" s="21">
        <v>14</v>
      </c>
      <c r="D2622" t="s">
        <v>433</v>
      </c>
      <c r="E2622" s="4" t="s">
        <v>434</v>
      </c>
      <c r="F2622" s="4" t="s">
        <v>434</v>
      </c>
      <c r="G2622" s="3" t="s">
        <v>4057</v>
      </c>
      <c r="H2622" t="s">
        <v>7965</v>
      </c>
      <c r="I2622" s="63">
        <f>ROWS($L$2:L2622)</f>
        <v>2621</v>
      </c>
      <c r="J2622" s="63" t="str">
        <f>IF(L2622=WORKSHEET!$B$1,I2622,"")</f>
        <v/>
      </c>
      <c r="K2622" s="63" t="str">
        <f t="shared" si="49"/>
        <v/>
      </c>
      <c r="L2622" s="93" t="s">
        <v>9381</v>
      </c>
      <c r="M2622" s="94" t="s">
        <v>9862</v>
      </c>
      <c r="N2622">
        <v>57</v>
      </c>
      <c r="O2622">
        <f>+R2622-N2622-P2622</f>
        <v>6</v>
      </c>
      <c r="P2622">
        <v>28</v>
      </c>
      <c r="Q2622" t="s">
        <v>7470</v>
      </c>
      <c r="R2622">
        <v>91</v>
      </c>
      <c r="S2622" s="54">
        <v>4.3016179331590909E-2</v>
      </c>
      <c r="T2622" s="41">
        <v>0.10631229235880399</v>
      </c>
    </row>
    <row r="2623" spans="1:29" ht="16.5" x14ac:dyDescent="0.25">
      <c r="A2623" s="3">
        <v>408</v>
      </c>
      <c r="C2623" s="21">
        <v>14</v>
      </c>
      <c r="D2623" t="s">
        <v>2423</v>
      </c>
      <c r="E2623" s="4" t="s">
        <v>2427</v>
      </c>
      <c r="F2623" s="4" t="s">
        <v>2427</v>
      </c>
      <c r="G2623" s="3" t="s">
        <v>4043</v>
      </c>
      <c r="H2623" t="s">
        <v>7854</v>
      </c>
      <c r="I2623" s="63">
        <f>ROWS($L$2:L2623)</f>
        <v>2622</v>
      </c>
      <c r="J2623" s="63" t="str">
        <f>IF(L2623=WORKSHEET!$B$1,I2623,"")</f>
        <v/>
      </c>
      <c r="K2623" s="63" t="str">
        <f t="shared" si="49"/>
        <v/>
      </c>
      <c r="L2623" s="93" t="s">
        <v>9381</v>
      </c>
      <c r="M2623" s="94" t="s">
        <v>9781</v>
      </c>
      <c r="N2623" s="9">
        <v>7678</v>
      </c>
      <c r="O2623">
        <v>725</v>
      </c>
      <c r="P2623" s="9">
        <v>2459</v>
      </c>
      <c r="Q2623">
        <v>27</v>
      </c>
      <c r="R2623" s="9">
        <v>10889</v>
      </c>
      <c r="S2623" s="54">
        <v>4.3016179331590909E-2</v>
      </c>
      <c r="T2623" s="41">
        <v>8.9030841401337463E-2</v>
      </c>
    </row>
    <row r="2624" spans="1:29" ht="16.5" x14ac:dyDescent="0.25">
      <c r="A2624" s="3">
        <v>485</v>
      </c>
      <c r="C2624" s="21">
        <v>14</v>
      </c>
      <c r="D2624" t="s">
        <v>2851</v>
      </c>
      <c r="E2624" s="4" t="s">
        <v>2853</v>
      </c>
      <c r="F2624" s="4" t="s">
        <v>2853</v>
      </c>
      <c r="G2624" s="3" t="s">
        <v>4049</v>
      </c>
      <c r="H2624" t="s">
        <v>8012</v>
      </c>
      <c r="I2624" s="63">
        <f>ROWS($L$2:L2624)</f>
        <v>2623</v>
      </c>
      <c r="J2624" s="63" t="str">
        <f>IF(L2624=WORKSHEET!$B$1,I2624,"")</f>
        <v/>
      </c>
      <c r="K2624" s="63" t="str">
        <f t="shared" si="49"/>
        <v/>
      </c>
      <c r="L2624" s="93" t="s">
        <v>9381</v>
      </c>
      <c r="M2624" s="94" t="s">
        <v>9863</v>
      </c>
      <c r="N2624">
        <v>107</v>
      </c>
      <c r="O2624">
        <v>12</v>
      </c>
      <c r="P2624">
        <v>25</v>
      </c>
      <c r="Q2624" t="s">
        <v>7470</v>
      </c>
      <c r="R2624">
        <v>144</v>
      </c>
      <c r="S2624" s="54">
        <v>4.3016179331590909E-2</v>
      </c>
      <c r="T2624" s="41">
        <v>0.11290322580645161</v>
      </c>
    </row>
    <row r="2625" spans="1:29" s="64" customFormat="1" ht="16.5" x14ac:dyDescent="0.25">
      <c r="A2625" s="63">
        <v>405</v>
      </c>
      <c r="C2625" s="63">
        <v>14</v>
      </c>
      <c r="D2625" s="64" t="s">
        <v>2390</v>
      </c>
      <c r="E2625" s="65" t="s">
        <v>2397</v>
      </c>
      <c r="F2625" s="65" t="s">
        <v>2397</v>
      </c>
      <c r="G2625" s="63" t="s">
        <v>4129</v>
      </c>
      <c r="H2625" s="75"/>
      <c r="I2625" s="63">
        <f>ROWS($L$2:L2625)</f>
        <v>2624</v>
      </c>
      <c r="J2625" s="63" t="str">
        <f>IF(L2625=WORKSHEET!$B$1,I2625,"")</f>
        <v/>
      </c>
      <c r="K2625" s="63" t="str">
        <f t="shared" si="49"/>
        <v/>
      </c>
      <c r="L2625" s="93" t="s">
        <v>9381</v>
      </c>
      <c r="M2625" s="94" t="s">
        <v>10978</v>
      </c>
      <c r="N2625" s="75"/>
      <c r="O2625" s="75"/>
      <c r="P2625" s="75"/>
      <c r="Q2625" s="75"/>
      <c r="R2625" s="75"/>
      <c r="S2625" s="66">
        <v>4.3016179331590909E-2</v>
      </c>
      <c r="T2625" s="67">
        <v>0.20909090909090908</v>
      </c>
      <c r="W2625"/>
      <c r="X2625"/>
      <c r="Y2625"/>
      <c r="Z2625"/>
      <c r="AA2625"/>
      <c r="AB2625"/>
      <c r="AC2625"/>
    </row>
    <row r="2626" spans="1:29" s="64" customFormat="1" ht="16.5" x14ac:dyDescent="0.25">
      <c r="A2626" s="63">
        <v>428</v>
      </c>
      <c r="C2626" s="63">
        <v>14</v>
      </c>
      <c r="D2626" s="64" t="s">
        <v>532</v>
      </c>
      <c r="E2626" s="65" t="s">
        <v>535</v>
      </c>
      <c r="F2626" s="65" t="s">
        <v>535</v>
      </c>
      <c r="G2626" s="63" t="s">
        <v>4150</v>
      </c>
      <c r="H2626" s="64" t="s">
        <v>8112</v>
      </c>
      <c r="I2626" s="63">
        <f>ROWS($L$2:L2626)</f>
        <v>2625</v>
      </c>
      <c r="J2626" s="63" t="str">
        <f>IF(L2626=WORKSHEET!$B$1,I2626,"")</f>
        <v/>
      </c>
      <c r="K2626" s="63" t="str">
        <f t="shared" si="49"/>
        <v/>
      </c>
      <c r="L2626" s="93" t="s">
        <v>9381</v>
      </c>
      <c r="M2626" s="94" t="s">
        <v>10038</v>
      </c>
      <c r="N2626" s="64" t="s">
        <v>7469</v>
      </c>
      <c r="O2626" s="64" t="s">
        <v>7469</v>
      </c>
      <c r="P2626" s="64" t="s">
        <v>7469</v>
      </c>
      <c r="Q2626" s="64" t="s">
        <v>7470</v>
      </c>
      <c r="R2626" s="64">
        <v>11</v>
      </c>
      <c r="S2626" s="66">
        <v>4.3016179331590909E-2</v>
      </c>
      <c r="T2626" s="67">
        <v>7.3099415204678359E-2</v>
      </c>
      <c r="W2626"/>
      <c r="X2626"/>
      <c r="Y2626"/>
      <c r="Z2626"/>
      <c r="AA2626"/>
      <c r="AB2626"/>
      <c r="AC2626"/>
    </row>
    <row r="2627" spans="1:29" ht="16.5" x14ac:dyDescent="0.25">
      <c r="A2627" s="3">
        <v>510</v>
      </c>
      <c r="C2627" s="21">
        <v>14</v>
      </c>
      <c r="D2627" t="s">
        <v>2949</v>
      </c>
      <c r="E2627" s="4" t="s">
        <v>2951</v>
      </c>
      <c r="F2627" s="4" t="s">
        <v>2951</v>
      </c>
      <c r="G2627" s="3" t="s">
        <v>4052</v>
      </c>
      <c r="H2627" t="s">
        <v>9031</v>
      </c>
      <c r="I2627" s="63">
        <f>ROWS($L$2:L2627)</f>
        <v>2626</v>
      </c>
      <c r="J2627" s="63" t="str">
        <f>IF(L2627=WORKSHEET!$B$1,I2627,"")</f>
        <v/>
      </c>
      <c r="K2627" s="63" t="str">
        <f t="shared" ref="K2627:K2690" si="50">IFERROR(SMALL($J$2:$J$3142,I2627),"")</f>
        <v/>
      </c>
      <c r="L2627" s="93" t="s">
        <v>9381</v>
      </c>
      <c r="M2627" s="94" t="s">
        <v>10979</v>
      </c>
      <c r="N2627">
        <v>213</v>
      </c>
      <c r="O2627">
        <v>21</v>
      </c>
      <c r="P2627">
        <v>91</v>
      </c>
      <c r="Q2627" t="s">
        <v>7469</v>
      </c>
      <c r="R2627">
        <v>326</v>
      </c>
      <c r="S2627" s="54">
        <v>4.3016179331590909E-2</v>
      </c>
      <c r="T2627" s="41">
        <v>8.4375000000000006E-2</v>
      </c>
    </row>
    <row r="2628" spans="1:29" s="64" customFormat="1" ht="16.5" x14ac:dyDescent="0.25">
      <c r="A2628" s="63">
        <v>460</v>
      </c>
      <c r="C2628" s="63">
        <v>14</v>
      </c>
      <c r="D2628" s="64" t="s">
        <v>2741</v>
      </c>
      <c r="E2628" s="65" t="s">
        <v>2743</v>
      </c>
      <c r="F2628" s="65" t="s">
        <v>2743</v>
      </c>
      <c r="G2628" s="63" t="s">
        <v>4026</v>
      </c>
      <c r="H2628" s="64" t="s">
        <v>9032</v>
      </c>
      <c r="I2628" s="63">
        <f>ROWS($L$2:L2628)</f>
        <v>2627</v>
      </c>
      <c r="J2628" s="63" t="str">
        <f>IF(L2628=WORKSHEET!$B$1,I2628,"")</f>
        <v/>
      </c>
      <c r="K2628" s="63" t="str">
        <f t="shared" si="50"/>
        <v/>
      </c>
      <c r="L2628" s="93" t="s">
        <v>9381</v>
      </c>
      <c r="M2628" s="94" t="s">
        <v>10980</v>
      </c>
      <c r="N2628" s="64" t="s">
        <v>7470</v>
      </c>
      <c r="O2628" s="64" t="s">
        <v>7470</v>
      </c>
      <c r="P2628" s="64" t="s">
        <v>7469</v>
      </c>
      <c r="Q2628" s="64" t="s">
        <v>7470</v>
      </c>
      <c r="R2628" s="64" t="s">
        <v>7469</v>
      </c>
      <c r="S2628" s="66">
        <v>4.3016179331590909E-2</v>
      </c>
      <c r="T2628" s="67">
        <v>0.21875</v>
      </c>
      <c r="W2628"/>
      <c r="X2628"/>
      <c r="Y2628"/>
      <c r="Z2628"/>
      <c r="AA2628"/>
      <c r="AB2628"/>
      <c r="AC2628"/>
    </row>
    <row r="2629" spans="1:29" ht="16.5" x14ac:dyDescent="0.25">
      <c r="A2629" s="3">
        <v>441</v>
      </c>
      <c r="C2629" s="21">
        <v>14</v>
      </c>
      <c r="D2629" t="s">
        <v>608</v>
      </c>
      <c r="E2629" s="4" t="s">
        <v>609</v>
      </c>
      <c r="F2629" s="4" t="s">
        <v>609</v>
      </c>
      <c r="G2629" s="3" t="s">
        <v>4139</v>
      </c>
      <c r="H2629" t="s">
        <v>7966</v>
      </c>
      <c r="I2629" s="63">
        <f>ROWS($L$2:L2629)</f>
        <v>2628</v>
      </c>
      <c r="J2629" s="63" t="str">
        <f>IF(L2629=WORKSHEET!$B$1,I2629,"")</f>
        <v/>
      </c>
      <c r="K2629" s="63" t="str">
        <f t="shared" si="50"/>
        <v/>
      </c>
      <c r="L2629" s="93" t="s">
        <v>9381</v>
      </c>
      <c r="M2629" s="94" t="s">
        <v>9940</v>
      </c>
      <c r="N2629">
        <v>81</v>
      </c>
      <c r="O2629">
        <v>11</v>
      </c>
      <c r="P2629">
        <v>43</v>
      </c>
      <c r="Q2629" t="s">
        <v>7470</v>
      </c>
      <c r="R2629">
        <v>135</v>
      </c>
      <c r="S2629" s="38">
        <v>4.3016179331590909E-2</v>
      </c>
      <c r="T2629" s="41">
        <v>0.12542372881355932</v>
      </c>
    </row>
    <row r="2630" spans="1:29" ht="16.5" x14ac:dyDescent="0.25">
      <c r="A2630" s="3">
        <v>427</v>
      </c>
      <c r="C2630" s="21">
        <v>14</v>
      </c>
      <c r="D2630" t="s">
        <v>529</v>
      </c>
      <c r="E2630" s="4" t="s">
        <v>530</v>
      </c>
      <c r="F2630" s="4" t="s">
        <v>530</v>
      </c>
      <c r="G2630" s="3" t="s">
        <v>4053</v>
      </c>
      <c r="H2630" t="s">
        <v>8692</v>
      </c>
      <c r="I2630" s="63">
        <f>ROWS($L$2:L2630)</f>
        <v>2629</v>
      </c>
      <c r="J2630" s="63" t="str">
        <f>IF(L2630=WORKSHEET!$B$1,I2630,"")</f>
        <v/>
      </c>
      <c r="K2630" s="63" t="str">
        <f t="shared" si="50"/>
        <v/>
      </c>
      <c r="L2630" s="93" t="s">
        <v>9381</v>
      </c>
      <c r="M2630" s="94" t="s">
        <v>10637</v>
      </c>
      <c r="N2630" s="9">
        <v>1991</v>
      </c>
      <c r="O2630">
        <v>74</v>
      </c>
      <c r="P2630">
        <v>473</v>
      </c>
      <c r="Q2630" t="s">
        <v>7469</v>
      </c>
      <c r="R2630" s="9">
        <v>2542</v>
      </c>
      <c r="S2630" s="38">
        <v>4.3016179331590909E-2</v>
      </c>
      <c r="T2630" s="41">
        <v>3.3783783783783786E-2</v>
      </c>
    </row>
    <row r="2631" spans="1:29" ht="16.5" x14ac:dyDescent="0.25">
      <c r="A2631" s="3">
        <v>462</v>
      </c>
      <c r="C2631" s="21">
        <v>14</v>
      </c>
      <c r="D2631" t="s">
        <v>2748</v>
      </c>
      <c r="E2631" s="4" t="s">
        <v>2752</v>
      </c>
      <c r="F2631" s="4" t="s">
        <v>2752</v>
      </c>
      <c r="G2631" s="3" t="s">
        <v>4095</v>
      </c>
      <c r="H2631" t="s">
        <v>8507</v>
      </c>
      <c r="I2631" s="63">
        <f>ROWS($L$2:L2631)</f>
        <v>2630</v>
      </c>
      <c r="J2631" s="63" t="str">
        <f>IF(L2631=WORKSHEET!$B$1,I2631,"")</f>
        <v/>
      </c>
      <c r="K2631" s="63" t="str">
        <f t="shared" si="50"/>
        <v/>
      </c>
      <c r="L2631" s="93" t="s">
        <v>9381</v>
      </c>
      <c r="M2631" s="94" t="s">
        <v>10452</v>
      </c>
      <c r="N2631">
        <v>51</v>
      </c>
      <c r="O2631">
        <f>+R2631-N2631-P2631</f>
        <v>2</v>
      </c>
      <c r="P2631">
        <v>22</v>
      </c>
      <c r="Q2631" t="s">
        <v>7470</v>
      </c>
      <c r="R2631">
        <v>75</v>
      </c>
      <c r="S2631" s="38">
        <v>4.3016179331590909E-2</v>
      </c>
      <c r="T2631" s="41">
        <v>5.5555555555555552E-2</v>
      </c>
    </row>
    <row r="2632" spans="1:29" ht="16.5" x14ac:dyDescent="0.25">
      <c r="A2632" s="3">
        <v>406</v>
      </c>
      <c r="C2632" s="21">
        <v>14</v>
      </c>
      <c r="D2632" t="s">
        <v>2406</v>
      </c>
      <c r="E2632" s="4" t="s">
        <v>2414</v>
      </c>
      <c r="F2632" s="4" t="s">
        <v>2414</v>
      </c>
      <c r="G2632" s="3" t="s">
        <v>4083</v>
      </c>
      <c r="H2632" t="s">
        <v>9033</v>
      </c>
      <c r="I2632" s="63">
        <f>ROWS($L$2:L2632)</f>
        <v>2631</v>
      </c>
      <c r="J2632" s="63" t="str">
        <f>IF(L2632=WORKSHEET!$B$1,I2632,"")</f>
        <v/>
      </c>
      <c r="K2632" s="63" t="str">
        <f t="shared" si="50"/>
        <v/>
      </c>
      <c r="L2632" s="93" t="s">
        <v>9381</v>
      </c>
      <c r="M2632" s="94" t="s">
        <v>10981</v>
      </c>
      <c r="N2632">
        <v>40</v>
      </c>
      <c r="O2632">
        <v>11</v>
      </c>
      <c r="P2632">
        <v>11</v>
      </c>
      <c r="Q2632" t="s">
        <v>7470</v>
      </c>
      <c r="R2632">
        <v>62</v>
      </c>
      <c r="S2632" s="38">
        <v>4.3016179331590909E-2</v>
      </c>
      <c r="T2632" s="41">
        <v>0.18</v>
      </c>
    </row>
    <row r="2633" spans="1:29" ht="16.5" x14ac:dyDescent="0.25">
      <c r="A2633" s="3">
        <v>434</v>
      </c>
      <c r="C2633" s="21">
        <v>14</v>
      </c>
      <c r="D2633" t="s">
        <v>2614</v>
      </c>
      <c r="E2633" s="4" t="s">
        <v>2615</v>
      </c>
      <c r="F2633" s="4" t="s">
        <v>2615</v>
      </c>
      <c r="G2633" s="3" t="s">
        <v>4143</v>
      </c>
      <c r="H2633" t="s">
        <v>9034</v>
      </c>
      <c r="I2633" s="63">
        <f>ROWS($L$2:L2633)</f>
        <v>2632</v>
      </c>
      <c r="J2633" s="63" t="str">
        <f>IF(L2633=WORKSHEET!$B$1,I2633,"")</f>
        <v/>
      </c>
      <c r="K2633" s="63" t="str">
        <f t="shared" si="50"/>
        <v/>
      </c>
      <c r="L2633" s="93" t="s">
        <v>9381</v>
      </c>
      <c r="M2633" s="94" t="s">
        <v>10982</v>
      </c>
      <c r="N2633">
        <v>56</v>
      </c>
      <c r="O2633">
        <f>+R2633-N2633-P2633</f>
        <v>10</v>
      </c>
      <c r="P2633">
        <v>23</v>
      </c>
      <c r="Q2633" t="s">
        <v>7470</v>
      </c>
      <c r="R2633">
        <v>89</v>
      </c>
      <c r="S2633" s="38">
        <v>4.3016179331590909E-2</v>
      </c>
      <c r="T2633" s="41">
        <v>7.0892410341951623E-2</v>
      </c>
    </row>
    <row r="2634" spans="1:29" ht="16.5" x14ac:dyDescent="0.25">
      <c r="A2634" s="3">
        <v>453</v>
      </c>
      <c r="C2634" s="21">
        <v>14</v>
      </c>
      <c r="D2634" t="s">
        <v>2706</v>
      </c>
      <c r="E2634" s="4" t="s">
        <v>2710</v>
      </c>
      <c r="F2634" s="4" t="s">
        <v>2710</v>
      </c>
      <c r="G2634" s="3" t="s">
        <v>4000</v>
      </c>
      <c r="H2634" t="s">
        <v>8185</v>
      </c>
      <c r="I2634" s="63">
        <f>ROWS($L$2:L2634)</f>
        <v>2633</v>
      </c>
      <c r="J2634" s="63" t="str">
        <f>IF(L2634=WORKSHEET!$B$1,I2634,"")</f>
        <v/>
      </c>
      <c r="K2634" s="63" t="str">
        <f t="shared" si="50"/>
        <v/>
      </c>
      <c r="L2634" s="93" t="s">
        <v>9381</v>
      </c>
      <c r="M2634" s="94" t="s">
        <v>10109</v>
      </c>
      <c r="N2634">
        <v>39</v>
      </c>
      <c r="O2634">
        <f>+R2634-N2634-P2634</f>
        <v>8</v>
      </c>
      <c r="P2634">
        <v>15</v>
      </c>
      <c r="Q2634" t="s">
        <v>7470</v>
      </c>
      <c r="R2634">
        <v>62</v>
      </c>
      <c r="S2634" s="38">
        <v>4.3016179331590909E-2</v>
      </c>
      <c r="T2634" s="41">
        <v>7.1229913473423986E-2</v>
      </c>
    </row>
    <row r="2635" spans="1:29" ht="16.5" x14ac:dyDescent="0.25">
      <c r="A2635" s="3">
        <v>509</v>
      </c>
      <c r="C2635" s="21">
        <v>14</v>
      </c>
      <c r="D2635" t="s">
        <v>2945</v>
      </c>
      <c r="E2635" s="4" t="s">
        <v>2948</v>
      </c>
      <c r="F2635" s="4" t="s">
        <v>2948</v>
      </c>
      <c r="G2635" s="3" t="s">
        <v>3943</v>
      </c>
      <c r="H2635" t="s">
        <v>7504</v>
      </c>
      <c r="I2635" s="63">
        <f>ROWS($L$2:L2635)</f>
        <v>2634</v>
      </c>
      <c r="J2635" s="63" t="str">
        <f>IF(L2635=WORKSHEET!$B$1,I2635,"")</f>
        <v/>
      </c>
      <c r="K2635" s="63" t="str">
        <f t="shared" si="50"/>
        <v/>
      </c>
      <c r="L2635" s="93" t="s">
        <v>9381</v>
      </c>
      <c r="M2635" s="94" t="s">
        <v>9451</v>
      </c>
      <c r="N2635">
        <v>45</v>
      </c>
      <c r="O2635">
        <f>+R2635-N2635-P2635</f>
        <v>2</v>
      </c>
      <c r="P2635">
        <v>13</v>
      </c>
      <c r="Q2635" t="s">
        <v>7470</v>
      </c>
      <c r="R2635">
        <v>60</v>
      </c>
      <c r="S2635" s="38">
        <v>4.3016179331590909E-2</v>
      </c>
      <c r="T2635" s="41">
        <v>0.11790393013100436</v>
      </c>
    </row>
    <row r="2636" spans="1:29" ht="16.5" x14ac:dyDescent="0.25">
      <c r="A2636" s="3">
        <v>518</v>
      </c>
      <c r="C2636" s="21">
        <v>14</v>
      </c>
      <c r="D2636" t="s">
        <v>2974</v>
      </c>
      <c r="E2636" s="4" t="s">
        <v>2976</v>
      </c>
      <c r="F2636" s="4" t="s">
        <v>2976</v>
      </c>
      <c r="G2636" s="3" t="s">
        <v>4056</v>
      </c>
      <c r="H2636" t="s">
        <v>7599</v>
      </c>
      <c r="I2636" s="63">
        <f>ROWS($L$2:L2636)</f>
        <v>2635</v>
      </c>
      <c r="J2636" s="63" t="str">
        <f>IF(L2636=WORKSHEET!$B$1,I2636,"")</f>
        <v/>
      </c>
      <c r="K2636" s="63" t="str">
        <f t="shared" si="50"/>
        <v/>
      </c>
      <c r="L2636" s="93" t="s">
        <v>9381</v>
      </c>
      <c r="M2636" s="94" t="s">
        <v>9508</v>
      </c>
      <c r="N2636">
        <v>42</v>
      </c>
      <c r="O2636" t="s">
        <v>7469</v>
      </c>
      <c r="P2636" t="s">
        <v>7469</v>
      </c>
      <c r="Q2636" t="s">
        <v>7470</v>
      </c>
      <c r="R2636">
        <v>54</v>
      </c>
      <c r="S2636" s="38">
        <v>4.3016179331590909E-2</v>
      </c>
      <c r="T2636" s="41">
        <v>4.4444444444444446E-2</v>
      </c>
    </row>
    <row r="2637" spans="1:29" s="64" customFormat="1" ht="16.5" x14ac:dyDescent="0.25">
      <c r="A2637" s="63">
        <v>415</v>
      </c>
      <c r="C2637" s="63">
        <v>14</v>
      </c>
      <c r="D2637" s="64" t="s">
        <v>447</v>
      </c>
      <c r="E2637" s="65" t="s">
        <v>450</v>
      </c>
      <c r="F2637" s="65" t="s">
        <v>450</v>
      </c>
      <c r="G2637" s="63" t="s">
        <v>4018</v>
      </c>
      <c r="H2637" s="64" t="s">
        <v>9035</v>
      </c>
      <c r="I2637" s="63">
        <f>ROWS($L$2:L2637)</f>
        <v>2636</v>
      </c>
      <c r="J2637" s="63" t="str">
        <f>IF(L2637=WORKSHEET!$B$1,I2637,"")</f>
        <v/>
      </c>
      <c r="K2637" s="63" t="str">
        <f t="shared" si="50"/>
        <v/>
      </c>
      <c r="L2637" s="93" t="s">
        <v>9381</v>
      </c>
      <c r="M2637" s="94" t="s">
        <v>10983</v>
      </c>
      <c r="N2637" s="64" t="s">
        <v>7469</v>
      </c>
      <c r="O2637" s="64" t="s">
        <v>7469</v>
      </c>
      <c r="P2637" s="64" t="s">
        <v>7470</v>
      </c>
      <c r="Q2637" s="64" t="s">
        <v>7470</v>
      </c>
      <c r="R2637" s="64" t="s">
        <v>7469</v>
      </c>
      <c r="S2637" s="66">
        <v>4.3016179331590909E-2</v>
      </c>
      <c r="T2637" s="67">
        <v>0.13710050949513664</v>
      </c>
      <c r="W2637"/>
      <c r="X2637"/>
      <c r="Y2637"/>
      <c r="Z2637"/>
      <c r="AA2637"/>
      <c r="AB2637"/>
      <c r="AC2637"/>
    </row>
    <row r="2638" spans="1:29" ht="16.5" x14ac:dyDescent="0.25">
      <c r="A2638" s="3">
        <v>453</v>
      </c>
      <c r="C2638" s="21">
        <v>14</v>
      </c>
      <c r="D2638" t="s">
        <v>2706</v>
      </c>
      <c r="E2638" s="4" t="s">
        <v>2711</v>
      </c>
      <c r="F2638" s="4" t="s">
        <v>2711</v>
      </c>
      <c r="G2638" s="3" t="s">
        <v>4001</v>
      </c>
      <c r="H2638" t="s">
        <v>9036</v>
      </c>
      <c r="I2638" s="63">
        <f>ROWS($L$2:L2638)</f>
        <v>2637</v>
      </c>
      <c r="J2638" s="63" t="str">
        <f>IF(L2638=WORKSHEET!$B$1,I2638,"")</f>
        <v/>
      </c>
      <c r="K2638" s="63" t="str">
        <f t="shared" si="50"/>
        <v/>
      </c>
      <c r="L2638" s="93" t="s">
        <v>9381</v>
      </c>
      <c r="M2638" s="94" t="s">
        <v>10984</v>
      </c>
      <c r="N2638">
        <v>121</v>
      </c>
      <c r="O2638">
        <f>+R2638-N2638-P2638</f>
        <v>6</v>
      </c>
      <c r="P2638">
        <v>37</v>
      </c>
      <c r="Q2638" t="s">
        <v>7470</v>
      </c>
      <c r="R2638">
        <v>164</v>
      </c>
      <c r="S2638" s="38">
        <v>4.3016179331590909E-2</v>
      </c>
      <c r="T2638" s="41">
        <v>7.1229913473423986E-2</v>
      </c>
    </row>
    <row r="2639" spans="1:29" ht="16.5" x14ac:dyDescent="0.25">
      <c r="A2639" s="3">
        <v>405</v>
      </c>
      <c r="C2639" s="21">
        <v>14</v>
      </c>
      <c r="D2639" t="s">
        <v>2390</v>
      </c>
      <c r="E2639" s="4" t="s">
        <v>2398</v>
      </c>
      <c r="F2639" s="4" t="s">
        <v>2398</v>
      </c>
      <c r="G2639" s="3" t="s">
        <v>4130</v>
      </c>
      <c r="H2639" t="s">
        <v>8921</v>
      </c>
      <c r="I2639" s="63">
        <f>ROWS($L$2:L2639)</f>
        <v>2638</v>
      </c>
      <c r="J2639" s="63" t="str">
        <f>IF(L2639=WORKSHEET!$B$1,I2639,"")</f>
        <v/>
      </c>
      <c r="K2639" s="63" t="str">
        <f t="shared" si="50"/>
        <v/>
      </c>
      <c r="L2639" s="93" t="s">
        <v>9381</v>
      </c>
      <c r="M2639" s="94" t="s">
        <v>10867</v>
      </c>
      <c r="N2639">
        <v>20</v>
      </c>
      <c r="O2639" t="s">
        <v>7469</v>
      </c>
      <c r="P2639" t="s">
        <v>7469</v>
      </c>
      <c r="Q2639" t="s">
        <v>7469</v>
      </c>
      <c r="R2639">
        <v>37</v>
      </c>
      <c r="S2639" s="38">
        <v>4.3016179331590909E-2</v>
      </c>
      <c r="T2639" s="41">
        <v>0.20909090909090908</v>
      </c>
    </row>
    <row r="2640" spans="1:29" s="64" customFormat="1" ht="16.5" x14ac:dyDescent="0.25">
      <c r="A2640" s="63">
        <v>426</v>
      </c>
      <c r="C2640" s="63">
        <v>14</v>
      </c>
      <c r="D2640" s="64" t="s">
        <v>516</v>
      </c>
      <c r="E2640" s="65" t="s">
        <v>520</v>
      </c>
      <c r="F2640" s="65" t="s">
        <v>520</v>
      </c>
      <c r="G2640" s="63" t="s">
        <v>4166</v>
      </c>
      <c r="H2640" s="64" t="s">
        <v>9037</v>
      </c>
      <c r="I2640" s="63">
        <f>ROWS($L$2:L2640)</f>
        <v>2639</v>
      </c>
      <c r="J2640" s="63" t="str">
        <f>IF(L2640=WORKSHEET!$B$1,I2640,"")</f>
        <v/>
      </c>
      <c r="K2640" s="63" t="str">
        <f t="shared" si="50"/>
        <v/>
      </c>
      <c r="L2640" s="93" t="s">
        <v>9381</v>
      </c>
      <c r="M2640" s="94" t="s">
        <v>10985</v>
      </c>
      <c r="N2640" s="64" t="s">
        <v>7469</v>
      </c>
      <c r="O2640" s="64" t="s">
        <v>7470</v>
      </c>
      <c r="P2640" s="64" t="s">
        <v>7469</v>
      </c>
      <c r="Q2640" s="64" t="s">
        <v>7470</v>
      </c>
      <c r="R2640" s="64" t="s">
        <v>7469</v>
      </c>
      <c r="S2640" s="66">
        <v>4.3016179331590909E-2</v>
      </c>
      <c r="T2640" s="67">
        <v>5.3497942386831275E-2</v>
      </c>
      <c r="W2640"/>
      <c r="X2640"/>
      <c r="Y2640"/>
      <c r="Z2640"/>
      <c r="AA2640"/>
      <c r="AB2640"/>
      <c r="AC2640"/>
    </row>
    <row r="2641" spans="1:29" s="64" customFormat="1" ht="16.5" x14ac:dyDescent="0.25">
      <c r="A2641" s="63">
        <v>479</v>
      </c>
      <c r="C2641" s="63">
        <v>14</v>
      </c>
      <c r="D2641" s="64" t="s">
        <v>2828</v>
      </c>
      <c r="E2641" s="65" t="s">
        <v>2829</v>
      </c>
      <c r="F2641" s="65" t="s">
        <v>2829</v>
      </c>
      <c r="G2641" s="63" t="s">
        <v>4121</v>
      </c>
      <c r="H2641" s="64" t="s">
        <v>9038</v>
      </c>
      <c r="I2641" s="63">
        <f>ROWS($L$2:L2641)</f>
        <v>2640</v>
      </c>
      <c r="J2641" s="63" t="str">
        <f>IF(L2641=WORKSHEET!$B$1,I2641,"")</f>
        <v/>
      </c>
      <c r="K2641" s="63" t="str">
        <f t="shared" si="50"/>
        <v/>
      </c>
      <c r="L2641" s="93" t="s">
        <v>9381</v>
      </c>
      <c r="M2641" s="94" t="s">
        <v>10986</v>
      </c>
      <c r="N2641" s="64" t="s">
        <v>7469</v>
      </c>
      <c r="O2641" s="64" t="s">
        <v>7470</v>
      </c>
      <c r="P2641" s="64" t="s">
        <v>7469</v>
      </c>
      <c r="Q2641" s="64" t="s">
        <v>7470</v>
      </c>
      <c r="R2641" s="64">
        <v>12</v>
      </c>
      <c r="S2641" s="66">
        <v>4.3016179331590909E-2</v>
      </c>
      <c r="T2641" s="67">
        <v>5.5555555555555552E-2</v>
      </c>
      <c r="W2641"/>
      <c r="X2641"/>
      <c r="Y2641"/>
      <c r="Z2641"/>
      <c r="AA2641"/>
      <c r="AB2641"/>
      <c r="AC2641"/>
    </row>
    <row r="2642" spans="1:29" ht="16.5" x14ac:dyDescent="0.25">
      <c r="A2642" s="3">
        <v>433</v>
      </c>
      <c r="C2642" s="21">
        <v>14</v>
      </c>
      <c r="D2642" t="s">
        <v>2606</v>
      </c>
      <c r="E2642" s="4" t="s">
        <v>2610</v>
      </c>
      <c r="F2642" s="4" t="s">
        <v>2610</v>
      </c>
      <c r="G2642" s="3" t="s">
        <v>4185</v>
      </c>
      <c r="H2642" t="s">
        <v>7505</v>
      </c>
      <c r="I2642" s="63">
        <f>ROWS($L$2:L2642)</f>
        <v>2641</v>
      </c>
      <c r="J2642" s="63" t="str">
        <f>IF(L2642=WORKSHEET!$B$1,I2642,"")</f>
        <v/>
      </c>
      <c r="K2642" s="63" t="str">
        <f t="shared" si="50"/>
        <v/>
      </c>
      <c r="L2642" s="93" t="s">
        <v>9381</v>
      </c>
      <c r="M2642" s="94" t="s">
        <v>9452</v>
      </c>
      <c r="N2642">
        <v>21</v>
      </c>
      <c r="O2642">
        <f>+R2642-N2642-P2642</f>
        <v>6</v>
      </c>
      <c r="P2642">
        <v>11</v>
      </c>
      <c r="Q2642" t="s">
        <v>7470</v>
      </c>
      <c r="R2642">
        <v>38</v>
      </c>
      <c r="S2642" s="38">
        <v>4.3016179331590909E-2</v>
      </c>
      <c r="T2642" s="41">
        <v>0.14039408866995073</v>
      </c>
    </row>
    <row r="2643" spans="1:29" ht="16.5" x14ac:dyDescent="0.25">
      <c r="A2643" s="3">
        <v>413</v>
      </c>
      <c r="C2643" s="21">
        <v>14</v>
      </c>
      <c r="D2643" t="s">
        <v>433</v>
      </c>
      <c r="E2643" s="4" t="s">
        <v>435</v>
      </c>
      <c r="F2643" s="4" t="s">
        <v>435</v>
      </c>
      <c r="G2643" s="3" t="s">
        <v>4058</v>
      </c>
      <c r="H2643" t="s">
        <v>7858</v>
      </c>
      <c r="I2643" s="63">
        <f>ROWS($L$2:L2643)</f>
        <v>2642</v>
      </c>
      <c r="J2643" s="63" t="str">
        <f>IF(L2643=WORKSHEET!$B$1,I2643,"")</f>
        <v/>
      </c>
      <c r="K2643" s="63" t="str">
        <f t="shared" si="50"/>
        <v/>
      </c>
      <c r="L2643" s="93" t="s">
        <v>9381</v>
      </c>
      <c r="M2643" s="94" t="s">
        <v>9785</v>
      </c>
      <c r="N2643">
        <v>64</v>
      </c>
      <c r="O2643">
        <f>+R2643-N2643-P2643</f>
        <v>8</v>
      </c>
      <c r="P2643">
        <v>17</v>
      </c>
      <c r="Q2643" t="s">
        <v>7469</v>
      </c>
      <c r="R2643">
        <v>89</v>
      </c>
      <c r="S2643" s="38">
        <v>4.3016179331590909E-2</v>
      </c>
      <c r="T2643" s="41">
        <v>0.10631229235880399</v>
      </c>
    </row>
    <row r="2644" spans="1:29" s="64" customFormat="1" ht="16.5" x14ac:dyDescent="0.25">
      <c r="A2644" s="63">
        <v>526</v>
      </c>
      <c r="C2644" s="63">
        <v>14</v>
      </c>
      <c r="D2644" s="64" t="s">
        <v>2992</v>
      </c>
      <c r="E2644" s="65" t="s">
        <v>2994</v>
      </c>
      <c r="F2644" s="65" t="s">
        <v>2994</v>
      </c>
      <c r="G2644" s="63" t="s">
        <v>3984</v>
      </c>
      <c r="H2644" s="64" t="s">
        <v>7859</v>
      </c>
      <c r="I2644" s="63">
        <f>ROWS($L$2:L2644)</f>
        <v>2643</v>
      </c>
      <c r="J2644" s="63" t="str">
        <f>IF(L2644=WORKSHEET!$B$1,I2644,"")</f>
        <v/>
      </c>
      <c r="K2644" s="63" t="str">
        <f t="shared" si="50"/>
        <v/>
      </c>
      <c r="L2644" s="93" t="s">
        <v>9381</v>
      </c>
      <c r="M2644" s="94" t="s">
        <v>9786</v>
      </c>
      <c r="N2644" s="64" t="s">
        <v>7469</v>
      </c>
      <c r="O2644" s="64" t="s">
        <v>7470</v>
      </c>
      <c r="P2644" s="64" t="s">
        <v>7470</v>
      </c>
      <c r="Q2644" s="64" t="s">
        <v>7470</v>
      </c>
      <c r="R2644" s="64" t="s">
        <v>7469</v>
      </c>
      <c r="S2644" s="66">
        <v>4.3016179331590909E-2</v>
      </c>
      <c r="T2644" s="67">
        <v>4.7619047619047616E-2</v>
      </c>
      <c r="W2644"/>
      <c r="X2644"/>
      <c r="Y2644"/>
      <c r="Z2644"/>
      <c r="AA2644"/>
      <c r="AB2644"/>
      <c r="AC2644"/>
    </row>
    <row r="2645" spans="1:29" ht="16.5" x14ac:dyDescent="0.25">
      <c r="A2645" s="3">
        <v>413</v>
      </c>
      <c r="C2645" s="21">
        <v>14</v>
      </c>
      <c r="D2645" t="s">
        <v>433</v>
      </c>
      <c r="E2645" s="4" t="s">
        <v>436</v>
      </c>
      <c r="F2645" s="4" t="s">
        <v>436</v>
      </c>
      <c r="G2645" s="3" t="s">
        <v>4059</v>
      </c>
      <c r="H2645" t="s">
        <v>7506</v>
      </c>
      <c r="I2645" s="63">
        <f>ROWS($L$2:L2645)</f>
        <v>2644</v>
      </c>
      <c r="J2645" s="63" t="str">
        <f>IF(L2645=WORKSHEET!$B$1,I2645,"")</f>
        <v/>
      </c>
      <c r="K2645" s="63" t="str">
        <f t="shared" si="50"/>
        <v/>
      </c>
      <c r="L2645" s="93" t="s">
        <v>9381</v>
      </c>
      <c r="M2645" s="94" t="s">
        <v>9453</v>
      </c>
      <c r="N2645">
        <v>523</v>
      </c>
      <c r="O2645">
        <v>62</v>
      </c>
      <c r="P2645">
        <v>137</v>
      </c>
      <c r="Q2645" t="s">
        <v>7469</v>
      </c>
      <c r="R2645">
        <v>723</v>
      </c>
      <c r="S2645" s="38">
        <v>4.3016179331590909E-2</v>
      </c>
      <c r="T2645" s="41">
        <v>0.10631229235880399</v>
      </c>
    </row>
    <row r="2646" spans="1:29" ht="16.5" x14ac:dyDescent="0.25">
      <c r="A2646" s="3">
        <v>538</v>
      </c>
      <c r="C2646" s="21">
        <v>14</v>
      </c>
      <c r="D2646" t="s">
        <v>3020</v>
      </c>
      <c r="E2646" s="4" t="s">
        <v>3021</v>
      </c>
      <c r="F2646" s="4" t="s">
        <v>3021</v>
      </c>
      <c r="G2646" s="3" t="s">
        <v>4189</v>
      </c>
      <c r="H2646" t="s">
        <v>9039</v>
      </c>
      <c r="I2646" s="63">
        <f>ROWS($L$2:L2646)</f>
        <v>2645</v>
      </c>
      <c r="J2646" s="63" t="str">
        <f>IF(L2646=WORKSHEET!$B$1,I2646,"")</f>
        <v/>
      </c>
      <c r="K2646" s="63" t="str">
        <f t="shared" si="50"/>
        <v/>
      </c>
      <c r="L2646" s="93" t="s">
        <v>9381</v>
      </c>
      <c r="M2646" s="94" t="s">
        <v>10987</v>
      </c>
      <c r="N2646">
        <v>13</v>
      </c>
      <c r="O2646" t="s">
        <v>7469</v>
      </c>
      <c r="P2646" t="s">
        <v>7469</v>
      </c>
      <c r="Q2646" t="s">
        <v>7470</v>
      </c>
      <c r="R2646">
        <v>18</v>
      </c>
      <c r="S2646" s="38">
        <v>4.3016179331590909E-2</v>
      </c>
      <c r="T2646" s="41">
        <v>6.1696658097686374E-2</v>
      </c>
    </row>
    <row r="2647" spans="1:29" ht="16.5" x14ac:dyDescent="0.25">
      <c r="A2647" s="3">
        <v>437</v>
      </c>
      <c r="C2647" s="21">
        <v>14</v>
      </c>
      <c r="D2647" t="s">
        <v>2626</v>
      </c>
      <c r="E2647" s="4" t="s">
        <v>2630</v>
      </c>
      <c r="F2647" s="4" t="s">
        <v>2630</v>
      </c>
      <c r="G2647" s="3" t="s">
        <v>4115</v>
      </c>
      <c r="H2647" t="s">
        <v>9040</v>
      </c>
      <c r="I2647" s="63">
        <f>ROWS($L$2:L2647)</f>
        <v>2646</v>
      </c>
      <c r="J2647" s="63" t="str">
        <f>IF(L2647=WORKSHEET!$B$1,I2647,"")</f>
        <v/>
      </c>
      <c r="K2647" s="63" t="str">
        <f t="shared" si="50"/>
        <v/>
      </c>
      <c r="L2647" s="93" t="s">
        <v>9381</v>
      </c>
      <c r="M2647" s="94" t="s">
        <v>10988</v>
      </c>
      <c r="N2647">
        <v>122</v>
      </c>
      <c r="O2647">
        <f>+R2647-N2647-P2647</f>
        <v>8</v>
      </c>
      <c r="P2647">
        <v>36</v>
      </c>
      <c r="Q2647" t="s">
        <v>7470</v>
      </c>
      <c r="R2647">
        <v>166</v>
      </c>
      <c r="S2647" s="38">
        <v>4.3016179331590909E-2</v>
      </c>
      <c r="T2647" s="41">
        <v>4.5665122435473195E-2</v>
      </c>
    </row>
    <row r="2648" spans="1:29" ht="16.5" x14ac:dyDescent="0.25">
      <c r="A2648" s="3">
        <v>434</v>
      </c>
      <c r="C2648" s="21">
        <v>14</v>
      </c>
      <c r="D2648" t="s">
        <v>2614</v>
      </c>
      <c r="E2648" s="4" t="s">
        <v>2616</v>
      </c>
      <c r="F2648" s="4" t="s">
        <v>2616</v>
      </c>
      <c r="G2648" s="3" t="s">
        <v>4144</v>
      </c>
      <c r="H2648" t="s">
        <v>7602</v>
      </c>
      <c r="I2648" s="63">
        <f>ROWS($L$2:L2648)</f>
        <v>2647</v>
      </c>
      <c r="J2648" s="63" t="str">
        <f>IF(L2648=WORKSHEET!$B$1,I2648,"")</f>
        <v/>
      </c>
      <c r="K2648" s="63" t="str">
        <f t="shared" si="50"/>
        <v/>
      </c>
      <c r="L2648" s="93" t="s">
        <v>9381</v>
      </c>
      <c r="M2648" s="94" t="s">
        <v>9511</v>
      </c>
      <c r="N2648">
        <v>248</v>
      </c>
      <c r="O2648">
        <v>15</v>
      </c>
      <c r="P2648">
        <v>86</v>
      </c>
      <c r="Q2648" t="s">
        <v>7469</v>
      </c>
      <c r="R2648">
        <v>350</v>
      </c>
      <c r="S2648" s="38">
        <v>4.3016179331590909E-2</v>
      </c>
      <c r="T2648" s="41">
        <v>7.0892410341951623E-2</v>
      </c>
    </row>
    <row r="2649" spans="1:29" ht="16.5" x14ac:dyDescent="0.25">
      <c r="A2649" s="3">
        <v>428</v>
      </c>
      <c r="C2649" s="21">
        <v>14</v>
      </c>
      <c r="D2649" t="s">
        <v>532</v>
      </c>
      <c r="E2649" s="4" t="s">
        <v>536</v>
      </c>
      <c r="F2649" s="4" t="s">
        <v>536</v>
      </c>
      <c r="G2649" s="3" t="s">
        <v>4151</v>
      </c>
      <c r="H2649" t="s">
        <v>7861</v>
      </c>
      <c r="I2649" s="63">
        <f>ROWS($L$2:L2649)</f>
        <v>2648</v>
      </c>
      <c r="J2649" s="63" t="str">
        <f>IF(L2649=WORKSHEET!$B$1,I2649,"")</f>
        <v/>
      </c>
      <c r="K2649" s="63" t="str">
        <f t="shared" si="50"/>
        <v/>
      </c>
      <c r="L2649" s="93" t="s">
        <v>9381</v>
      </c>
      <c r="M2649" s="94" t="s">
        <v>9788</v>
      </c>
      <c r="N2649">
        <v>26</v>
      </c>
      <c r="O2649" t="s">
        <v>7469</v>
      </c>
      <c r="P2649" t="s">
        <v>7469</v>
      </c>
      <c r="Q2649" t="s">
        <v>7470</v>
      </c>
      <c r="R2649">
        <v>37</v>
      </c>
      <c r="S2649" s="38">
        <v>4.3016179331590909E-2</v>
      </c>
      <c r="T2649" s="41">
        <v>7.3099415204678359E-2</v>
      </c>
    </row>
    <row r="2650" spans="1:29" ht="16.5" x14ac:dyDescent="0.25">
      <c r="A2650" s="3">
        <v>513</v>
      </c>
      <c r="C2650" s="21">
        <v>14</v>
      </c>
      <c r="D2650" t="s">
        <v>2959</v>
      </c>
      <c r="E2650" s="4" t="s">
        <v>2961</v>
      </c>
      <c r="F2650" s="4" t="s">
        <v>2961</v>
      </c>
      <c r="G2650" s="3" t="s">
        <v>3949</v>
      </c>
      <c r="H2650" t="s">
        <v>9041</v>
      </c>
      <c r="I2650" s="63">
        <f>ROWS($L$2:L2650)</f>
        <v>2649</v>
      </c>
      <c r="J2650" s="63" t="str">
        <f>IF(L2650=WORKSHEET!$B$1,I2650,"")</f>
        <v/>
      </c>
      <c r="K2650" s="63" t="str">
        <f t="shared" si="50"/>
        <v/>
      </c>
      <c r="L2650" s="93" t="s">
        <v>9381</v>
      </c>
      <c r="M2650" s="94" t="s">
        <v>10989</v>
      </c>
      <c r="N2650">
        <v>30</v>
      </c>
      <c r="O2650">
        <f>+R2650-N2650-P2650</f>
        <v>4</v>
      </c>
      <c r="P2650">
        <v>12</v>
      </c>
      <c r="Q2650" t="s">
        <v>7469</v>
      </c>
      <c r="R2650">
        <v>46</v>
      </c>
      <c r="S2650" s="38">
        <v>4.3016179331590909E-2</v>
      </c>
      <c r="T2650" s="41">
        <v>0.13761467889908258</v>
      </c>
    </row>
    <row r="2651" spans="1:29" ht="16.5" x14ac:dyDescent="0.25">
      <c r="A2651" s="3">
        <v>453</v>
      </c>
      <c r="C2651" s="21">
        <v>14</v>
      </c>
      <c r="D2651" t="s">
        <v>2706</v>
      </c>
      <c r="E2651" s="4" t="s">
        <v>2712</v>
      </c>
      <c r="F2651" s="4" t="s">
        <v>2712</v>
      </c>
      <c r="G2651" s="3" t="s">
        <v>4002</v>
      </c>
      <c r="H2651" t="s">
        <v>9042</v>
      </c>
      <c r="I2651" s="63">
        <f>ROWS($L$2:L2651)</f>
        <v>2650</v>
      </c>
      <c r="J2651" s="63" t="str">
        <f>IF(L2651=WORKSHEET!$B$1,I2651,"")</f>
        <v/>
      </c>
      <c r="K2651" s="63" t="str">
        <f t="shared" si="50"/>
        <v/>
      </c>
      <c r="L2651" s="93" t="s">
        <v>9381</v>
      </c>
      <c r="M2651" s="94" t="s">
        <v>10990</v>
      </c>
      <c r="N2651">
        <v>170</v>
      </c>
      <c r="O2651">
        <v>16</v>
      </c>
      <c r="P2651">
        <v>71</v>
      </c>
      <c r="Q2651" t="s">
        <v>7470</v>
      </c>
      <c r="R2651">
        <v>257</v>
      </c>
      <c r="S2651" s="38">
        <v>4.3016179331590909E-2</v>
      </c>
      <c r="T2651" s="41">
        <v>7.1229913473423986E-2</v>
      </c>
    </row>
    <row r="2652" spans="1:29" ht="16.5" x14ac:dyDescent="0.25">
      <c r="A2652" s="3">
        <v>410</v>
      </c>
      <c r="C2652" s="21">
        <v>14</v>
      </c>
      <c r="D2652" t="s">
        <v>2438</v>
      </c>
      <c r="E2652" s="4" t="s">
        <v>2445</v>
      </c>
      <c r="F2652" s="4" t="s">
        <v>2445</v>
      </c>
      <c r="G2652" s="3" t="s">
        <v>3960</v>
      </c>
      <c r="H2652" t="s">
        <v>7972</v>
      </c>
      <c r="I2652" s="63">
        <f>ROWS($L$2:L2652)</f>
        <v>2651</v>
      </c>
      <c r="J2652" s="63" t="str">
        <f>IF(L2652=WORKSHEET!$B$1,I2652,"")</f>
        <v/>
      </c>
      <c r="K2652" s="63" t="str">
        <f t="shared" si="50"/>
        <v/>
      </c>
      <c r="L2652" s="93" t="s">
        <v>9381</v>
      </c>
      <c r="M2652" s="94" t="s">
        <v>9946</v>
      </c>
      <c r="N2652">
        <v>40</v>
      </c>
      <c r="O2652">
        <f>+R2652-N2652-P2652</f>
        <v>5</v>
      </c>
      <c r="P2652">
        <v>36</v>
      </c>
      <c r="Q2652" t="s">
        <v>7470</v>
      </c>
      <c r="R2652">
        <v>81</v>
      </c>
      <c r="S2652" s="38">
        <v>4.3016179331590909E-2</v>
      </c>
      <c r="T2652" s="41">
        <v>7.8482018676733559E-2</v>
      </c>
    </row>
    <row r="2653" spans="1:29" s="64" customFormat="1" ht="16.5" x14ac:dyDescent="0.25">
      <c r="A2653" s="63">
        <v>437</v>
      </c>
      <c r="C2653" s="63">
        <v>14</v>
      </c>
      <c r="D2653" s="64" t="s">
        <v>2626</v>
      </c>
      <c r="E2653" s="65" t="s">
        <v>2631</v>
      </c>
      <c r="F2653" s="65" t="s">
        <v>2631</v>
      </c>
      <c r="G2653" s="63" t="s">
        <v>4116</v>
      </c>
      <c r="H2653" s="64" t="s">
        <v>9043</v>
      </c>
      <c r="I2653" s="63">
        <f>ROWS($L$2:L2653)</f>
        <v>2652</v>
      </c>
      <c r="J2653" s="63" t="str">
        <f>IF(L2653=WORKSHEET!$B$1,I2653,"")</f>
        <v/>
      </c>
      <c r="K2653" s="63" t="str">
        <f t="shared" si="50"/>
        <v/>
      </c>
      <c r="L2653" s="93" t="s">
        <v>9381</v>
      </c>
      <c r="M2653" s="94" t="s">
        <v>10991</v>
      </c>
      <c r="N2653" s="64" t="s">
        <v>7469</v>
      </c>
      <c r="O2653" s="64" t="s">
        <v>7470</v>
      </c>
      <c r="P2653" s="64" t="s">
        <v>7470</v>
      </c>
      <c r="Q2653" s="64" t="s">
        <v>7470</v>
      </c>
      <c r="R2653" s="64" t="s">
        <v>7469</v>
      </c>
      <c r="S2653" s="66">
        <v>4.3016179331590909E-2</v>
      </c>
      <c r="T2653" s="67">
        <v>4.5665122435473195E-2</v>
      </c>
      <c r="W2653"/>
      <c r="X2653"/>
      <c r="Y2653"/>
      <c r="Z2653"/>
      <c r="AA2653"/>
      <c r="AB2653"/>
      <c r="AC2653"/>
    </row>
    <row r="2654" spans="1:29" s="64" customFormat="1" ht="16.5" x14ac:dyDescent="0.25">
      <c r="A2654" s="63">
        <v>428</v>
      </c>
      <c r="C2654" s="63">
        <v>14</v>
      </c>
      <c r="D2654" s="64" t="s">
        <v>532</v>
      </c>
      <c r="E2654" s="65" t="s">
        <v>537</v>
      </c>
      <c r="F2654" s="65" t="s">
        <v>537</v>
      </c>
      <c r="G2654" s="63" t="s">
        <v>4152</v>
      </c>
      <c r="H2654" s="64" t="s">
        <v>8282</v>
      </c>
      <c r="I2654" s="63">
        <f>ROWS($L$2:L2654)</f>
        <v>2653</v>
      </c>
      <c r="J2654" s="63" t="str">
        <f>IF(L2654=WORKSHEET!$B$1,I2654,"")</f>
        <v/>
      </c>
      <c r="K2654" s="63" t="str">
        <f t="shared" si="50"/>
        <v/>
      </c>
      <c r="L2654" s="93" t="s">
        <v>9381</v>
      </c>
      <c r="M2654" s="94" t="s">
        <v>9676</v>
      </c>
      <c r="N2654" s="64" t="s">
        <v>7469</v>
      </c>
      <c r="O2654" s="64" t="s">
        <v>7470</v>
      </c>
      <c r="P2654" s="64" t="s">
        <v>7470</v>
      </c>
      <c r="Q2654" s="64" t="s">
        <v>7470</v>
      </c>
      <c r="R2654" s="64" t="s">
        <v>7469</v>
      </c>
      <c r="S2654" s="66">
        <v>4.3016179331590909E-2</v>
      </c>
      <c r="T2654" s="67">
        <v>7.3099415204678359E-2</v>
      </c>
      <c r="W2654"/>
      <c r="X2654"/>
      <c r="Y2654"/>
      <c r="Z2654"/>
      <c r="AA2654"/>
      <c r="AB2654"/>
      <c r="AC2654"/>
    </row>
    <row r="2655" spans="1:29" ht="16.5" x14ac:dyDescent="0.25">
      <c r="A2655" s="3">
        <v>506</v>
      </c>
      <c r="C2655" s="21">
        <v>14</v>
      </c>
      <c r="D2655" t="s">
        <v>2932</v>
      </c>
      <c r="E2655" s="4" t="s">
        <v>2936</v>
      </c>
      <c r="F2655" s="4" t="s">
        <v>2936</v>
      </c>
      <c r="G2655" s="3" t="s">
        <v>4066</v>
      </c>
      <c r="H2655" t="s">
        <v>9044</v>
      </c>
      <c r="I2655" s="63">
        <f>ROWS($L$2:L2655)</f>
        <v>2654</v>
      </c>
      <c r="J2655" s="63" t="str">
        <f>IF(L2655=WORKSHEET!$B$1,I2655,"")</f>
        <v/>
      </c>
      <c r="K2655" s="63" t="str">
        <f t="shared" si="50"/>
        <v/>
      </c>
      <c r="L2655" s="93" t="s">
        <v>9381</v>
      </c>
      <c r="M2655" s="94" t="s">
        <v>10992</v>
      </c>
      <c r="N2655">
        <v>66</v>
      </c>
      <c r="O2655">
        <v>22</v>
      </c>
      <c r="P2655">
        <v>29</v>
      </c>
      <c r="Q2655" t="s">
        <v>7469</v>
      </c>
      <c r="R2655">
        <v>118</v>
      </c>
      <c r="S2655" s="38">
        <v>4.3016179331590909E-2</v>
      </c>
      <c r="T2655" s="41">
        <v>0.20567375886524822</v>
      </c>
    </row>
    <row r="2656" spans="1:29" s="64" customFormat="1" ht="16.5" x14ac:dyDescent="0.25">
      <c r="A2656" s="63">
        <v>506</v>
      </c>
      <c r="C2656" s="63">
        <v>14</v>
      </c>
      <c r="D2656" s="64" t="s">
        <v>2932</v>
      </c>
      <c r="E2656" s="65" t="s">
        <v>2937</v>
      </c>
      <c r="F2656" s="65" t="s">
        <v>2937</v>
      </c>
      <c r="G2656" s="63" t="s">
        <v>4067</v>
      </c>
      <c r="H2656" s="64" t="s">
        <v>9045</v>
      </c>
      <c r="I2656" s="63">
        <f>ROWS($L$2:L2656)</f>
        <v>2655</v>
      </c>
      <c r="J2656" s="63" t="str">
        <f>IF(L2656=WORKSHEET!$B$1,I2656,"")</f>
        <v/>
      </c>
      <c r="K2656" s="63" t="str">
        <f t="shared" si="50"/>
        <v/>
      </c>
      <c r="L2656" s="93" t="s">
        <v>9381</v>
      </c>
      <c r="M2656" s="94" t="s">
        <v>10993</v>
      </c>
      <c r="N2656" s="64" t="s">
        <v>7469</v>
      </c>
      <c r="O2656" s="64" t="s">
        <v>7470</v>
      </c>
      <c r="P2656" s="64" t="s">
        <v>7470</v>
      </c>
      <c r="Q2656" s="64" t="s">
        <v>7470</v>
      </c>
      <c r="R2656" s="64" t="s">
        <v>7469</v>
      </c>
      <c r="S2656" s="66">
        <v>4.3016179331590909E-2</v>
      </c>
      <c r="T2656" s="67">
        <v>0.20567375886524822</v>
      </c>
      <c r="W2656"/>
      <c r="X2656"/>
      <c r="Y2656"/>
      <c r="Z2656"/>
      <c r="AA2656"/>
      <c r="AB2656"/>
      <c r="AC2656"/>
    </row>
    <row r="2657" spans="1:29" s="64" customFormat="1" ht="16.5" x14ac:dyDescent="0.25">
      <c r="A2657" s="63">
        <v>406</v>
      </c>
      <c r="C2657" s="63">
        <v>14</v>
      </c>
      <c r="D2657" s="64" t="s">
        <v>2406</v>
      </c>
      <c r="E2657" s="65" t="s">
        <v>2415</v>
      </c>
      <c r="F2657" s="65" t="s">
        <v>2415</v>
      </c>
      <c r="G2657" s="63" t="s">
        <v>4084</v>
      </c>
      <c r="H2657" s="64" t="s">
        <v>9046</v>
      </c>
      <c r="I2657" s="63">
        <f>ROWS($L$2:L2657)</f>
        <v>2656</v>
      </c>
      <c r="J2657" s="63" t="str">
        <f>IF(L2657=WORKSHEET!$B$1,I2657,"")</f>
        <v/>
      </c>
      <c r="K2657" s="63" t="str">
        <f t="shared" si="50"/>
        <v/>
      </c>
      <c r="L2657" s="93" t="s">
        <v>9381</v>
      </c>
      <c r="M2657" s="94" t="s">
        <v>10994</v>
      </c>
      <c r="N2657" s="64" t="s">
        <v>7469</v>
      </c>
      <c r="O2657" s="64" t="s">
        <v>7470</v>
      </c>
      <c r="P2657" s="64" t="s">
        <v>7470</v>
      </c>
      <c r="Q2657" s="64" t="s">
        <v>7470</v>
      </c>
      <c r="R2657" s="64" t="s">
        <v>7469</v>
      </c>
      <c r="S2657" s="66">
        <v>4.3016179331590909E-2</v>
      </c>
      <c r="T2657" s="67">
        <v>0.18</v>
      </c>
      <c r="W2657"/>
      <c r="X2657"/>
      <c r="Y2657"/>
      <c r="Z2657"/>
      <c r="AA2657"/>
      <c r="AB2657"/>
      <c r="AC2657"/>
    </row>
    <row r="2658" spans="1:29" s="64" customFormat="1" ht="16.5" x14ac:dyDescent="0.25">
      <c r="A2658" s="63">
        <v>516</v>
      </c>
      <c r="C2658" s="63">
        <v>14</v>
      </c>
      <c r="D2658" s="64" t="s">
        <v>2968</v>
      </c>
      <c r="E2658" s="65" t="s">
        <v>2969</v>
      </c>
      <c r="F2658" s="65" t="s">
        <v>2969</v>
      </c>
      <c r="G2658" s="63" t="s">
        <v>4089</v>
      </c>
      <c r="H2658" s="64" t="s">
        <v>9047</v>
      </c>
      <c r="I2658" s="63">
        <f>ROWS($L$2:L2658)</f>
        <v>2657</v>
      </c>
      <c r="J2658" s="63" t="str">
        <f>IF(L2658=WORKSHEET!$B$1,I2658,"")</f>
        <v/>
      </c>
      <c r="K2658" s="63" t="str">
        <f t="shared" si="50"/>
        <v/>
      </c>
      <c r="L2658" s="93" t="s">
        <v>9381</v>
      </c>
      <c r="M2658" s="94" t="s">
        <v>10995</v>
      </c>
      <c r="N2658" s="64" t="s">
        <v>7469</v>
      </c>
      <c r="O2658" s="64" t="s">
        <v>7470</v>
      </c>
      <c r="P2658" s="64" t="s">
        <v>7469</v>
      </c>
      <c r="Q2658" s="64" t="s">
        <v>7470</v>
      </c>
      <c r="R2658" s="64" t="s">
        <v>7469</v>
      </c>
      <c r="S2658" s="66">
        <v>4.3016179331590909E-2</v>
      </c>
      <c r="T2658" s="67">
        <v>4.4345898004434593E-2</v>
      </c>
      <c r="W2658"/>
      <c r="X2658"/>
      <c r="Y2658"/>
      <c r="Z2658"/>
      <c r="AA2658"/>
      <c r="AB2658"/>
      <c r="AC2658"/>
    </row>
    <row r="2659" spans="1:29" ht="16.5" x14ac:dyDescent="0.25">
      <c r="A2659" s="3">
        <v>437</v>
      </c>
      <c r="C2659" s="21">
        <v>14</v>
      </c>
      <c r="D2659" t="s">
        <v>2626</v>
      </c>
      <c r="E2659" s="4" t="s">
        <v>2632</v>
      </c>
      <c r="F2659" s="4" t="s">
        <v>2632</v>
      </c>
      <c r="G2659" s="3" t="s">
        <v>4117</v>
      </c>
      <c r="H2659" t="s">
        <v>9048</v>
      </c>
      <c r="I2659" s="63">
        <f>ROWS($L$2:L2659)</f>
        <v>2658</v>
      </c>
      <c r="J2659" s="63" t="str">
        <f>IF(L2659=WORKSHEET!$B$1,I2659,"")</f>
        <v/>
      </c>
      <c r="K2659" s="63" t="str">
        <f t="shared" si="50"/>
        <v/>
      </c>
      <c r="L2659" s="93" t="s">
        <v>9381</v>
      </c>
      <c r="M2659" s="94" t="s">
        <v>10996</v>
      </c>
      <c r="N2659">
        <v>76</v>
      </c>
      <c r="O2659">
        <f>+R2659-N2659-P2659</f>
        <v>3</v>
      </c>
      <c r="P2659">
        <v>22</v>
      </c>
      <c r="Q2659" t="s">
        <v>7470</v>
      </c>
      <c r="R2659">
        <v>101</v>
      </c>
      <c r="S2659" s="38">
        <v>4.3016179331590909E-2</v>
      </c>
      <c r="T2659" s="41">
        <v>4.5665122435473195E-2</v>
      </c>
    </row>
    <row r="2660" spans="1:29" s="64" customFormat="1" ht="16.5" x14ac:dyDescent="0.25">
      <c r="A2660" s="63">
        <v>420</v>
      </c>
      <c r="C2660" s="63">
        <v>14</v>
      </c>
      <c r="D2660" s="64" t="s">
        <v>481</v>
      </c>
      <c r="E2660" s="65" t="s">
        <v>485</v>
      </c>
      <c r="F2660" s="65" t="s">
        <v>485</v>
      </c>
      <c r="G2660" s="63" t="s">
        <v>4195</v>
      </c>
      <c r="H2660" s="64" t="s">
        <v>7973</v>
      </c>
      <c r="I2660" s="63">
        <f>ROWS($L$2:L2660)</f>
        <v>2659</v>
      </c>
      <c r="J2660" s="63" t="str">
        <f>IF(L2660=WORKSHEET!$B$1,I2660,"")</f>
        <v/>
      </c>
      <c r="K2660" s="63" t="str">
        <f t="shared" si="50"/>
        <v/>
      </c>
      <c r="L2660" s="93" t="s">
        <v>9381</v>
      </c>
      <c r="M2660" s="94" t="s">
        <v>9947</v>
      </c>
      <c r="N2660" s="64" t="s">
        <v>7469</v>
      </c>
      <c r="O2660" s="64" t="s">
        <v>7469</v>
      </c>
      <c r="P2660" s="64" t="s">
        <v>7469</v>
      </c>
      <c r="Q2660" s="64" t="s">
        <v>7470</v>
      </c>
      <c r="R2660" s="64" t="s">
        <v>7469</v>
      </c>
      <c r="S2660" s="66">
        <v>4.3016179331590909E-2</v>
      </c>
      <c r="T2660" s="67">
        <v>6.4150943396226415E-2</v>
      </c>
      <c r="W2660"/>
      <c r="X2660"/>
      <c r="Y2660"/>
      <c r="Z2660"/>
      <c r="AA2660"/>
      <c r="AB2660"/>
      <c r="AC2660"/>
    </row>
    <row r="2661" spans="1:29" ht="16.5" x14ac:dyDescent="0.25">
      <c r="A2661" s="3">
        <v>410</v>
      </c>
      <c r="C2661" s="21">
        <v>14</v>
      </c>
      <c r="D2661" t="s">
        <v>2438</v>
      </c>
      <c r="E2661" s="4" t="s">
        <v>2446</v>
      </c>
      <c r="F2661" s="4" t="s">
        <v>2446</v>
      </c>
      <c r="G2661" s="3" t="s">
        <v>3961</v>
      </c>
      <c r="H2661" t="s">
        <v>7974</v>
      </c>
      <c r="I2661" s="63">
        <f>ROWS($L$2:L2661)</f>
        <v>2660</v>
      </c>
      <c r="J2661" s="63" t="str">
        <f>IF(L2661=WORKSHEET!$B$1,I2661,"")</f>
        <v/>
      </c>
      <c r="K2661" s="63" t="str">
        <f t="shared" si="50"/>
        <v/>
      </c>
      <c r="L2661" s="93" t="s">
        <v>9381</v>
      </c>
      <c r="M2661" s="94" t="s">
        <v>9948</v>
      </c>
      <c r="N2661">
        <v>15</v>
      </c>
      <c r="O2661" t="s">
        <v>7469</v>
      </c>
      <c r="P2661" t="s">
        <v>7469</v>
      </c>
      <c r="Q2661" t="s">
        <v>7469</v>
      </c>
      <c r="R2661">
        <v>24</v>
      </c>
      <c r="S2661" s="38">
        <v>4.3016179331590909E-2</v>
      </c>
      <c r="T2661" s="41">
        <v>7.8482018676733559E-2</v>
      </c>
    </row>
    <row r="2662" spans="1:29" ht="16.5" x14ac:dyDescent="0.25">
      <c r="A2662" s="3">
        <v>931</v>
      </c>
      <c r="B2662">
        <v>438</v>
      </c>
      <c r="C2662" s="21">
        <v>14</v>
      </c>
      <c r="D2662" t="s">
        <v>2477</v>
      </c>
      <c r="E2662" s="4" t="s">
        <v>2479</v>
      </c>
      <c r="F2662" s="4" t="s">
        <v>2479</v>
      </c>
      <c r="G2662" s="3" t="s">
        <v>4072</v>
      </c>
      <c r="H2662" t="s">
        <v>7507</v>
      </c>
      <c r="I2662" s="63">
        <f>ROWS($L$2:L2662)</f>
        <v>2661</v>
      </c>
      <c r="J2662" s="63" t="str">
        <f>IF(L2662=WORKSHEET!$B$1,I2662,"")</f>
        <v/>
      </c>
      <c r="K2662" s="63" t="str">
        <f t="shared" si="50"/>
        <v/>
      </c>
      <c r="L2662" s="93" t="s">
        <v>9381</v>
      </c>
      <c r="M2662" s="94" t="s">
        <v>9454</v>
      </c>
      <c r="N2662">
        <v>105</v>
      </c>
      <c r="O2662">
        <v>15</v>
      </c>
      <c r="P2662">
        <v>24</v>
      </c>
      <c r="Q2662" t="s">
        <v>7469</v>
      </c>
      <c r="R2662">
        <v>146</v>
      </c>
      <c r="S2662" s="38">
        <v>4.3016179331590909E-2</v>
      </c>
      <c r="T2662" s="55">
        <v>0.1206896551724138</v>
      </c>
    </row>
    <row r="2663" spans="1:29" ht="16.5" x14ac:dyDescent="0.25">
      <c r="A2663" s="3">
        <v>406</v>
      </c>
      <c r="C2663" s="21">
        <v>14</v>
      </c>
      <c r="D2663" t="s">
        <v>2406</v>
      </c>
      <c r="E2663" s="4" t="s">
        <v>2416</v>
      </c>
      <c r="F2663" s="4" t="s">
        <v>2416</v>
      </c>
      <c r="G2663" s="3" t="s">
        <v>4085</v>
      </c>
      <c r="H2663" t="s">
        <v>9049</v>
      </c>
      <c r="I2663" s="63">
        <f>ROWS($L$2:L2663)</f>
        <v>2662</v>
      </c>
      <c r="J2663" s="63" t="str">
        <f>IF(L2663=WORKSHEET!$B$1,I2663,"")</f>
        <v/>
      </c>
      <c r="K2663" s="63" t="str">
        <f t="shared" si="50"/>
        <v/>
      </c>
      <c r="L2663" s="93" t="s">
        <v>9381</v>
      </c>
      <c r="M2663" s="94" t="s">
        <v>10997</v>
      </c>
      <c r="N2663">
        <v>26</v>
      </c>
      <c r="O2663" t="s">
        <v>7469</v>
      </c>
      <c r="P2663" t="s">
        <v>7469</v>
      </c>
      <c r="Q2663" t="s">
        <v>7470</v>
      </c>
      <c r="R2663">
        <v>43</v>
      </c>
      <c r="S2663" s="38">
        <v>4.3016179331590909E-2</v>
      </c>
      <c r="T2663" s="41">
        <v>0.18</v>
      </c>
    </row>
    <row r="2664" spans="1:29" ht="16.5" x14ac:dyDescent="0.25">
      <c r="A2664" s="3">
        <v>452</v>
      </c>
      <c r="C2664" s="21">
        <v>14</v>
      </c>
      <c r="D2664" t="s">
        <v>2701</v>
      </c>
      <c r="E2664" s="4" t="s">
        <v>2704</v>
      </c>
      <c r="F2664" s="4" t="s">
        <v>2704</v>
      </c>
      <c r="G2664" s="3" t="s">
        <v>3952</v>
      </c>
      <c r="H2664" t="s">
        <v>9050</v>
      </c>
      <c r="I2664" s="63">
        <f>ROWS($L$2:L2664)</f>
        <v>2663</v>
      </c>
      <c r="J2664" s="63" t="str">
        <f>IF(L2664=WORKSHEET!$B$1,I2664,"")</f>
        <v/>
      </c>
      <c r="K2664" s="63" t="str">
        <f t="shared" si="50"/>
        <v/>
      </c>
      <c r="L2664" s="93" t="s">
        <v>9381</v>
      </c>
      <c r="M2664" s="94" t="s">
        <v>10998</v>
      </c>
      <c r="N2664">
        <v>34</v>
      </c>
      <c r="O2664">
        <f>+R2664-N2664-P2664</f>
        <v>3</v>
      </c>
      <c r="P2664">
        <v>18</v>
      </c>
      <c r="Q2664" t="s">
        <v>7469</v>
      </c>
      <c r="R2664">
        <v>55</v>
      </c>
      <c r="S2664" s="38">
        <v>4.3016179331590909E-2</v>
      </c>
      <c r="T2664" s="41">
        <v>8.0858085808580851E-2</v>
      </c>
    </row>
    <row r="2665" spans="1:29" ht="16.5" x14ac:dyDescent="0.25">
      <c r="A2665" s="3">
        <v>433</v>
      </c>
      <c r="C2665" s="21">
        <v>14</v>
      </c>
      <c r="D2665" t="s">
        <v>2606</v>
      </c>
      <c r="E2665" s="4" t="s">
        <v>2611</v>
      </c>
      <c r="F2665" s="4" t="s">
        <v>2611</v>
      </c>
      <c r="G2665" s="3" t="s">
        <v>4186</v>
      </c>
      <c r="H2665" t="s">
        <v>9051</v>
      </c>
      <c r="I2665" s="63">
        <f>ROWS($L$2:L2665)</f>
        <v>2664</v>
      </c>
      <c r="J2665" s="63" t="str">
        <f>IF(L2665=WORKSHEET!$B$1,I2665,"")</f>
        <v/>
      </c>
      <c r="K2665" s="63" t="str">
        <f t="shared" si="50"/>
        <v/>
      </c>
      <c r="L2665" s="93" t="s">
        <v>9381</v>
      </c>
      <c r="M2665" s="94" t="s">
        <v>10999</v>
      </c>
      <c r="N2665">
        <v>30</v>
      </c>
      <c r="O2665">
        <f>+R2665-N2665-P2665</f>
        <v>7</v>
      </c>
      <c r="P2665">
        <v>14</v>
      </c>
      <c r="Q2665" t="s">
        <v>7470</v>
      </c>
      <c r="R2665">
        <v>51</v>
      </c>
      <c r="S2665" s="38">
        <v>4.3016179331590909E-2</v>
      </c>
      <c r="T2665" s="41">
        <v>0.14039408866995073</v>
      </c>
    </row>
    <row r="2666" spans="1:29" ht="16.5" x14ac:dyDescent="0.25">
      <c r="A2666" s="3">
        <v>425</v>
      </c>
      <c r="C2666" s="21">
        <v>14</v>
      </c>
      <c r="D2666" t="s">
        <v>509</v>
      </c>
      <c r="E2666" s="4" t="s">
        <v>512</v>
      </c>
      <c r="F2666" s="4" t="s">
        <v>512</v>
      </c>
      <c r="G2666" s="3" t="s">
        <v>4177</v>
      </c>
      <c r="H2666" t="s">
        <v>7510</v>
      </c>
      <c r="I2666" s="63">
        <f>ROWS($L$2:L2666)</f>
        <v>2665</v>
      </c>
      <c r="J2666" s="63" t="str">
        <f>IF(L2666=WORKSHEET!$B$1,I2666,"")</f>
        <v/>
      </c>
      <c r="K2666" s="63" t="str">
        <f t="shared" si="50"/>
        <v/>
      </c>
      <c r="L2666" s="93" t="s">
        <v>9381</v>
      </c>
      <c r="M2666" s="94" t="s">
        <v>9457</v>
      </c>
      <c r="N2666">
        <v>14</v>
      </c>
      <c r="O2666" t="s">
        <v>7469</v>
      </c>
      <c r="P2666" t="s">
        <v>7469</v>
      </c>
      <c r="Q2666" t="s">
        <v>7470</v>
      </c>
      <c r="R2666">
        <v>29</v>
      </c>
      <c r="S2666" s="38">
        <v>4.3016179331590909E-2</v>
      </c>
      <c r="T2666" s="41">
        <v>9.5391211146838156E-2</v>
      </c>
    </row>
    <row r="2667" spans="1:29" ht="16.5" x14ac:dyDescent="0.25">
      <c r="A2667" s="3">
        <v>501</v>
      </c>
      <c r="C2667" s="21">
        <v>14</v>
      </c>
      <c r="D2667" t="s">
        <v>2914</v>
      </c>
      <c r="E2667" s="4" t="s">
        <v>2915</v>
      </c>
      <c r="F2667" s="4" t="s">
        <v>2915</v>
      </c>
      <c r="G2667" s="3" t="s">
        <v>4074</v>
      </c>
      <c r="H2667" t="s">
        <v>7777</v>
      </c>
      <c r="I2667" s="63">
        <f>ROWS($L$2:L2667)</f>
        <v>2666</v>
      </c>
      <c r="J2667" s="63" t="str">
        <f>IF(L2667=WORKSHEET!$B$1,I2667,"")</f>
        <v/>
      </c>
      <c r="K2667" s="63" t="str">
        <f t="shared" si="50"/>
        <v/>
      </c>
      <c r="L2667" s="93" t="s">
        <v>9381</v>
      </c>
      <c r="M2667" s="94" t="s">
        <v>9704</v>
      </c>
      <c r="N2667">
        <v>32</v>
      </c>
      <c r="O2667">
        <f>+R2667-N2667-P2667</f>
        <v>5</v>
      </c>
      <c r="P2667">
        <v>11</v>
      </c>
      <c r="Q2667" t="s">
        <v>7470</v>
      </c>
      <c r="R2667">
        <v>48</v>
      </c>
      <c r="S2667" s="38">
        <v>4.3016179331590909E-2</v>
      </c>
      <c r="T2667" s="41">
        <v>0.10169491525423729</v>
      </c>
    </row>
    <row r="2668" spans="1:29" ht="16.5" x14ac:dyDescent="0.25">
      <c r="A2668" s="3">
        <v>408</v>
      </c>
      <c r="C2668" s="21">
        <v>14</v>
      </c>
      <c r="D2668" t="s">
        <v>2423</v>
      </c>
      <c r="E2668" s="4" t="s">
        <v>2428</v>
      </c>
      <c r="F2668" s="4" t="s">
        <v>2428</v>
      </c>
      <c r="G2668" s="3" t="s">
        <v>4044</v>
      </c>
      <c r="H2668" t="s">
        <v>7779</v>
      </c>
      <c r="I2668" s="63">
        <f>ROWS($L$2:L2668)</f>
        <v>2667</v>
      </c>
      <c r="J2668" s="63" t="str">
        <f>IF(L2668=WORKSHEET!$B$1,I2668,"")</f>
        <v/>
      </c>
      <c r="K2668" s="63" t="str">
        <f t="shared" si="50"/>
        <v/>
      </c>
      <c r="L2668" s="93" t="s">
        <v>9381</v>
      </c>
      <c r="M2668" s="94" t="s">
        <v>9706</v>
      </c>
      <c r="N2668">
        <v>121</v>
      </c>
      <c r="O2668">
        <v>13</v>
      </c>
      <c r="P2668">
        <v>37</v>
      </c>
      <c r="Q2668" t="s">
        <v>7469</v>
      </c>
      <c r="R2668">
        <v>172</v>
      </c>
      <c r="S2668" s="38">
        <v>4.3016179331590909E-2</v>
      </c>
      <c r="T2668" s="41">
        <v>8.9030841401337463E-2</v>
      </c>
    </row>
    <row r="2669" spans="1:29" ht="16.5" x14ac:dyDescent="0.25">
      <c r="A2669" s="3">
        <v>462</v>
      </c>
      <c r="C2669" s="21">
        <v>14</v>
      </c>
      <c r="D2669" t="s">
        <v>2748</v>
      </c>
      <c r="E2669" s="4" t="s">
        <v>2753</v>
      </c>
      <c r="F2669" s="4" t="s">
        <v>2753</v>
      </c>
      <c r="G2669" s="3" t="s">
        <v>4096</v>
      </c>
      <c r="H2669" t="s">
        <v>7511</v>
      </c>
      <c r="I2669" s="63">
        <f>ROWS($L$2:L2669)</f>
        <v>2668</v>
      </c>
      <c r="J2669" s="63" t="str">
        <f>IF(L2669=WORKSHEET!$B$1,I2669,"")</f>
        <v/>
      </c>
      <c r="K2669" s="63" t="str">
        <f t="shared" si="50"/>
        <v/>
      </c>
      <c r="L2669" s="93" t="s">
        <v>9381</v>
      </c>
      <c r="M2669" s="94" t="s">
        <v>9458</v>
      </c>
      <c r="N2669">
        <v>38</v>
      </c>
      <c r="O2669" t="s">
        <v>7469</v>
      </c>
      <c r="P2669">
        <v>15</v>
      </c>
      <c r="Q2669" t="s">
        <v>7470</v>
      </c>
      <c r="R2669">
        <v>56</v>
      </c>
      <c r="S2669" s="38">
        <v>4.3016179331590909E-2</v>
      </c>
      <c r="T2669" s="41">
        <v>5.5555555555555552E-2</v>
      </c>
    </row>
    <row r="2670" spans="1:29" s="64" customFormat="1" ht="16.5" x14ac:dyDescent="0.25">
      <c r="A2670" s="63">
        <v>935</v>
      </c>
      <c r="B2670" s="64">
        <v>469</v>
      </c>
      <c r="C2670" s="63">
        <v>14</v>
      </c>
      <c r="D2670" s="64" t="s">
        <v>2490</v>
      </c>
      <c r="E2670" s="65" t="s">
        <v>2491</v>
      </c>
      <c r="F2670" s="65" t="s">
        <v>2491</v>
      </c>
      <c r="G2670" s="63" t="s">
        <v>5045</v>
      </c>
      <c r="H2670" s="64" t="s">
        <v>9052</v>
      </c>
      <c r="I2670" s="63">
        <f>ROWS($L$2:L2670)</f>
        <v>2669</v>
      </c>
      <c r="J2670" s="63" t="str">
        <f>IF(L2670=WORKSHEET!$B$1,I2670,"")</f>
        <v/>
      </c>
      <c r="K2670" s="63" t="str">
        <f t="shared" si="50"/>
        <v/>
      </c>
      <c r="L2670" s="93" t="s">
        <v>9381</v>
      </c>
      <c r="M2670" s="94" t="s">
        <v>11000</v>
      </c>
      <c r="N2670" s="64" t="s">
        <v>7469</v>
      </c>
      <c r="O2670" s="64" t="s">
        <v>7469</v>
      </c>
      <c r="P2670" s="64" t="s">
        <v>7469</v>
      </c>
      <c r="Q2670" s="64" t="s">
        <v>7470</v>
      </c>
      <c r="R2670" s="64" t="s">
        <v>7469</v>
      </c>
      <c r="S2670" s="66">
        <v>4.3016179331590909E-2</v>
      </c>
      <c r="T2670" s="74">
        <v>0.13333333333333333</v>
      </c>
      <c r="W2670"/>
      <c r="X2670"/>
      <c r="Y2670"/>
      <c r="Z2670"/>
      <c r="AA2670"/>
      <c r="AB2670"/>
      <c r="AC2670"/>
    </row>
    <row r="2671" spans="1:29" ht="16.5" x14ac:dyDescent="0.25">
      <c r="A2671" s="3">
        <v>437</v>
      </c>
      <c r="C2671" s="21">
        <v>14</v>
      </c>
      <c r="D2671" t="s">
        <v>2626</v>
      </c>
      <c r="E2671" s="4" t="s">
        <v>2633</v>
      </c>
      <c r="F2671" s="4" t="s">
        <v>2633</v>
      </c>
      <c r="G2671" s="3" t="s">
        <v>4118</v>
      </c>
      <c r="H2671" t="s">
        <v>9053</v>
      </c>
      <c r="I2671" s="63">
        <f>ROWS($L$2:L2671)</f>
        <v>2670</v>
      </c>
      <c r="J2671" s="63" t="str">
        <f>IF(L2671=WORKSHEET!$B$1,I2671,"")</f>
        <v/>
      </c>
      <c r="K2671" s="63" t="str">
        <f t="shared" si="50"/>
        <v/>
      </c>
      <c r="L2671" s="93" t="s">
        <v>9381</v>
      </c>
      <c r="M2671" s="94" t="s">
        <v>11001</v>
      </c>
      <c r="N2671">
        <v>13</v>
      </c>
      <c r="O2671" t="s">
        <v>7470</v>
      </c>
      <c r="P2671" t="s">
        <v>7469</v>
      </c>
      <c r="Q2671" t="s">
        <v>7470</v>
      </c>
      <c r="R2671">
        <v>17</v>
      </c>
      <c r="S2671" s="38">
        <v>4.3016179331590909E-2</v>
      </c>
      <c r="T2671" s="41">
        <v>4.5665122435473195E-2</v>
      </c>
    </row>
    <row r="2672" spans="1:29" ht="16.5" x14ac:dyDescent="0.25">
      <c r="A2672" s="3">
        <v>425</v>
      </c>
      <c r="C2672" s="21">
        <v>14</v>
      </c>
      <c r="D2672" t="s">
        <v>509</v>
      </c>
      <c r="E2672" s="4" t="s">
        <v>513</v>
      </c>
      <c r="F2672" s="4" t="s">
        <v>513</v>
      </c>
      <c r="G2672" s="3" t="s">
        <v>4178</v>
      </c>
      <c r="H2672" t="s">
        <v>9054</v>
      </c>
      <c r="I2672" s="63">
        <f>ROWS($L$2:L2672)</f>
        <v>2671</v>
      </c>
      <c r="J2672" s="63" t="str">
        <f>IF(L2672=WORKSHEET!$B$1,I2672,"")</f>
        <v/>
      </c>
      <c r="K2672" s="63" t="str">
        <f t="shared" si="50"/>
        <v/>
      </c>
      <c r="L2672" s="93" t="s">
        <v>9381</v>
      </c>
      <c r="M2672" s="94" t="s">
        <v>11002</v>
      </c>
      <c r="N2672">
        <v>16</v>
      </c>
      <c r="O2672">
        <f>+R2672-N2672-P2672</f>
        <v>1</v>
      </c>
      <c r="P2672">
        <v>11</v>
      </c>
      <c r="Q2672" t="s">
        <v>7470</v>
      </c>
      <c r="R2672">
        <v>28</v>
      </c>
      <c r="S2672" s="38">
        <v>4.3016179331590909E-2</v>
      </c>
      <c r="T2672" s="41">
        <v>9.5391211146838156E-2</v>
      </c>
    </row>
    <row r="2673" spans="1:29" s="64" customFormat="1" ht="16.5" x14ac:dyDescent="0.25">
      <c r="A2673" s="63">
        <v>415</v>
      </c>
      <c r="C2673" s="63">
        <v>14</v>
      </c>
      <c r="D2673" s="64" t="s">
        <v>447</v>
      </c>
      <c r="E2673" s="65" t="s">
        <v>451</v>
      </c>
      <c r="F2673" s="65" t="s">
        <v>451</v>
      </c>
      <c r="G2673" s="63" t="s">
        <v>4019</v>
      </c>
      <c r="H2673" s="75"/>
      <c r="I2673" s="63">
        <f>ROWS($L$2:L2673)</f>
        <v>2672</v>
      </c>
      <c r="J2673" s="63" t="str">
        <f>IF(L2673=WORKSHEET!$B$1,I2673,"")</f>
        <v/>
      </c>
      <c r="K2673" s="63" t="str">
        <f t="shared" si="50"/>
        <v/>
      </c>
      <c r="L2673" s="93" t="s">
        <v>9381</v>
      </c>
      <c r="M2673" s="94" t="s">
        <v>11003</v>
      </c>
      <c r="N2673" s="75"/>
      <c r="O2673" s="75"/>
      <c r="P2673" s="75"/>
      <c r="Q2673" s="75"/>
      <c r="R2673" s="75"/>
      <c r="S2673" s="66">
        <v>4.3016179331590909E-2</v>
      </c>
      <c r="T2673" s="67">
        <v>0.13710050949513664</v>
      </c>
      <c r="W2673"/>
      <c r="X2673"/>
      <c r="Y2673"/>
      <c r="Z2673"/>
      <c r="AA2673"/>
      <c r="AB2673"/>
      <c r="AC2673"/>
    </row>
    <row r="2674" spans="1:29" ht="16.5" x14ac:dyDescent="0.25">
      <c r="A2674" s="3">
        <v>406</v>
      </c>
      <c r="C2674" s="21">
        <v>14</v>
      </c>
      <c r="D2674" t="s">
        <v>2406</v>
      </c>
      <c r="E2674" s="4" t="s">
        <v>2417</v>
      </c>
      <c r="F2674" s="4" t="s">
        <v>2417</v>
      </c>
      <c r="G2674" s="3" t="s">
        <v>4086</v>
      </c>
      <c r="H2674" t="s">
        <v>9055</v>
      </c>
      <c r="I2674" s="63">
        <f>ROWS($L$2:L2674)</f>
        <v>2673</v>
      </c>
      <c r="J2674" s="63" t="str">
        <f>IF(L2674=WORKSHEET!$B$1,I2674,"")</f>
        <v/>
      </c>
      <c r="K2674" s="63" t="str">
        <f t="shared" si="50"/>
        <v/>
      </c>
      <c r="L2674" s="93" t="s">
        <v>9381</v>
      </c>
      <c r="M2674" s="94" t="s">
        <v>11004</v>
      </c>
      <c r="N2674">
        <v>436</v>
      </c>
      <c r="O2674">
        <v>84</v>
      </c>
      <c r="P2674">
        <v>147</v>
      </c>
      <c r="Q2674" t="s">
        <v>7469</v>
      </c>
      <c r="R2674">
        <v>668</v>
      </c>
      <c r="S2674" s="38">
        <v>4.3016179331590909E-2</v>
      </c>
      <c r="T2674" s="41">
        <v>0.18</v>
      </c>
    </row>
    <row r="2675" spans="1:29" s="64" customFormat="1" ht="16.5" x14ac:dyDescent="0.25">
      <c r="A2675" s="63">
        <v>406</v>
      </c>
      <c r="C2675" s="63">
        <v>14</v>
      </c>
      <c r="D2675" s="64" t="s">
        <v>2406</v>
      </c>
      <c r="E2675" s="65" t="s">
        <v>2418</v>
      </c>
      <c r="F2675" s="65" t="s">
        <v>2418</v>
      </c>
      <c r="G2675" s="63" t="s">
        <v>4087</v>
      </c>
      <c r="H2675" s="64" t="s">
        <v>9056</v>
      </c>
      <c r="I2675" s="63">
        <f>ROWS($L$2:L2675)</f>
        <v>2674</v>
      </c>
      <c r="J2675" s="63" t="str">
        <f>IF(L2675=WORKSHEET!$B$1,I2675,"")</f>
        <v/>
      </c>
      <c r="K2675" s="63" t="str">
        <f t="shared" si="50"/>
        <v/>
      </c>
      <c r="L2675" s="93" t="s">
        <v>9381</v>
      </c>
      <c r="M2675" s="94" t="s">
        <v>11005</v>
      </c>
      <c r="N2675" s="64" t="s">
        <v>7469</v>
      </c>
      <c r="O2675" s="64" t="s">
        <v>7469</v>
      </c>
      <c r="P2675" s="64" t="s">
        <v>7469</v>
      </c>
      <c r="Q2675" s="64" t="s">
        <v>7470</v>
      </c>
      <c r="R2675" s="64">
        <v>11</v>
      </c>
      <c r="S2675" s="66">
        <v>4.3016179331590909E-2</v>
      </c>
      <c r="T2675" s="67">
        <v>0.18</v>
      </c>
      <c r="W2675"/>
      <c r="X2675"/>
      <c r="Y2675"/>
      <c r="Z2675"/>
      <c r="AA2675"/>
      <c r="AB2675"/>
      <c r="AC2675"/>
    </row>
    <row r="2676" spans="1:29" ht="16.5" x14ac:dyDescent="0.25">
      <c r="A2676" s="3">
        <v>501</v>
      </c>
      <c r="C2676" s="21">
        <v>14</v>
      </c>
      <c r="D2676" t="s">
        <v>2914</v>
      </c>
      <c r="E2676" s="4" t="s">
        <v>2916</v>
      </c>
      <c r="F2676" s="4" t="s">
        <v>2916</v>
      </c>
      <c r="G2676" s="3" t="s">
        <v>4075</v>
      </c>
      <c r="H2676" t="s">
        <v>7514</v>
      </c>
      <c r="I2676" s="63">
        <f>ROWS($L$2:L2676)</f>
        <v>2675</v>
      </c>
      <c r="J2676" s="63" t="str">
        <f>IF(L2676=WORKSHEET!$B$1,I2676,"")</f>
        <v/>
      </c>
      <c r="K2676" s="63" t="str">
        <f t="shared" si="50"/>
        <v/>
      </c>
      <c r="L2676" s="93" t="s">
        <v>9381</v>
      </c>
      <c r="M2676" s="94" t="s">
        <v>9461</v>
      </c>
      <c r="N2676">
        <v>21</v>
      </c>
      <c r="O2676" t="s">
        <v>7469</v>
      </c>
      <c r="P2676" t="s">
        <v>7469</v>
      </c>
      <c r="Q2676" t="s">
        <v>7470</v>
      </c>
      <c r="R2676">
        <v>25</v>
      </c>
      <c r="S2676" s="38">
        <v>4.3016179331590909E-2</v>
      </c>
      <c r="T2676" s="41">
        <v>0.10169491525423729</v>
      </c>
    </row>
    <row r="2677" spans="1:29" ht="16.5" x14ac:dyDescent="0.25">
      <c r="A2677" s="3">
        <v>485</v>
      </c>
      <c r="C2677" s="21">
        <v>14</v>
      </c>
      <c r="D2677" t="s">
        <v>2851</v>
      </c>
      <c r="E2677" s="4" t="s">
        <v>2854</v>
      </c>
      <c r="F2677" s="4" t="s">
        <v>2854</v>
      </c>
      <c r="G2677" s="3" t="s">
        <v>4050</v>
      </c>
      <c r="H2677" t="s">
        <v>7516</v>
      </c>
      <c r="I2677" s="63">
        <f>ROWS($L$2:L2677)</f>
        <v>2676</v>
      </c>
      <c r="J2677" s="63" t="str">
        <f>IF(L2677=WORKSHEET!$B$1,I2677,"")</f>
        <v/>
      </c>
      <c r="K2677" s="63" t="str">
        <f t="shared" si="50"/>
        <v/>
      </c>
      <c r="L2677" s="93" t="s">
        <v>9381</v>
      </c>
      <c r="M2677" s="94" t="s">
        <v>9463</v>
      </c>
      <c r="N2677">
        <v>18</v>
      </c>
      <c r="O2677" t="s">
        <v>7469</v>
      </c>
      <c r="P2677" t="s">
        <v>7469</v>
      </c>
      <c r="Q2677" t="s">
        <v>7470</v>
      </c>
      <c r="R2677">
        <v>22</v>
      </c>
      <c r="S2677" s="38">
        <v>4.3016179331590909E-2</v>
      </c>
      <c r="T2677" s="41">
        <v>0.11290322580645161</v>
      </c>
    </row>
    <row r="2678" spans="1:29" ht="16.5" x14ac:dyDescent="0.25">
      <c r="A2678" s="3">
        <v>492</v>
      </c>
      <c r="C2678" s="21">
        <v>14</v>
      </c>
      <c r="D2678" t="s">
        <v>2877</v>
      </c>
      <c r="E2678" s="4" t="s">
        <v>2878</v>
      </c>
      <c r="F2678" s="4" t="s">
        <v>2878</v>
      </c>
      <c r="G2678" s="3" t="s">
        <v>4098</v>
      </c>
      <c r="H2678" t="s">
        <v>7781</v>
      </c>
      <c r="I2678" s="63">
        <f>ROWS($L$2:L2678)</f>
        <v>2677</v>
      </c>
      <c r="J2678" s="63" t="str">
        <f>IF(L2678=WORKSHEET!$B$1,I2678,"")</f>
        <v/>
      </c>
      <c r="K2678" s="63" t="str">
        <f t="shared" si="50"/>
        <v/>
      </c>
      <c r="L2678" s="93" t="s">
        <v>9381</v>
      </c>
      <c r="M2678" s="94" t="s">
        <v>9708</v>
      </c>
      <c r="N2678">
        <v>11</v>
      </c>
      <c r="O2678" t="s">
        <v>7469</v>
      </c>
      <c r="P2678" t="s">
        <v>7469</v>
      </c>
      <c r="Q2678" t="s">
        <v>7470</v>
      </c>
      <c r="R2678">
        <v>14</v>
      </c>
      <c r="S2678" s="38">
        <v>4.3016179331590909E-2</v>
      </c>
      <c r="T2678" s="41">
        <v>6.7873303167420809E-2</v>
      </c>
    </row>
    <row r="2679" spans="1:29" s="64" customFormat="1" ht="16.5" x14ac:dyDescent="0.25">
      <c r="A2679" s="63">
        <v>506</v>
      </c>
      <c r="C2679" s="63">
        <v>14</v>
      </c>
      <c r="D2679" s="64" t="s">
        <v>2932</v>
      </c>
      <c r="E2679" s="65" t="s">
        <v>2938</v>
      </c>
      <c r="F2679" s="65" t="s">
        <v>2938</v>
      </c>
      <c r="G2679" s="63" t="s">
        <v>4068</v>
      </c>
      <c r="H2679" s="64" t="s">
        <v>7977</v>
      </c>
      <c r="I2679" s="63">
        <f>ROWS($L$2:L2679)</f>
        <v>2678</v>
      </c>
      <c r="J2679" s="63" t="str">
        <f>IF(L2679=WORKSHEET!$B$1,I2679,"")</f>
        <v/>
      </c>
      <c r="K2679" s="63" t="str">
        <f t="shared" si="50"/>
        <v/>
      </c>
      <c r="L2679" s="93" t="s">
        <v>9381</v>
      </c>
      <c r="M2679" s="94" t="s">
        <v>9951</v>
      </c>
      <c r="N2679" s="64" t="s">
        <v>7469</v>
      </c>
      <c r="O2679" s="64" t="s">
        <v>7470</v>
      </c>
      <c r="P2679" s="64" t="s">
        <v>7469</v>
      </c>
      <c r="Q2679" s="64" t="s">
        <v>7470</v>
      </c>
      <c r="R2679" s="64" t="s">
        <v>7469</v>
      </c>
      <c r="S2679" s="66">
        <v>4.3016179331590909E-2</v>
      </c>
      <c r="T2679" s="67">
        <v>0.20567375886524822</v>
      </c>
      <c r="W2679"/>
      <c r="X2679"/>
      <c r="Y2679"/>
      <c r="Z2679"/>
      <c r="AA2679"/>
      <c r="AB2679"/>
      <c r="AC2679"/>
    </row>
    <row r="2680" spans="1:29" ht="16.5" x14ac:dyDescent="0.25">
      <c r="A2680" s="3">
        <v>505</v>
      </c>
      <c r="C2680" s="21">
        <v>14</v>
      </c>
      <c r="D2680" t="s">
        <v>2928</v>
      </c>
      <c r="E2680" s="4" t="s">
        <v>2930</v>
      </c>
      <c r="F2680" s="4" t="s">
        <v>2930</v>
      </c>
      <c r="G2680" s="3" t="s">
        <v>3976</v>
      </c>
      <c r="H2680" t="s">
        <v>9057</v>
      </c>
      <c r="I2680" s="63">
        <f>ROWS($L$2:L2680)</f>
        <v>2679</v>
      </c>
      <c r="J2680" s="63" t="str">
        <f>IF(L2680=WORKSHEET!$B$1,I2680,"")</f>
        <v/>
      </c>
      <c r="K2680" s="63" t="str">
        <f t="shared" si="50"/>
        <v/>
      </c>
      <c r="L2680" s="93" t="s">
        <v>9381</v>
      </c>
      <c r="M2680" s="94" t="s">
        <v>11006</v>
      </c>
      <c r="N2680">
        <v>101</v>
      </c>
      <c r="O2680">
        <v>11</v>
      </c>
      <c r="P2680">
        <v>19</v>
      </c>
      <c r="Q2680" t="s">
        <v>7470</v>
      </c>
      <c r="R2680">
        <v>131</v>
      </c>
      <c r="S2680" s="38">
        <v>4.3016179331590909E-2</v>
      </c>
      <c r="T2680" s="41">
        <v>8.6614173228346455E-2</v>
      </c>
    </row>
    <row r="2681" spans="1:29" ht="16.5" x14ac:dyDescent="0.25">
      <c r="A2681" s="3">
        <v>516</v>
      </c>
      <c r="C2681" s="21">
        <v>14</v>
      </c>
      <c r="D2681" t="s">
        <v>2968</v>
      </c>
      <c r="E2681" s="4" t="s">
        <v>2970</v>
      </c>
      <c r="F2681" s="4" t="s">
        <v>2970</v>
      </c>
      <c r="G2681" s="3" t="s">
        <v>4090</v>
      </c>
      <c r="H2681" t="s">
        <v>9058</v>
      </c>
      <c r="I2681" s="63">
        <f>ROWS($L$2:L2681)</f>
        <v>2680</v>
      </c>
      <c r="J2681" s="63" t="str">
        <f>IF(L2681=WORKSHEET!$B$1,I2681,"")</f>
        <v/>
      </c>
      <c r="K2681" s="63" t="str">
        <f t="shared" si="50"/>
        <v/>
      </c>
      <c r="L2681" s="93" t="s">
        <v>9381</v>
      </c>
      <c r="M2681" s="94" t="s">
        <v>11007</v>
      </c>
      <c r="N2681">
        <v>249</v>
      </c>
      <c r="O2681">
        <v>13</v>
      </c>
      <c r="P2681">
        <v>53</v>
      </c>
      <c r="Q2681" t="s">
        <v>7470</v>
      </c>
      <c r="R2681">
        <v>315</v>
      </c>
      <c r="S2681" s="38">
        <v>4.3016179331590909E-2</v>
      </c>
      <c r="T2681" s="41">
        <v>4.4345898004434593E-2</v>
      </c>
    </row>
    <row r="2682" spans="1:29" ht="16.5" x14ac:dyDescent="0.25">
      <c r="A2682" s="3">
        <v>426</v>
      </c>
      <c r="C2682" s="21">
        <v>14</v>
      </c>
      <c r="D2682" t="s">
        <v>516</v>
      </c>
      <c r="E2682" s="4" t="s">
        <v>521</v>
      </c>
      <c r="F2682" s="4" t="s">
        <v>521</v>
      </c>
      <c r="G2682" s="3" t="s">
        <v>4167</v>
      </c>
      <c r="H2682" t="s">
        <v>9059</v>
      </c>
      <c r="I2682" s="63">
        <f>ROWS($L$2:L2682)</f>
        <v>2681</v>
      </c>
      <c r="J2682" s="63" t="str">
        <f>IF(L2682=WORKSHEET!$B$1,I2682,"")</f>
        <v/>
      </c>
      <c r="K2682" s="63" t="str">
        <f t="shared" si="50"/>
        <v/>
      </c>
      <c r="L2682" s="93" t="s">
        <v>9381</v>
      </c>
      <c r="M2682" s="94" t="s">
        <v>11008</v>
      </c>
      <c r="N2682">
        <v>16</v>
      </c>
      <c r="O2682" t="s">
        <v>7470</v>
      </c>
      <c r="P2682" t="s">
        <v>7469</v>
      </c>
      <c r="Q2682" t="s">
        <v>7470</v>
      </c>
      <c r="R2682">
        <v>21</v>
      </c>
      <c r="S2682" s="38">
        <v>4.3016179331590909E-2</v>
      </c>
      <c r="T2682" s="41">
        <v>5.3497942386831275E-2</v>
      </c>
    </row>
    <row r="2683" spans="1:29" ht="16.5" x14ac:dyDescent="0.25">
      <c r="A2683" s="3">
        <v>462</v>
      </c>
      <c r="C2683" s="21">
        <v>14</v>
      </c>
      <c r="D2683" t="s">
        <v>2748</v>
      </c>
      <c r="E2683" s="4" t="s">
        <v>2754</v>
      </c>
      <c r="F2683" s="4" t="s">
        <v>2754</v>
      </c>
      <c r="G2683" s="3" t="s">
        <v>4097</v>
      </c>
      <c r="H2683" t="s">
        <v>9060</v>
      </c>
      <c r="I2683" s="63">
        <f>ROWS($L$2:L2683)</f>
        <v>2682</v>
      </c>
      <c r="J2683" s="63" t="str">
        <f>IF(L2683=WORKSHEET!$B$1,I2683,"")</f>
        <v/>
      </c>
      <c r="K2683" s="63" t="str">
        <f t="shared" si="50"/>
        <v/>
      </c>
      <c r="L2683" s="93" t="s">
        <v>9381</v>
      </c>
      <c r="M2683" s="94" t="s">
        <v>11009</v>
      </c>
      <c r="N2683">
        <v>394</v>
      </c>
      <c r="O2683">
        <v>23</v>
      </c>
      <c r="P2683">
        <v>143</v>
      </c>
      <c r="Q2683" t="s">
        <v>7469</v>
      </c>
      <c r="R2683">
        <v>562</v>
      </c>
      <c r="S2683" s="38">
        <v>4.3016179331590909E-2</v>
      </c>
      <c r="T2683" s="41">
        <v>5.5555555555555552E-2</v>
      </c>
    </row>
    <row r="2684" spans="1:29" s="64" customFormat="1" ht="16.5" x14ac:dyDescent="0.25">
      <c r="A2684" s="63">
        <v>410</v>
      </c>
      <c r="C2684" s="63">
        <v>14</v>
      </c>
      <c r="D2684" s="64" t="s">
        <v>2438</v>
      </c>
      <c r="E2684" s="65" t="s">
        <v>2447</v>
      </c>
      <c r="F2684" s="65" t="s">
        <v>2447</v>
      </c>
      <c r="G2684" s="63" t="s">
        <v>3962</v>
      </c>
      <c r="H2684" s="64" t="s">
        <v>9061</v>
      </c>
      <c r="I2684" s="63">
        <f>ROWS($L$2:L2684)</f>
        <v>2683</v>
      </c>
      <c r="J2684" s="63" t="str">
        <f>IF(L2684=WORKSHEET!$B$1,I2684,"")</f>
        <v/>
      </c>
      <c r="K2684" s="63" t="str">
        <f t="shared" si="50"/>
        <v/>
      </c>
      <c r="L2684" s="93" t="s">
        <v>9381</v>
      </c>
      <c r="M2684" s="94" t="s">
        <v>11010</v>
      </c>
      <c r="N2684" s="64" t="s">
        <v>7469</v>
      </c>
      <c r="O2684" s="64" t="s">
        <v>7470</v>
      </c>
      <c r="P2684" s="64" t="s">
        <v>7470</v>
      </c>
      <c r="Q2684" s="64" t="s">
        <v>7470</v>
      </c>
      <c r="R2684" s="64" t="s">
        <v>7469</v>
      </c>
      <c r="S2684" s="66">
        <v>4.3016179331590909E-2</v>
      </c>
      <c r="T2684" s="67">
        <v>7.8482018676733559E-2</v>
      </c>
      <c r="W2684"/>
      <c r="X2684"/>
      <c r="Y2684"/>
      <c r="Z2684"/>
      <c r="AA2684"/>
      <c r="AB2684"/>
      <c r="AC2684"/>
    </row>
    <row r="2685" spans="1:29" ht="16.5" x14ac:dyDescent="0.25">
      <c r="A2685" s="3">
        <v>410</v>
      </c>
      <c r="C2685" s="21">
        <v>14</v>
      </c>
      <c r="D2685" t="s">
        <v>2438</v>
      </c>
      <c r="E2685" s="4" t="s">
        <v>2448</v>
      </c>
      <c r="F2685" s="4" t="s">
        <v>2448</v>
      </c>
      <c r="G2685" s="3" t="s">
        <v>3963</v>
      </c>
      <c r="H2685" t="s">
        <v>8766</v>
      </c>
      <c r="I2685" s="63">
        <f>ROWS($L$2:L2685)</f>
        <v>2684</v>
      </c>
      <c r="J2685" s="63" t="str">
        <f>IF(L2685=WORKSHEET!$B$1,I2685,"")</f>
        <v/>
      </c>
      <c r="K2685" s="63" t="str">
        <f t="shared" si="50"/>
        <v/>
      </c>
      <c r="L2685" s="93" t="s">
        <v>9381</v>
      </c>
      <c r="M2685" s="94" t="s">
        <v>10712</v>
      </c>
      <c r="N2685">
        <v>91</v>
      </c>
      <c r="O2685">
        <f>+R2685-N2685-P2685</f>
        <v>8</v>
      </c>
      <c r="P2685">
        <v>29</v>
      </c>
      <c r="Q2685" t="s">
        <v>7470</v>
      </c>
      <c r="R2685">
        <v>128</v>
      </c>
      <c r="S2685" s="38">
        <v>4.3016179331590909E-2</v>
      </c>
      <c r="T2685" s="41">
        <v>7.8482018676733559E-2</v>
      </c>
    </row>
    <row r="2686" spans="1:29" s="64" customFormat="1" ht="16.5" x14ac:dyDescent="0.25">
      <c r="A2686" s="63">
        <v>426</v>
      </c>
      <c r="C2686" s="63">
        <v>14</v>
      </c>
      <c r="D2686" s="64" t="s">
        <v>516</v>
      </c>
      <c r="E2686" s="65" t="s">
        <v>522</v>
      </c>
      <c r="F2686" s="65" t="s">
        <v>522</v>
      </c>
      <c r="G2686" s="63" t="s">
        <v>4168</v>
      </c>
      <c r="H2686" s="64" t="s">
        <v>7982</v>
      </c>
      <c r="I2686" s="63">
        <f>ROWS($L$2:L2686)</f>
        <v>2685</v>
      </c>
      <c r="J2686" s="63" t="str">
        <f>IF(L2686=WORKSHEET!$B$1,I2686,"")</f>
        <v/>
      </c>
      <c r="K2686" s="63" t="str">
        <f t="shared" si="50"/>
        <v/>
      </c>
      <c r="L2686" s="93" t="s">
        <v>9381</v>
      </c>
      <c r="M2686" s="94" t="s">
        <v>9956</v>
      </c>
      <c r="N2686" s="64" t="s">
        <v>7469</v>
      </c>
      <c r="O2686" s="64" t="s">
        <v>7469</v>
      </c>
      <c r="P2686" s="64" t="s">
        <v>7469</v>
      </c>
      <c r="Q2686" s="64" t="s">
        <v>7470</v>
      </c>
      <c r="R2686" s="64" t="s">
        <v>7469</v>
      </c>
      <c r="S2686" s="66">
        <v>4.3016179331590909E-2</v>
      </c>
      <c r="T2686" s="67">
        <v>5.3497942386831275E-2</v>
      </c>
      <c r="W2686"/>
      <c r="X2686"/>
      <c r="Y2686"/>
      <c r="Z2686"/>
      <c r="AA2686"/>
      <c r="AB2686"/>
      <c r="AC2686"/>
    </row>
    <row r="2687" spans="1:29" ht="16.5" x14ac:dyDescent="0.25">
      <c r="A2687" s="3">
        <v>492</v>
      </c>
      <c r="C2687" s="21">
        <v>14</v>
      </c>
      <c r="D2687" t="s">
        <v>2877</v>
      </c>
      <c r="E2687" s="4" t="s">
        <v>2879</v>
      </c>
      <c r="F2687" s="4" t="s">
        <v>2879</v>
      </c>
      <c r="G2687" s="3" t="s">
        <v>4099</v>
      </c>
      <c r="H2687" t="s">
        <v>8338</v>
      </c>
      <c r="I2687" s="63">
        <f>ROWS($L$2:L2687)</f>
        <v>2686</v>
      </c>
      <c r="J2687" s="63" t="str">
        <f>IF(L2687=WORKSHEET!$B$1,I2687,"")</f>
        <v/>
      </c>
      <c r="K2687" s="63" t="str">
        <f t="shared" si="50"/>
        <v/>
      </c>
      <c r="L2687" s="93" t="s">
        <v>9381</v>
      </c>
      <c r="M2687" s="94" t="s">
        <v>10279</v>
      </c>
      <c r="N2687">
        <v>165</v>
      </c>
      <c r="O2687">
        <f>+R2687-N2687-P2687</f>
        <v>9</v>
      </c>
      <c r="P2687">
        <v>66</v>
      </c>
      <c r="Q2687" t="s">
        <v>7470</v>
      </c>
      <c r="R2687">
        <v>240</v>
      </c>
      <c r="S2687" s="38">
        <v>4.3016179331590909E-2</v>
      </c>
      <c r="T2687" s="41">
        <v>6.7873303167420809E-2</v>
      </c>
    </row>
    <row r="2688" spans="1:29" ht="16.5" x14ac:dyDescent="0.25">
      <c r="A2688" s="3">
        <v>452</v>
      </c>
      <c r="C2688" s="21">
        <v>14</v>
      </c>
      <c r="D2688" t="s">
        <v>2701</v>
      </c>
      <c r="E2688" s="4" t="s">
        <v>2705</v>
      </c>
      <c r="F2688" s="4" t="s">
        <v>2705</v>
      </c>
      <c r="G2688" s="3" t="s">
        <v>3953</v>
      </c>
      <c r="H2688" t="s">
        <v>9062</v>
      </c>
      <c r="I2688" s="63">
        <f>ROWS($L$2:L2688)</f>
        <v>2687</v>
      </c>
      <c r="J2688" s="63" t="str">
        <f>IF(L2688=WORKSHEET!$B$1,I2688,"")</f>
        <v/>
      </c>
      <c r="K2688" s="63" t="str">
        <f t="shared" si="50"/>
        <v/>
      </c>
      <c r="L2688" s="93" t="s">
        <v>9381</v>
      </c>
      <c r="M2688" s="94" t="s">
        <v>11011</v>
      </c>
      <c r="N2688">
        <v>46</v>
      </c>
      <c r="O2688" t="s">
        <v>7469</v>
      </c>
      <c r="P2688" t="s">
        <v>7469</v>
      </c>
      <c r="Q2688" t="s">
        <v>7469</v>
      </c>
      <c r="R2688">
        <v>59</v>
      </c>
      <c r="S2688" s="38">
        <v>4.3016179331590909E-2</v>
      </c>
      <c r="T2688" s="41">
        <v>8.0858085808580851E-2</v>
      </c>
    </row>
    <row r="2689" spans="1:29" s="64" customFormat="1" ht="16.5" x14ac:dyDescent="0.25">
      <c r="A2689" s="63">
        <v>468</v>
      </c>
      <c r="C2689" s="63">
        <v>14</v>
      </c>
      <c r="D2689" s="64" t="s">
        <v>2777</v>
      </c>
      <c r="E2689" s="65" t="s">
        <v>2780</v>
      </c>
      <c r="F2689" s="65" t="s">
        <v>2780</v>
      </c>
      <c r="G2689" s="63" t="s">
        <v>3988</v>
      </c>
      <c r="H2689" s="64" t="s">
        <v>8069</v>
      </c>
      <c r="I2689" s="63">
        <f>ROWS($L$2:L2689)</f>
        <v>2688</v>
      </c>
      <c r="J2689" s="63" t="str">
        <f>IF(L2689=WORKSHEET!$B$1,I2689,"")</f>
        <v/>
      </c>
      <c r="K2689" s="63" t="str">
        <f t="shared" si="50"/>
        <v/>
      </c>
      <c r="L2689" s="93" t="s">
        <v>9381</v>
      </c>
      <c r="M2689" s="94" t="s">
        <v>9873</v>
      </c>
      <c r="N2689" s="64" t="s">
        <v>7469</v>
      </c>
      <c r="O2689" s="64" t="s">
        <v>7469</v>
      </c>
      <c r="P2689" s="64" t="s">
        <v>7469</v>
      </c>
      <c r="Q2689" s="64" t="s">
        <v>7470</v>
      </c>
      <c r="R2689" s="64" t="s">
        <v>7469</v>
      </c>
      <c r="S2689" s="66">
        <v>4.3016179331590909E-2</v>
      </c>
      <c r="T2689" s="67">
        <v>0.10126582278481013</v>
      </c>
      <c r="W2689"/>
      <c r="X2689"/>
      <c r="Y2689"/>
      <c r="Z2689"/>
      <c r="AA2689"/>
      <c r="AB2689"/>
      <c r="AC2689"/>
    </row>
    <row r="2690" spans="1:29" ht="16.5" x14ac:dyDescent="0.25">
      <c r="A2690" s="3">
        <v>503</v>
      </c>
      <c r="C2690" s="21">
        <v>14</v>
      </c>
      <c r="D2690" t="s">
        <v>2921</v>
      </c>
      <c r="E2690" s="4" t="s">
        <v>2923</v>
      </c>
      <c r="F2690" s="4" t="s">
        <v>2923</v>
      </c>
      <c r="G2690" s="3" t="s">
        <v>4110</v>
      </c>
      <c r="H2690" t="s">
        <v>7869</v>
      </c>
      <c r="I2690" s="63">
        <f>ROWS($L$2:L2690)</f>
        <v>2689</v>
      </c>
      <c r="J2690" s="63" t="str">
        <f>IF(L2690=WORKSHEET!$B$1,I2690,"")</f>
        <v/>
      </c>
      <c r="K2690" s="63" t="str">
        <f t="shared" si="50"/>
        <v/>
      </c>
      <c r="L2690" s="93" t="s">
        <v>9381</v>
      </c>
      <c r="M2690" s="94" t="s">
        <v>9796</v>
      </c>
      <c r="N2690">
        <v>15</v>
      </c>
      <c r="O2690" t="s">
        <v>7469</v>
      </c>
      <c r="P2690" t="s">
        <v>7470</v>
      </c>
      <c r="Q2690" t="s">
        <v>7470</v>
      </c>
      <c r="R2690">
        <v>17</v>
      </c>
      <c r="S2690" s="38">
        <v>4.3016179331590909E-2</v>
      </c>
      <c r="T2690" s="41">
        <v>0.11538461538461539</v>
      </c>
    </row>
    <row r="2691" spans="1:29" ht="16.5" x14ac:dyDescent="0.25">
      <c r="A2691" s="3">
        <v>420</v>
      </c>
      <c r="C2691" s="21">
        <v>14</v>
      </c>
      <c r="D2691" t="s">
        <v>481</v>
      </c>
      <c r="E2691" s="4" t="s">
        <v>486</v>
      </c>
      <c r="F2691" s="4" t="s">
        <v>486</v>
      </c>
      <c r="G2691" s="3" t="s">
        <v>4196</v>
      </c>
      <c r="H2691" t="s">
        <v>9063</v>
      </c>
      <c r="I2691" s="63">
        <f>ROWS($L$2:L2691)</f>
        <v>2690</v>
      </c>
      <c r="J2691" s="63" t="str">
        <f>IF(L2691=WORKSHEET!$B$1,I2691,"")</f>
        <v/>
      </c>
      <c r="K2691" s="63" t="str">
        <f t="shared" ref="K2691:K2754" si="51">IFERROR(SMALL($J$2:$J$3142,I2691),"")</f>
        <v/>
      </c>
      <c r="L2691" s="93" t="s">
        <v>9381</v>
      </c>
      <c r="M2691" s="94" t="s">
        <v>11012</v>
      </c>
      <c r="N2691">
        <v>31</v>
      </c>
      <c r="O2691">
        <f>+R2691-N2691-P2691</f>
        <v>1</v>
      </c>
      <c r="P2691">
        <v>15</v>
      </c>
      <c r="Q2691" t="s">
        <v>7470</v>
      </c>
      <c r="R2691">
        <v>47</v>
      </c>
      <c r="S2691" s="38">
        <v>4.3016179331590909E-2</v>
      </c>
      <c r="T2691" s="41">
        <v>6.4150943396226415E-2</v>
      </c>
    </row>
    <row r="2692" spans="1:29" ht="16.5" x14ac:dyDescent="0.25">
      <c r="A2692" s="3">
        <v>408</v>
      </c>
      <c r="C2692" s="21">
        <v>14</v>
      </c>
      <c r="D2692" t="s">
        <v>2423</v>
      </c>
      <c r="E2692" s="4" t="s">
        <v>2429</v>
      </c>
      <c r="F2692" s="4" t="s">
        <v>2429</v>
      </c>
      <c r="G2692" s="3" t="s">
        <v>4045</v>
      </c>
      <c r="H2692" t="s">
        <v>7520</v>
      </c>
      <c r="I2692" s="63">
        <f>ROWS($L$2:L2692)</f>
        <v>2691</v>
      </c>
      <c r="J2692" s="63" t="str">
        <f>IF(L2692=WORKSHEET!$B$1,I2692,"")</f>
        <v/>
      </c>
      <c r="K2692" s="63" t="str">
        <f t="shared" si="51"/>
        <v/>
      </c>
      <c r="L2692" s="93" t="s">
        <v>9381</v>
      </c>
      <c r="M2692" s="94" t="s">
        <v>9467</v>
      </c>
      <c r="N2692">
        <v>414</v>
      </c>
      <c r="O2692">
        <v>48</v>
      </c>
      <c r="P2692">
        <v>253</v>
      </c>
      <c r="Q2692" t="s">
        <v>7469</v>
      </c>
      <c r="R2692">
        <v>716</v>
      </c>
      <c r="S2692" s="38">
        <v>4.3016179331590909E-2</v>
      </c>
      <c r="T2692" s="41">
        <v>8.9030841401337463E-2</v>
      </c>
    </row>
    <row r="2693" spans="1:29" ht="16.5" x14ac:dyDescent="0.25">
      <c r="A2693" s="3">
        <v>405</v>
      </c>
      <c r="C2693" s="21">
        <v>14</v>
      </c>
      <c r="D2693" t="s">
        <v>2390</v>
      </c>
      <c r="E2693" s="4" t="s">
        <v>2399</v>
      </c>
      <c r="F2693" s="4" t="s">
        <v>2399</v>
      </c>
      <c r="G2693" s="3" t="s">
        <v>4131</v>
      </c>
      <c r="H2693" t="s">
        <v>8568</v>
      </c>
      <c r="I2693" s="63">
        <f>ROWS($L$2:L2693)</f>
        <v>2692</v>
      </c>
      <c r="J2693" s="63" t="str">
        <f>IF(L2693=WORKSHEET!$B$1,I2693,"")</f>
        <v/>
      </c>
      <c r="K2693" s="63" t="str">
        <f t="shared" si="51"/>
        <v/>
      </c>
      <c r="L2693" s="93" t="s">
        <v>9381</v>
      </c>
      <c r="M2693" s="94" t="s">
        <v>10513</v>
      </c>
      <c r="N2693">
        <v>24</v>
      </c>
      <c r="O2693" t="s">
        <v>7469</v>
      </c>
      <c r="P2693" t="s">
        <v>7469</v>
      </c>
      <c r="Q2693" t="s">
        <v>7470</v>
      </c>
      <c r="R2693">
        <v>40</v>
      </c>
      <c r="S2693" s="38">
        <v>4.3016179331590909E-2</v>
      </c>
      <c r="T2693" s="41">
        <v>0.20909090909090908</v>
      </c>
    </row>
    <row r="2694" spans="1:29" ht="16.5" x14ac:dyDescent="0.25">
      <c r="A2694" s="3">
        <v>465</v>
      </c>
      <c r="C2694" s="21">
        <v>14</v>
      </c>
      <c r="D2694" t="s">
        <v>2764</v>
      </c>
      <c r="E2694" s="4" t="s">
        <v>2767</v>
      </c>
      <c r="F2694" s="4" t="s">
        <v>2767</v>
      </c>
      <c r="G2694" s="3" t="s">
        <v>4161</v>
      </c>
      <c r="H2694" t="s">
        <v>8123</v>
      </c>
      <c r="I2694" s="63">
        <f>ROWS($L$2:L2694)</f>
        <v>2693</v>
      </c>
      <c r="J2694" s="63" t="str">
        <f>IF(L2694=WORKSHEET!$B$1,I2694,"")</f>
        <v/>
      </c>
      <c r="K2694" s="63" t="str">
        <f t="shared" si="51"/>
        <v/>
      </c>
      <c r="L2694" s="93" t="s">
        <v>9381</v>
      </c>
      <c r="M2694" s="94" t="s">
        <v>10048</v>
      </c>
      <c r="N2694">
        <v>27</v>
      </c>
      <c r="O2694">
        <f>+R2694-N2694-P2694</f>
        <v>5</v>
      </c>
      <c r="P2694">
        <v>12</v>
      </c>
      <c r="Q2694" t="s">
        <v>7470</v>
      </c>
      <c r="R2694">
        <v>44</v>
      </c>
      <c r="S2694" s="38">
        <v>4.3016179331590909E-2</v>
      </c>
      <c r="T2694" s="41">
        <v>0.12977099236641221</v>
      </c>
    </row>
    <row r="2695" spans="1:29" s="64" customFormat="1" ht="16.5" x14ac:dyDescent="0.25">
      <c r="A2695" s="63">
        <v>406</v>
      </c>
      <c r="C2695" s="63">
        <v>14</v>
      </c>
      <c r="D2695" s="64" t="s">
        <v>2406</v>
      </c>
      <c r="E2695" s="65" t="s">
        <v>2419</v>
      </c>
      <c r="F2695" s="65" t="s">
        <v>2419</v>
      </c>
      <c r="G2695" s="63" t="s">
        <v>4088</v>
      </c>
      <c r="H2695" s="64" t="s">
        <v>9064</v>
      </c>
      <c r="I2695" s="63">
        <f>ROWS($L$2:L2695)</f>
        <v>2694</v>
      </c>
      <c r="J2695" s="63" t="str">
        <f>IF(L2695=WORKSHEET!$B$1,I2695,"")</f>
        <v/>
      </c>
      <c r="K2695" s="63" t="str">
        <f t="shared" si="51"/>
        <v/>
      </c>
      <c r="L2695" s="93" t="s">
        <v>9381</v>
      </c>
      <c r="M2695" s="94" t="s">
        <v>11013</v>
      </c>
      <c r="N2695" s="64" t="s">
        <v>7470</v>
      </c>
      <c r="O2695" s="64" t="s">
        <v>7469</v>
      </c>
      <c r="P2695" s="64" t="s">
        <v>7469</v>
      </c>
      <c r="Q2695" s="64" t="s">
        <v>7470</v>
      </c>
      <c r="R2695" s="64" t="s">
        <v>7469</v>
      </c>
      <c r="S2695" s="66">
        <v>4.3016179331590909E-2</v>
      </c>
      <c r="T2695" s="67">
        <v>0.18</v>
      </c>
      <c r="W2695"/>
      <c r="X2695"/>
      <c r="Y2695"/>
      <c r="Z2695"/>
      <c r="AA2695"/>
      <c r="AB2695"/>
      <c r="AC2695"/>
    </row>
    <row r="2696" spans="1:29" ht="16.5" x14ac:dyDescent="0.25">
      <c r="A2696" s="3">
        <v>447</v>
      </c>
      <c r="C2696" s="21">
        <v>14</v>
      </c>
      <c r="D2696" t="s">
        <v>640</v>
      </c>
      <c r="E2696" s="4" t="s">
        <v>641</v>
      </c>
      <c r="F2696" s="4" t="s">
        <v>641</v>
      </c>
      <c r="G2696" s="3" t="s">
        <v>4103</v>
      </c>
      <c r="H2696" t="s">
        <v>9065</v>
      </c>
      <c r="I2696" s="63">
        <f>ROWS($L$2:L2696)</f>
        <v>2695</v>
      </c>
      <c r="J2696" s="63" t="str">
        <f>IF(L2696=WORKSHEET!$B$1,I2696,"")</f>
        <v/>
      </c>
      <c r="K2696" s="63" t="str">
        <f t="shared" si="51"/>
        <v/>
      </c>
      <c r="L2696" s="93" t="s">
        <v>9381</v>
      </c>
      <c r="M2696" s="94" t="s">
        <v>11014</v>
      </c>
      <c r="N2696">
        <v>115</v>
      </c>
      <c r="O2696">
        <f>+R2696-N2696-P2696</f>
        <v>9</v>
      </c>
      <c r="P2696">
        <v>29</v>
      </c>
      <c r="Q2696" t="s">
        <v>7470</v>
      </c>
      <c r="R2696">
        <v>153</v>
      </c>
      <c r="S2696" s="38">
        <v>4.3016179331590909E-2</v>
      </c>
      <c r="T2696" s="41">
        <v>7.4999999999999997E-2</v>
      </c>
    </row>
    <row r="2697" spans="1:29" ht="16.5" x14ac:dyDescent="0.25">
      <c r="A2697" s="3">
        <v>489</v>
      </c>
      <c r="C2697" s="21">
        <v>14</v>
      </c>
      <c r="D2697" t="s">
        <v>2868</v>
      </c>
      <c r="E2697" s="4" t="s">
        <v>2870</v>
      </c>
      <c r="F2697" s="4" t="s">
        <v>2870</v>
      </c>
      <c r="G2697" s="3" t="s">
        <v>4108</v>
      </c>
      <c r="H2697" t="s">
        <v>9066</v>
      </c>
      <c r="I2697" s="63">
        <f>ROWS($L$2:L2697)</f>
        <v>2696</v>
      </c>
      <c r="J2697" s="63" t="str">
        <f>IF(L2697=WORKSHEET!$B$1,I2697,"")</f>
        <v/>
      </c>
      <c r="K2697" s="63" t="str">
        <f t="shared" si="51"/>
        <v/>
      </c>
      <c r="L2697" s="93" t="s">
        <v>9381</v>
      </c>
      <c r="M2697" s="94" t="s">
        <v>11015</v>
      </c>
      <c r="N2697">
        <v>84</v>
      </c>
      <c r="O2697">
        <v>12</v>
      </c>
      <c r="P2697">
        <v>26</v>
      </c>
      <c r="Q2697" t="s">
        <v>7470</v>
      </c>
      <c r="R2697">
        <v>122</v>
      </c>
      <c r="S2697" s="38">
        <v>4.3016179331590909E-2</v>
      </c>
      <c r="T2697" s="41">
        <v>0.104</v>
      </c>
    </row>
    <row r="2698" spans="1:29" ht="16.5" x14ac:dyDescent="0.25">
      <c r="A2698" s="3">
        <v>413</v>
      </c>
      <c r="C2698" s="21">
        <v>14</v>
      </c>
      <c r="D2698" t="s">
        <v>433</v>
      </c>
      <c r="E2698" s="4" t="s">
        <v>437</v>
      </c>
      <c r="F2698" s="4" t="s">
        <v>437</v>
      </c>
      <c r="G2698" s="3" t="s">
        <v>4060</v>
      </c>
      <c r="H2698" t="s">
        <v>7611</v>
      </c>
      <c r="I2698" s="63">
        <f>ROWS($L$2:L2698)</f>
        <v>2697</v>
      </c>
      <c r="J2698" s="63" t="str">
        <f>IF(L2698=WORKSHEET!$B$1,I2698,"")</f>
        <v/>
      </c>
      <c r="K2698" s="63" t="str">
        <f t="shared" si="51"/>
        <v/>
      </c>
      <c r="L2698" s="93" t="s">
        <v>9381</v>
      </c>
      <c r="M2698" s="94" t="s">
        <v>9520</v>
      </c>
      <c r="N2698">
        <v>29</v>
      </c>
      <c r="O2698" t="s">
        <v>7470</v>
      </c>
      <c r="P2698" t="s">
        <v>7469</v>
      </c>
      <c r="Q2698" t="s">
        <v>7470</v>
      </c>
      <c r="R2698">
        <v>32</v>
      </c>
      <c r="S2698" s="38">
        <v>4.3016179331590909E-2</v>
      </c>
      <c r="T2698" s="41">
        <v>0.10631229235880399</v>
      </c>
    </row>
    <row r="2699" spans="1:29" ht="16.5" x14ac:dyDescent="0.25">
      <c r="A2699" s="3">
        <v>503</v>
      </c>
      <c r="C2699" s="21">
        <v>14</v>
      </c>
      <c r="D2699" t="s">
        <v>2921</v>
      </c>
      <c r="E2699" s="4" t="s">
        <v>2924</v>
      </c>
      <c r="F2699" s="4" t="s">
        <v>2924</v>
      </c>
      <c r="G2699" s="3" t="s">
        <v>4111</v>
      </c>
      <c r="H2699" t="s">
        <v>9067</v>
      </c>
      <c r="I2699" s="63">
        <f>ROWS($L$2:L2699)</f>
        <v>2698</v>
      </c>
      <c r="J2699" s="63" t="str">
        <f>IF(L2699=WORKSHEET!$B$1,I2699,"")</f>
        <v/>
      </c>
      <c r="K2699" s="63" t="str">
        <f t="shared" si="51"/>
        <v/>
      </c>
      <c r="L2699" s="93" t="s">
        <v>9381</v>
      </c>
      <c r="M2699" s="94" t="s">
        <v>11016</v>
      </c>
      <c r="N2699">
        <v>28</v>
      </c>
      <c r="O2699" t="s">
        <v>7469</v>
      </c>
      <c r="P2699" t="s">
        <v>7469</v>
      </c>
      <c r="Q2699" t="s">
        <v>7470</v>
      </c>
      <c r="R2699">
        <v>35</v>
      </c>
      <c r="S2699" s="38">
        <v>4.3016179331590909E-2</v>
      </c>
      <c r="T2699" s="41">
        <v>0.11538461538461539</v>
      </c>
    </row>
    <row r="2700" spans="1:29" ht="16.5" x14ac:dyDescent="0.25">
      <c r="A2700" s="3">
        <v>437</v>
      </c>
      <c r="C2700" s="21">
        <v>14</v>
      </c>
      <c r="D2700" t="s">
        <v>2626</v>
      </c>
      <c r="E2700" s="4" t="s">
        <v>2634</v>
      </c>
      <c r="F2700" s="4" t="s">
        <v>2634</v>
      </c>
      <c r="G2700" s="3" t="s">
        <v>4119</v>
      </c>
      <c r="H2700" t="s">
        <v>9068</v>
      </c>
      <c r="I2700" s="63">
        <f>ROWS($L$2:L2700)</f>
        <v>2699</v>
      </c>
      <c r="J2700" s="63" t="str">
        <f>IF(L2700=WORKSHEET!$B$1,I2700,"")</f>
        <v/>
      </c>
      <c r="K2700" s="63" t="str">
        <f t="shared" si="51"/>
        <v/>
      </c>
      <c r="L2700" s="93" t="s">
        <v>9381</v>
      </c>
      <c r="M2700" s="94" t="s">
        <v>11017</v>
      </c>
      <c r="N2700">
        <v>929</v>
      </c>
      <c r="O2700">
        <v>38</v>
      </c>
      <c r="P2700">
        <v>265</v>
      </c>
      <c r="Q2700" t="s">
        <v>7469</v>
      </c>
      <c r="R2700" s="9">
        <v>1238</v>
      </c>
      <c r="S2700" s="38">
        <v>4.3016179331590909E-2</v>
      </c>
      <c r="T2700" s="41">
        <v>4.5665122435473195E-2</v>
      </c>
    </row>
    <row r="2701" spans="1:29" s="64" customFormat="1" ht="16.5" x14ac:dyDescent="0.25">
      <c r="A2701" s="63">
        <v>405</v>
      </c>
      <c r="C2701" s="63">
        <v>14</v>
      </c>
      <c r="D2701" s="64" t="s">
        <v>2390</v>
      </c>
      <c r="E2701" s="65" t="s">
        <v>2400</v>
      </c>
      <c r="F2701" s="65" t="s">
        <v>2400</v>
      </c>
      <c r="G2701" s="63" t="s">
        <v>4132</v>
      </c>
      <c r="H2701" s="64" t="s">
        <v>9069</v>
      </c>
      <c r="I2701" s="63">
        <f>ROWS($L$2:L2701)</f>
        <v>2700</v>
      </c>
      <c r="J2701" s="63" t="str">
        <f>IF(L2701=WORKSHEET!$B$1,I2701,"")</f>
        <v/>
      </c>
      <c r="K2701" s="63" t="str">
        <f t="shared" si="51"/>
        <v/>
      </c>
      <c r="L2701" s="93" t="s">
        <v>9381</v>
      </c>
      <c r="M2701" s="94" t="s">
        <v>11018</v>
      </c>
      <c r="N2701" s="64" t="s">
        <v>7469</v>
      </c>
      <c r="O2701" s="64" t="s">
        <v>7469</v>
      </c>
      <c r="P2701" s="64" t="s">
        <v>7469</v>
      </c>
      <c r="Q2701" s="64" t="s">
        <v>7469</v>
      </c>
      <c r="R2701" s="64">
        <v>14</v>
      </c>
      <c r="S2701" s="66">
        <v>4.3016179331590909E-2</v>
      </c>
      <c r="T2701" s="67">
        <v>0.20909090909090908</v>
      </c>
      <c r="W2701"/>
      <c r="X2701"/>
      <c r="Y2701"/>
      <c r="Z2701"/>
      <c r="AA2701"/>
      <c r="AB2701"/>
      <c r="AC2701"/>
    </row>
    <row r="2702" spans="1:29" s="64" customFormat="1" ht="16.5" x14ac:dyDescent="0.25">
      <c r="A2702" s="63">
        <v>405</v>
      </c>
      <c r="C2702" s="63">
        <v>14</v>
      </c>
      <c r="D2702" s="64" t="s">
        <v>2390</v>
      </c>
      <c r="E2702" s="65" t="s">
        <v>2401</v>
      </c>
      <c r="F2702" s="65" t="s">
        <v>2401</v>
      </c>
      <c r="G2702" s="63" t="s">
        <v>4133</v>
      </c>
      <c r="H2702" s="64" t="s">
        <v>8201</v>
      </c>
      <c r="I2702" s="63">
        <f>ROWS($L$2:L2702)</f>
        <v>2701</v>
      </c>
      <c r="J2702" s="63" t="str">
        <f>IF(L2702=WORKSHEET!$B$1,I2702,"")</f>
        <v/>
      </c>
      <c r="K2702" s="63" t="str">
        <f t="shared" si="51"/>
        <v/>
      </c>
      <c r="L2702" s="93" t="s">
        <v>9381</v>
      </c>
      <c r="M2702" s="94" t="s">
        <v>10125</v>
      </c>
      <c r="N2702" s="64" t="s">
        <v>7469</v>
      </c>
      <c r="O2702" s="64" t="s">
        <v>7470</v>
      </c>
      <c r="P2702" s="64" t="s">
        <v>7469</v>
      </c>
      <c r="Q2702" s="64" t="s">
        <v>7470</v>
      </c>
      <c r="R2702" s="64" t="s">
        <v>7469</v>
      </c>
      <c r="S2702" s="66">
        <v>4.3016179331590909E-2</v>
      </c>
      <c r="T2702" s="67">
        <v>0.20909090909090908</v>
      </c>
      <c r="W2702"/>
      <c r="X2702"/>
      <c r="Y2702"/>
      <c r="Z2702"/>
      <c r="AA2702"/>
      <c r="AB2702"/>
      <c r="AC2702"/>
    </row>
    <row r="2703" spans="1:29" ht="16.5" x14ac:dyDescent="0.25">
      <c r="A2703" s="3">
        <v>413</v>
      </c>
      <c r="C2703" s="21">
        <v>14</v>
      </c>
      <c r="D2703" t="s">
        <v>433</v>
      </c>
      <c r="E2703" s="4" t="s">
        <v>438</v>
      </c>
      <c r="F2703" s="4" t="s">
        <v>438</v>
      </c>
      <c r="G2703" s="3" t="s">
        <v>4061</v>
      </c>
      <c r="H2703" t="s">
        <v>7660</v>
      </c>
      <c r="I2703" s="63">
        <f>ROWS($L$2:L2703)</f>
        <v>2702</v>
      </c>
      <c r="J2703" s="63" t="str">
        <f>IF(L2703=WORKSHEET!$B$1,I2703,"")</f>
        <v/>
      </c>
      <c r="K2703" s="63" t="str">
        <f t="shared" si="51"/>
        <v/>
      </c>
      <c r="L2703" s="93" t="s">
        <v>9381</v>
      </c>
      <c r="M2703" s="94" t="s">
        <v>9584</v>
      </c>
      <c r="N2703">
        <v>110</v>
      </c>
      <c r="O2703">
        <v>16</v>
      </c>
      <c r="P2703">
        <v>25</v>
      </c>
      <c r="Q2703" t="s">
        <v>7470</v>
      </c>
      <c r="R2703">
        <v>151</v>
      </c>
      <c r="S2703" s="38">
        <v>4.3016179331590909E-2</v>
      </c>
      <c r="T2703" s="41">
        <v>0.10631229235880399</v>
      </c>
    </row>
    <row r="2704" spans="1:29" ht="16.5" x14ac:dyDescent="0.25">
      <c r="A2704" s="3">
        <v>479</v>
      </c>
      <c r="C2704" s="21">
        <v>14</v>
      </c>
      <c r="D2704" t="s">
        <v>2828</v>
      </c>
      <c r="E2704" s="4" t="s">
        <v>2830</v>
      </c>
      <c r="F2704" s="4" t="s">
        <v>2830</v>
      </c>
      <c r="G2704" s="3" t="s">
        <v>4122</v>
      </c>
      <c r="H2704" t="s">
        <v>9070</v>
      </c>
      <c r="I2704" s="63">
        <f>ROWS($L$2:L2704)</f>
        <v>2703</v>
      </c>
      <c r="J2704" s="63" t="str">
        <f>IF(L2704=WORKSHEET!$B$1,I2704,"")</f>
        <v/>
      </c>
      <c r="K2704" s="63" t="str">
        <f t="shared" si="51"/>
        <v/>
      </c>
      <c r="L2704" s="93" t="s">
        <v>9381</v>
      </c>
      <c r="M2704" s="94" t="s">
        <v>11019</v>
      </c>
      <c r="N2704">
        <v>43</v>
      </c>
      <c r="O2704" t="s">
        <v>7469</v>
      </c>
      <c r="P2704" t="s">
        <v>7469</v>
      </c>
      <c r="Q2704" t="s">
        <v>7470</v>
      </c>
      <c r="R2704">
        <v>55</v>
      </c>
      <c r="S2704" s="38">
        <v>4.3016179331590909E-2</v>
      </c>
      <c r="T2704" s="41">
        <v>5.5555555555555552E-2</v>
      </c>
    </row>
    <row r="2705" spans="1:29" ht="16.5" x14ac:dyDescent="0.25">
      <c r="A2705" s="3">
        <v>454</v>
      </c>
      <c r="C2705" s="21">
        <v>14</v>
      </c>
      <c r="D2705" t="s">
        <v>2715</v>
      </c>
      <c r="E2705" s="4" t="s">
        <v>2717</v>
      </c>
      <c r="F2705" s="4" t="s">
        <v>2717</v>
      </c>
      <c r="G2705" s="3" t="s">
        <v>4034</v>
      </c>
      <c r="H2705" t="s">
        <v>8479</v>
      </c>
      <c r="I2705" s="63">
        <f>ROWS($L$2:L2705)</f>
        <v>2704</v>
      </c>
      <c r="J2705" s="63" t="str">
        <f>IF(L2705=WORKSHEET!$B$1,I2705,"")</f>
        <v/>
      </c>
      <c r="K2705" s="63" t="str">
        <f t="shared" si="51"/>
        <v/>
      </c>
      <c r="L2705" s="93" t="s">
        <v>9381</v>
      </c>
      <c r="M2705" s="94" t="s">
        <v>10423</v>
      </c>
      <c r="N2705">
        <v>44</v>
      </c>
      <c r="O2705" t="s">
        <v>7469</v>
      </c>
      <c r="P2705" t="s">
        <v>7469</v>
      </c>
      <c r="Q2705" t="s">
        <v>7470</v>
      </c>
      <c r="R2705">
        <v>62</v>
      </c>
      <c r="S2705" s="38">
        <v>4.3016179331590909E-2</v>
      </c>
      <c r="T2705" s="41">
        <v>0.16008316008316009</v>
      </c>
    </row>
    <row r="2706" spans="1:29" ht="16.5" x14ac:dyDescent="0.25">
      <c r="A2706" s="3">
        <v>434</v>
      </c>
      <c r="C2706" s="21">
        <v>14</v>
      </c>
      <c r="D2706" t="s">
        <v>2614</v>
      </c>
      <c r="E2706" s="4" t="s">
        <v>2617</v>
      </c>
      <c r="F2706" s="4" t="s">
        <v>2617</v>
      </c>
      <c r="G2706" s="3" t="s">
        <v>4145</v>
      </c>
      <c r="H2706" t="s">
        <v>9071</v>
      </c>
      <c r="I2706" s="63">
        <f>ROWS($L$2:L2706)</f>
        <v>2705</v>
      </c>
      <c r="J2706" s="63" t="str">
        <f>IF(L2706=WORKSHEET!$B$1,I2706,"")</f>
        <v/>
      </c>
      <c r="K2706" s="63" t="str">
        <f t="shared" si="51"/>
        <v/>
      </c>
      <c r="L2706" s="93" t="s">
        <v>9381</v>
      </c>
      <c r="M2706" s="94" t="s">
        <v>11020</v>
      </c>
      <c r="N2706">
        <v>110</v>
      </c>
      <c r="O2706">
        <v>19</v>
      </c>
      <c r="P2706">
        <v>42</v>
      </c>
      <c r="Q2706" t="s">
        <v>7470</v>
      </c>
      <c r="R2706">
        <v>171</v>
      </c>
      <c r="S2706" s="38">
        <v>4.3016179331590909E-2</v>
      </c>
      <c r="T2706" s="41">
        <v>7.0892410341951623E-2</v>
      </c>
    </row>
    <row r="2707" spans="1:29" s="64" customFormat="1" ht="16.5" x14ac:dyDescent="0.25">
      <c r="A2707" s="63">
        <v>491</v>
      </c>
      <c r="C2707" s="63">
        <v>14</v>
      </c>
      <c r="D2707" s="64" t="s">
        <v>2874</v>
      </c>
      <c r="E2707" s="65" t="s">
        <v>2876</v>
      </c>
      <c r="F2707" s="65" t="s">
        <v>2876</v>
      </c>
      <c r="G2707" s="63" t="s">
        <v>4006</v>
      </c>
      <c r="H2707" s="64" t="s">
        <v>9072</v>
      </c>
      <c r="I2707" s="63">
        <f>ROWS($L$2:L2707)</f>
        <v>2706</v>
      </c>
      <c r="J2707" s="63" t="str">
        <f>IF(L2707=WORKSHEET!$B$1,I2707,"")</f>
        <v/>
      </c>
      <c r="K2707" s="63" t="str">
        <f t="shared" si="51"/>
        <v/>
      </c>
      <c r="L2707" s="93" t="s">
        <v>9381</v>
      </c>
      <c r="M2707" s="94" t="s">
        <v>11021</v>
      </c>
      <c r="N2707" s="64" t="s">
        <v>7469</v>
      </c>
      <c r="O2707" s="64" t="s">
        <v>7469</v>
      </c>
      <c r="P2707" s="64" t="s">
        <v>7469</v>
      </c>
      <c r="Q2707" s="64" t="s">
        <v>7470</v>
      </c>
      <c r="R2707" s="64">
        <v>23</v>
      </c>
      <c r="S2707" s="66">
        <v>4.3016179331590909E-2</v>
      </c>
      <c r="T2707" s="67">
        <v>0.34722222222222221</v>
      </c>
      <c r="W2707"/>
      <c r="X2707"/>
      <c r="Y2707"/>
      <c r="Z2707"/>
      <c r="AA2707"/>
      <c r="AB2707"/>
      <c r="AC2707"/>
    </row>
    <row r="2708" spans="1:29" ht="16.5" x14ac:dyDescent="0.25">
      <c r="A2708" s="3">
        <v>492</v>
      </c>
      <c r="C2708" s="21">
        <v>14</v>
      </c>
      <c r="D2708" t="s">
        <v>2877</v>
      </c>
      <c r="E2708" s="4" t="s">
        <v>2880</v>
      </c>
      <c r="F2708" s="4" t="s">
        <v>2880</v>
      </c>
      <c r="G2708" s="3" t="s">
        <v>4100</v>
      </c>
      <c r="H2708" t="s">
        <v>9073</v>
      </c>
      <c r="I2708" s="63">
        <f>ROWS($L$2:L2708)</f>
        <v>2707</v>
      </c>
      <c r="J2708" s="63" t="str">
        <f>IF(L2708=WORKSHEET!$B$1,I2708,"")</f>
        <v/>
      </c>
      <c r="K2708" s="63" t="str">
        <f t="shared" si="51"/>
        <v/>
      </c>
      <c r="L2708" s="93" t="s">
        <v>9381</v>
      </c>
      <c r="M2708" s="94" t="s">
        <v>11022</v>
      </c>
      <c r="N2708">
        <v>23</v>
      </c>
      <c r="O2708" t="s">
        <v>7469</v>
      </c>
      <c r="P2708" t="s">
        <v>7469</v>
      </c>
      <c r="Q2708" t="s">
        <v>7470</v>
      </c>
      <c r="R2708">
        <v>35</v>
      </c>
      <c r="S2708" s="38">
        <v>4.3016179331590909E-2</v>
      </c>
      <c r="T2708" s="41">
        <v>6.7873303167420809E-2</v>
      </c>
    </row>
    <row r="2709" spans="1:29" ht="16.5" x14ac:dyDescent="0.25">
      <c r="A2709" s="3">
        <v>449</v>
      </c>
      <c r="C2709" s="21">
        <v>14</v>
      </c>
      <c r="D2709" t="s">
        <v>2685</v>
      </c>
      <c r="E2709" s="4" t="s">
        <v>2687</v>
      </c>
      <c r="F2709" s="4" t="s">
        <v>2687</v>
      </c>
      <c r="G2709" s="3" t="s">
        <v>3945</v>
      </c>
      <c r="H2709" t="s">
        <v>7615</v>
      </c>
      <c r="I2709" s="63">
        <f>ROWS($L$2:L2709)</f>
        <v>2708</v>
      </c>
      <c r="J2709" s="63" t="str">
        <f>IF(L2709=WORKSHEET!$B$1,I2709,"")</f>
        <v/>
      </c>
      <c r="K2709" s="63" t="str">
        <f t="shared" si="51"/>
        <v/>
      </c>
      <c r="L2709" s="93" t="s">
        <v>9381</v>
      </c>
      <c r="M2709" s="94" t="s">
        <v>9524</v>
      </c>
      <c r="N2709">
        <v>55</v>
      </c>
      <c r="O2709">
        <f>+R2709-N2709-P2709</f>
        <v>6</v>
      </c>
      <c r="P2709">
        <v>26</v>
      </c>
      <c r="Q2709" t="s">
        <v>7470</v>
      </c>
      <c r="R2709">
        <v>87</v>
      </c>
      <c r="S2709" s="38">
        <v>4.3016179331590909E-2</v>
      </c>
      <c r="T2709" s="41">
        <v>0.12853470437017994</v>
      </c>
    </row>
    <row r="2710" spans="1:29" ht="16.5" x14ac:dyDescent="0.25">
      <c r="A2710" s="3">
        <v>405</v>
      </c>
      <c r="C2710" s="21">
        <v>14</v>
      </c>
      <c r="D2710" t="s">
        <v>2390</v>
      </c>
      <c r="E2710" s="4" t="s">
        <v>2402</v>
      </c>
      <c r="F2710" s="4" t="s">
        <v>2402</v>
      </c>
      <c r="G2710" s="3" t="s">
        <v>4134</v>
      </c>
      <c r="H2710" t="s">
        <v>8866</v>
      </c>
      <c r="I2710" s="63">
        <f>ROWS($L$2:L2710)</f>
        <v>2709</v>
      </c>
      <c r="J2710" s="63" t="str">
        <f>IF(L2710=WORKSHEET!$B$1,I2710,"")</f>
        <v/>
      </c>
      <c r="K2710" s="63" t="str">
        <f t="shared" si="51"/>
        <v/>
      </c>
      <c r="L2710" s="93" t="s">
        <v>9381</v>
      </c>
      <c r="M2710" s="94" t="s">
        <v>10813</v>
      </c>
      <c r="N2710">
        <v>206</v>
      </c>
      <c r="O2710">
        <v>51</v>
      </c>
      <c r="P2710">
        <v>85</v>
      </c>
      <c r="Q2710" t="s">
        <v>7469</v>
      </c>
      <c r="R2710">
        <v>345</v>
      </c>
      <c r="S2710" s="38">
        <v>4.3016179331590909E-2</v>
      </c>
      <c r="T2710" s="41">
        <v>0.20909090909090908</v>
      </c>
    </row>
    <row r="2711" spans="1:29" s="64" customFormat="1" ht="16.5" x14ac:dyDescent="0.25">
      <c r="A2711" s="63">
        <v>526</v>
      </c>
      <c r="C2711" s="63">
        <v>14</v>
      </c>
      <c r="D2711" s="64" t="s">
        <v>2992</v>
      </c>
      <c r="E2711" s="65" t="s">
        <v>2995</v>
      </c>
      <c r="F2711" s="65" t="s">
        <v>2995</v>
      </c>
      <c r="G2711" s="63" t="s">
        <v>3985</v>
      </c>
      <c r="H2711" s="64" t="s">
        <v>9074</v>
      </c>
      <c r="I2711" s="63">
        <f>ROWS($L$2:L2711)</f>
        <v>2710</v>
      </c>
      <c r="J2711" s="63" t="str">
        <f>IF(L2711=WORKSHEET!$B$1,I2711,"")</f>
        <v/>
      </c>
      <c r="K2711" s="63" t="str">
        <f t="shared" si="51"/>
        <v/>
      </c>
      <c r="L2711" s="93" t="s">
        <v>9381</v>
      </c>
      <c r="M2711" s="94" t="s">
        <v>11023</v>
      </c>
      <c r="N2711" s="64" t="s">
        <v>7469</v>
      </c>
      <c r="O2711" s="64" t="s">
        <v>7469</v>
      </c>
      <c r="P2711" s="64" t="s">
        <v>7469</v>
      </c>
      <c r="Q2711" s="64" t="s">
        <v>7470</v>
      </c>
      <c r="R2711" s="64">
        <v>12</v>
      </c>
      <c r="S2711" s="66">
        <v>4.3016179331590909E-2</v>
      </c>
      <c r="T2711" s="67">
        <v>4.7619047619047616E-2</v>
      </c>
      <c r="W2711"/>
      <c r="X2711"/>
      <c r="Y2711"/>
      <c r="Z2711"/>
      <c r="AA2711"/>
      <c r="AB2711"/>
      <c r="AC2711"/>
    </row>
    <row r="2712" spans="1:29" s="64" customFormat="1" ht="16.5" x14ac:dyDescent="0.25">
      <c r="A2712" s="63">
        <v>453</v>
      </c>
      <c r="C2712" s="63">
        <v>14</v>
      </c>
      <c r="D2712" s="64" t="s">
        <v>2706</v>
      </c>
      <c r="E2712" s="65" t="s">
        <v>2713</v>
      </c>
      <c r="F2712" s="65" t="s">
        <v>2713</v>
      </c>
      <c r="G2712" s="63" t="s">
        <v>4003</v>
      </c>
      <c r="H2712" s="64" t="s">
        <v>9075</v>
      </c>
      <c r="I2712" s="63">
        <f>ROWS($L$2:L2712)</f>
        <v>2711</v>
      </c>
      <c r="J2712" s="63" t="str">
        <f>IF(L2712=WORKSHEET!$B$1,I2712,"")</f>
        <v/>
      </c>
      <c r="K2712" s="63" t="str">
        <f t="shared" si="51"/>
        <v/>
      </c>
      <c r="L2712" s="93" t="s">
        <v>9381</v>
      </c>
      <c r="M2712" s="94" t="s">
        <v>11024</v>
      </c>
      <c r="N2712" s="64" t="s">
        <v>7469</v>
      </c>
      <c r="O2712" s="64" t="s">
        <v>7469</v>
      </c>
      <c r="P2712" s="64" t="s">
        <v>7469</v>
      </c>
      <c r="Q2712" s="64" t="s">
        <v>7470</v>
      </c>
      <c r="R2712" s="64">
        <v>13</v>
      </c>
      <c r="S2712" s="66">
        <v>4.3016179331590909E-2</v>
      </c>
      <c r="T2712" s="67">
        <v>7.1229913473423986E-2</v>
      </c>
      <c r="W2712"/>
      <c r="X2712"/>
      <c r="Y2712"/>
      <c r="Z2712"/>
      <c r="AA2712"/>
      <c r="AB2712"/>
      <c r="AC2712"/>
    </row>
    <row r="2713" spans="1:29" ht="16.5" x14ac:dyDescent="0.25">
      <c r="A2713" s="3">
        <v>405</v>
      </c>
      <c r="C2713" s="21">
        <v>14</v>
      </c>
      <c r="D2713" t="s">
        <v>2390</v>
      </c>
      <c r="E2713" s="4" t="s">
        <v>2403</v>
      </c>
      <c r="F2713" s="4" t="s">
        <v>2403</v>
      </c>
      <c r="G2713" s="3" t="s">
        <v>4135</v>
      </c>
      <c r="H2713" t="s">
        <v>9076</v>
      </c>
      <c r="I2713" s="63">
        <f>ROWS($L$2:L2713)</f>
        <v>2712</v>
      </c>
      <c r="J2713" s="63" t="str">
        <f>IF(L2713=WORKSHEET!$B$1,I2713,"")</f>
        <v/>
      </c>
      <c r="K2713" s="63" t="str">
        <f t="shared" si="51"/>
        <v/>
      </c>
      <c r="L2713" s="93" t="s">
        <v>9381</v>
      </c>
      <c r="M2713" s="94" t="s">
        <v>11025</v>
      </c>
      <c r="N2713">
        <v>51</v>
      </c>
      <c r="O2713">
        <v>15</v>
      </c>
      <c r="P2713">
        <v>40</v>
      </c>
      <c r="Q2713" t="s">
        <v>7470</v>
      </c>
      <c r="R2713">
        <v>106</v>
      </c>
      <c r="S2713" s="38">
        <v>4.3016179331590909E-2</v>
      </c>
      <c r="T2713" s="41">
        <v>0.20909090909090908</v>
      </c>
    </row>
    <row r="2714" spans="1:29" s="64" customFormat="1" ht="16.5" x14ac:dyDescent="0.25">
      <c r="A2714" s="63">
        <v>426</v>
      </c>
      <c r="C2714" s="63">
        <v>14</v>
      </c>
      <c r="D2714" s="64" t="s">
        <v>516</v>
      </c>
      <c r="E2714" s="65" t="s">
        <v>523</v>
      </c>
      <c r="F2714" s="65" t="s">
        <v>523</v>
      </c>
      <c r="G2714" s="63" t="s">
        <v>4169</v>
      </c>
      <c r="H2714" s="64" t="s">
        <v>9077</v>
      </c>
      <c r="I2714" s="63">
        <f>ROWS($L$2:L2714)</f>
        <v>2713</v>
      </c>
      <c r="J2714" s="63" t="str">
        <f>IF(L2714=WORKSHEET!$B$1,I2714,"")</f>
        <v/>
      </c>
      <c r="K2714" s="63" t="str">
        <f t="shared" si="51"/>
        <v/>
      </c>
      <c r="L2714" s="93" t="s">
        <v>9381</v>
      </c>
      <c r="M2714" s="94" t="s">
        <v>11026</v>
      </c>
      <c r="N2714" s="64" t="s">
        <v>7469</v>
      </c>
      <c r="O2714" s="64" t="s">
        <v>7470</v>
      </c>
      <c r="P2714" s="64" t="s">
        <v>7469</v>
      </c>
      <c r="Q2714" s="64" t="s">
        <v>7470</v>
      </c>
      <c r="R2714" s="64" t="s">
        <v>7469</v>
      </c>
      <c r="S2714" s="66">
        <v>4.3016179331590909E-2</v>
      </c>
      <c r="T2714" s="67">
        <v>5.3497942386831275E-2</v>
      </c>
      <c r="W2714"/>
      <c r="X2714"/>
      <c r="Y2714"/>
      <c r="Z2714"/>
      <c r="AA2714"/>
      <c r="AB2714"/>
      <c r="AC2714"/>
    </row>
    <row r="2715" spans="1:29" s="64" customFormat="1" ht="16.5" x14ac:dyDescent="0.25">
      <c r="A2715" s="63">
        <v>506</v>
      </c>
      <c r="C2715" s="63">
        <v>14</v>
      </c>
      <c r="D2715" s="64" t="s">
        <v>2932</v>
      </c>
      <c r="E2715" s="65" t="s">
        <v>2939</v>
      </c>
      <c r="F2715" s="65" t="s">
        <v>2939</v>
      </c>
      <c r="G2715" s="63" t="s">
        <v>4069</v>
      </c>
      <c r="H2715" s="64" t="s">
        <v>9078</v>
      </c>
      <c r="I2715" s="63">
        <f>ROWS($L$2:L2715)</f>
        <v>2714</v>
      </c>
      <c r="J2715" s="63" t="str">
        <f>IF(L2715=WORKSHEET!$B$1,I2715,"")</f>
        <v/>
      </c>
      <c r="K2715" s="63" t="str">
        <f t="shared" si="51"/>
        <v/>
      </c>
      <c r="L2715" s="93" t="s">
        <v>9381</v>
      </c>
      <c r="M2715" s="94" t="s">
        <v>11027</v>
      </c>
      <c r="N2715" s="64" t="s">
        <v>7469</v>
      </c>
      <c r="O2715" s="64" t="s">
        <v>7469</v>
      </c>
      <c r="P2715" s="64" t="s">
        <v>7469</v>
      </c>
      <c r="Q2715" s="64" t="s">
        <v>7470</v>
      </c>
      <c r="R2715" s="64" t="s">
        <v>7469</v>
      </c>
      <c r="S2715" s="66">
        <v>4.3016179331590909E-2</v>
      </c>
      <c r="T2715" s="67">
        <v>0.20567375886524822</v>
      </c>
      <c r="W2715"/>
      <c r="X2715"/>
      <c r="Y2715"/>
      <c r="Z2715"/>
      <c r="AA2715"/>
      <c r="AB2715"/>
      <c r="AC2715"/>
    </row>
    <row r="2716" spans="1:29" ht="16.5" x14ac:dyDescent="0.25">
      <c r="A2716" s="3">
        <v>931</v>
      </c>
      <c r="B2716">
        <v>438</v>
      </c>
      <c r="C2716" s="21">
        <v>14</v>
      </c>
      <c r="D2716" t="s">
        <v>2477</v>
      </c>
      <c r="E2716" s="4" t="s">
        <v>2480</v>
      </c>
      <c r="F2716" s="4" t="s">
        <v>2480</v>
      </c>
      <c r="G2716" s="3" t="s">
        <v>4073</v>
      </c>
      <c r="H2716" t="s">
        <v>8240</v>
      </c>
      <c r="I2716" s="63">
        <f>ROWS($L$2:L2716)</f>
        <v>2715</v>
      </c>
      <c r="J2716" s="63" t="str">
        <f>IF(L2716=WORKSHEET!$B$1,I2716,"")</f>
        <v/>
      </c>
      <c r="K2716" s="63" t="str">
        <f t="shared" si="51"/>
        <v/>
      </c>
      <c r="L2716" s="93" t="s">
        <v>9381</v>
      </c>
      <c r="M2716" s="94" t="s">
        <v>11028</v>
      </c>
      <c r="N2716">
        <v>21</v>
      </c>
      <c r="O2716" t="s">
        <v>7469</v>
      </c>
      <c r="P2716" t="s">
        <v>7469</v>
      </c>
      <c r="Q2716" t="s">
        <v>7470</v>
      </c>
      <c r="R2716">
        <v>31</v>
      </c>
      <c r="S2716" s="38">
        <v>4.3016179331590909E-2</v>
      </c>
      <c r="T2716" s="55">
        <v>0.1206896551724138</v>
      </c>
    </row>
    <row r="2717" spans="1:29" ht="16.5" x14ac:dyDescent="0.25">
      <c r="A2717" s="3">
        <v>444</v>
      </c>
      <c r="C2717" s="21">
        <v>14</v>
      </c>
      <c r="D2717" t="s">
        <v>624</v>
      </c>
      <c r="E2717" s="4" t="s">
        <v>627</v>
      </c>
      <c r="F2717" s="4" t="s">
        <v>627</v>
      </c>
      <c r="G2717" s="3" t="s">
        <v>4013</v>
      </c>
      <c r="H2717" t="s">
        <v>9079</v>
      </c>
      <c r="I2717" s="63">
        <f>ROWS($L$2:L2717)</f>
        <v>2716</v>
      </c>
      <c r="J2717" s="63" t="str">
        <f>IF(L2717=WORKSHEET!$B$1,I2717,"")</f>
        <v/>
      </c>
      <c r="K2717" s="63" t="str">
        <f t="shared" si="51"/>
        <v/>
      </c>
      <c r="L2717" s="93" t="s">
        <v>9381</v>
      </c>
      <c r="M2717" s="94" t="s">
        <v>11029</v>
      </c>
      <c r="N2717">
        <v>32</v>
      </c>
      <c r="O2717" t="s">
        <v>7469</v>
      </c>
      <c r="P2717" t="s">
        <v>7469</v>
      </c>
      <c r="Q2717" t="s">
        <v>7470</v>
      </c>
      <c r="R2717">
        <v>39</v>
      </c>
      <c r="S2717" s="38">
        <v>4.3016179331590909E-2</v>
      </c>
      <c r="T2717" s="41">
        <v>0.10326086956521739</v>
      </c>
    </row>
    <row r="2718" spans="1:29" ht="16.5" x14ac:dyDescent="0.25">
      <c r="A2718" s="3">
        <v>433</v>
      </c>
      <c r="C2718" s="21">
        <v>14</v>
      </c>
      <c r="D2718" t="s">
        <v>2606</v>
      </c>
      <c r="E2718" s="4" t="s">
        <v>2612</v>
      </c>
      <c r="F2718" s="4" t="s">
        <v>2612</v>
      </c>
      <c r="G2718" s="3" t="s">
        <v>4187</v>
      </c>
      <c r="H2718" t="s">
        <v>9080</v>
      </c>
      <c r="I2718" s="63">
        <f>ROWS($L$2:L2718)</f>
        <v>2717</v>
      </c>
      <c r="J2718" s="63" t="str">
        <f>IF(L2718=WORKSHEET!$B$1,I2718,"")</f>
        <v/>
      </c>
      <c r="K2718" s="63" t="str">
        <f t="shared" si="51"/>
        <v/>
      </c>
      <c r="L2718" s="93" t="s">
        <v>9381</v>
      </c>
      <c r="M2718" s="94" t="s">
        <v>11030</v>
      </c>
      <c r="N2718">
        <v>16</v>
      </c>
      <c r="O2718" t="s">
        <v>7469</v>
      </c>
      <c r="P2718" t="s">
        <v>7469</v>
      </c>
      <c r="Q2718" t="s">
        <v>7470</v>
      </c>
      <c r="R2718">
        <v>26</v>
      </c>
      <c r="S2718" s="38">
        <v>4.3016179331590909E-2</v>
      </c>
      <c r="T2718" s="41">
        <v>0.14039408866995073</v>
      </c>
    </row>
    <row r="2719" spans="1:29" s="64" customFormat="1" ht="16.5" x14ac:dyDescent="0.25">
      <c r="A2719" s="63">
        <v>460</v>
      </c>
      <c r="C2719" s="63">
        <v>14</v>
      </c>
      <c r="D2719" s="64" t="s">
        <v>2741</v>
      </c>
      <c r="E2719" s="65" t="s">
        <v>2744</v>
      </c>
      <c r="F2719" s="65" t="s">
        <v>2744</v>
      </c>
      <c r="G2719" s="63" t="s">
        <v>4027</v>
      </c>
      <c r="H2719" s="75"/>
      <c r="I2719" s="63">
        <f>ROWS($L$2:L2719)</f>
        <v>2718</v>
      </c>
      <c r="J2719" s="63" t="str">
        <f>IF(L2719=WORKSHEET!$B$1,I2719,"")</f>
        <v/>
      </c>
      <c r="K2719" s="63" t="str">
        <f t="shared" si="51"/>
        <v/>
      </c>
      <c r="L2719" s="93" t="s">
        <v>9381</v>
      </c>
      <c r="M2719" s="94" t="s">
        <v>10876</v>
      </c>
      <c r="N2719" s="75"/>
      <c r="O2719" s="75"/>
      <c r="P2719" s="75"/>
      <c r="Q2719" s="75"/>
      <c r="R2719" s="75"/>
      <c r="S2719" s="66">
        <v>4.3016179331590909E-2</v>
      </c>
      <c r="T2719" s="67">
        <v>0.21875</v>
      </c>
      <c r="W2719"/>
      <c r="X2719"/>
      <c r="Y2719"/>
      <c r="Z2719"/>
      <c r="AA2719"/>
      <c r="AB2719"/>
      <c r="AC2719"/>
    </row>
    <row r="2720" spans="1:29" ht="16.5" x14ac:dyDescent="0.25">
      <c r="A2720" s="3">
        <v>464</v>
      </c>
      <c r="C2720" s="21">
        <v>14</v>
      </c>
      <c r="D2720" t="s">
        <v>2758</v>
      </c>
      <c r="E2720" s="4" t="s">
        <v>2762</v>
      </c>
      <c r="F2720" s="4" t="s">
        <v>2762</v>
      </c>
      <c r="G2720" s="3" t="s">
        <v>3981</v>
      </c>
      <c r="H2720" t="s">
        <v>8205</v>
      </c>
      <c r="I2720" s="63">
        <f>ROWS($L$2:L2720)</f>
        <v>2719</v>
      </c>
      <c r="J2720" s="63" t="str">
        <f>IF(L2720=WORKSHEET!$B$1,I2720,"")</f>
        <v/>
      </c>
      <c r="K2720" s="63" t="str">
        <f t="shared" si="51"/>
        <v/>
      </c>
      <c r="L2720" s="93" t="s">
        <v>9381</v>
      </c>
      <c r="M2720" s="94" t="s">
        <v>10129</v>
      </c>
      <c r="N2720">
        <v>37</v>
      </c>
      <c r="O2720">
        <f>+R2720-N2720-P2720</f>
        <v>7</v>
      </c>
      <c r="P2720">
        <v>13</v>
      </c>
      <c r="Q2720" t="s">
        <v>7470</v>
      </c>
      <c r="R2720">
        <v>57</v>
      </c>
      <c r="S2720" s="38">
        <v>4.3016179331590909E-2</v>
      </c>
      <c r="T2720" s="41">
        <v>0.11553030303030302</v>
      </c>
    </row>
    <row r="2721" spans="1:29" ht="16.5" x14ac:dyDescent="0.25">
      <c r="A2721" s="3">
        <v>453</v>
      </c>
      <c r="C2721" s="21">
        <v>14</v>
      </c>
      <c r="D2721" t="s">
        <v>2706</v>
      </c>
      <c r="E2721" s="4" t="s">
        <v>2714</v>
      </c>
      <c r="F2721" s="4" t="s">
        <v>2714</v>
      </c>
      <c r="G2721" s="3" t="s">
        <v>4004</v>
      </c>
      <c r="H2721" t="s">
        <v>9081</v>
      </c>
      <c r="I2721" s="63">
        <f>ROWS($L$2:L2721)</f>
        <v>2720</v>
      </c>
      <c r="J2721" s="63" t="str">
        <f>IF(L2721=WORKSHEET!$B$1,I2721,"")</f>
        <v/>
      </c>
      <c r="K2721" s="63" t="str">
        <f t="shared" si="51"/>
        <v/>
      </c>
      <c r="L2721" s="93" t="s">
        <v>9381</v>
      </c>
      <c r="M2721" s="94" t="s">
        <v>11031</v>
      </c>
      <c r="N2721">
        <v>60</v>
      </c>
      <c r="O2721">
        <f>+R2721-N2721-P2721</f>
        <v>7</v>
      </c>
      <c r="P2721">
        <v>36</v>
      </c>
      <c r="Q2721" t="s">
        <v>7470</v>
      </c>
      <c r="R2721">
        <v>103</v>
      </c>
      <c r="S2721" s="38">
        <v>4.3016179331590909E-2</v>
      </c>
      <c r="T2721" s="41">
        <v>7.1229913473423986E-2</v>
      </c>
    </row>
    <row r="2722" spans="1:29" ht="16.5" x14ac:dyDescent="0.25">
      <c r="A2722" s="3">
        <v>426</v>
      </c>
      <c r="C2722" s="21">
        <v>14</v>
      </c>
      <c r="D2722" t="s">
        <v>516</v>
      </c>
      <c r="E2722" s="4" t="s">
        <v>524</v>
      </c>
      <c r="F2722" s="4" t="s">
        <v>524</v>
      </c>
      <c r="G2722" s="3" t="s">
        <v>4170</v>
      </c>
      <c r="H2722" t="s">
        <v>9082</v>
      </c>
      <c r="I2722" s="63">
        <f>ROWS($L$2:L2722)</f>
        <v>2721</v>
      </c>
      <c r="J2722" s="63" t="str">
        <f>IF(L2722=WORKSHEET!$B$1,I2722,"")</f>
        <v/>
      </c>
      <c r="K2722" s="63" t="str">
        <f t="shared" si="51"/>
        <v/>
      </c>
      <c r="L2722" s="93" t="s">
        <v>9381</v>
      </c>
      <c r="M2722" s="94" t="s">
        <v>11032</v>
      </c>
      <c r="N2722">
        <v>16</v>
      </c>
      <c r="O2722" t="s">
        <v>7469</v>
      </c>
      <c r="P2722" t="s">
        <v>7469</v>
      </c>
      <c r="Q2722" t="s">
        <v>7470</v>
      </c>
      <c r="R2722">
        <v>22</v>
      </c>
      <c r="S2722" s="38">
        <v>4.3016179331590909E-2</v>
      </c>
      <c r="T2722" s="41">
        <v>5.3497942386831275E-2</v>
      </c>
    </row>
    <row r="2723" spans="1:29" ht="16.5" x14ac:dyDescent="0.25">
      <c r="A2723" s="3">
        <v>454</v>
      </c>
      <c r="C2723" s="21">
        <v>14</v>
      </c>
      <c r="D2723" t="s">
        <v>2715</v>
      </c>
      <c r="E2723" s="4" t="s">
        <v>2718</v>
      </c>
      <c r="F2723" s="4" t="s">
        <v>2718</v>
      </c>
      <c r="G2723" s="3" t="s">
        <v>4035</v>
      </c>
      <c r="H2723" t="s">
        <v>9083</v>
      </c>
      <c r="I2723" s="63">
        <f>ROWS($L$2:L2723)</f>
        <v>2722</v>
      </c>
      <c r="J2723" s="63" t="str">
        <f>IF(L2723=WORKSHEET!$B$1,I2723,"")</f>
        <v/>
      </c>
      <c r="K2723" s="63" t="str">
        <f t="shared" si="51"/>
        <v/>
      </c>
      <c r="L2723" s="93" t="s">
        <v>9381</v>
      </c>
      <c r="M2723" s="94" t="s">
        <v>11033</v>
      </c>
      <c r="N2723">
        <v>59</v>
      </c>
      <c r="O2723">
        <v>15</v>
      </c>
      <c r="P2723">
        <v>28</v>
      </c>
      <c r="Q2723" t="s">
        <v>7470</v>
      </c>
      <c r="R2723">
        <v>102</v>
      </c>
      <c r="S2723" s="38">
        <v>4.3016179331590909E-2</v>
      </c>
      <c r="T2723" s="41">
        <v>0.16008316008316009</v>
      </c>
    </row>
    <row r="2724" spans="1:29" ht="16.5" x14ac:dyDescent="0.25">
      <c r="A2724" s="3">
        <v>447</v>
      </c>
      <c r="C2724" s="21">
        <v>14</v>
      </c>
      <c r="D2724" t="s">
        <v>640</v>
      </c>
      <c r="E2724" s="4" t="s">
        <v>642</v>
      </c>
      <c r="F2724" s="4" t="s">
        <v>642</v>
      </c>
      <c r="G2724" s="3" t="s">
        <v>4104</v>
      </c>
      <c r="H2724" t="s">
        <v>8241</v>
      </c>
      <c r="I2724" s="63">
        <f>ROWS($L$2:L2724)</f>
        <v>2723</v>
      </c>
      <c r="J2724" s="63" t="str">
        <f>IF(L2724=WORKSHEET!$B$1,I2724,"")</f>
        <v/>
      </c>
      <c r="K2724" s="63" t="str">
        <f t="shared" si="51"/>
        <v/>
      </c>
      <c r="L2724" s="93" t="s">
        <v>9381</v>
      </c>
      <c r="M2724" s="94" t="s">
        <v>11034</v>
      </c>
      <c r="N2724">
        <v>14</v>
      </c>
      <c r="O2724" t="s">
        <v>7469</v>
      </c>
      <c r="P2724" t="s">
        <v>7469</v>
      </c>
      <c r="Q2724" t="s">
        <v>7470</v>
      </c>
      <c r="R2724">
        <v>18</v>
      </c>
      <c r="S2724" s="38">
        <v>4.3016179331590909E-2</v>
      </c>
      <c r="T2724" s="41">
        <v>7.4999999999999997E-2</v>
      </c>
    </row>
    <row r="2725" spans="1:29" ht="16.5" x14ac:dyDescent="0.25">
      <c r="A2725" s="3">
        <v>447</v>
      </c>
      <c r="C2725" s="21">
        <v>14</v>
      </c>
      <c r="D2725" t="s">
        <v>640</v>
      </c>
      <c r="E2725" s="4" t="s">
        <v>643</v>
      </c>
      <c r="F2725" s="4" t="s">
        <v>643</v>
      </c>
      <c r="G2725" s="3" t="s">
        <v>4105</v>
      </c>
      <c r="H2725" t="s">
        <v>9084</v>
      </c>
      <c r="I2725" s="63">
        <f>ROWS($L$2:L2725)</f>
        <v>2724</v>
      </c>
      <c r="J2725" s="63" t="str">
        <f>IF(L2725=WORKSHEET!$B$1,I2725,"")</f>
        <v/>
      </c>
      <c r="K2725" s="63" t="str">
        <f t="shared" si="51"/>
        <v/>
      </c>
      <c r="L2725" s="93" t="s">
        <v>9381</v>
      </c>
      <c r="M2725" s="94" t="s">
        <v>11035</v>
      </c>
      <c r="N2725">
        <v>16</v>
      </c>
      <c r="O2725" t="s">
        <v>7469</v>
      </c>
      <c r="P2725" t="s">
        <v>7469</v>
      </c>
      <c r="Q2725" t="s">
        <v>7470</v>
      </c>
      <c r="R2725">
        <v>21</v>
      </c>
      <c r="S2725" s="38">
        <v>4.3016179331590909E-2</v>
      </c>
      <c r="T2725" s="41">
        <v>7.4999999999999997E-2</v>
      </c>
    </row>
    <row r="2726" spans="1:29" ht="16.5" x14ac:dyDescent="0.25">
      <c r="A2726" s="3">
        <v>408</v>
      </c>
      <c r="C2726" s="21">
        <v>14</v>
      </c>
      <c r="D2726" t="s">
        <v>2423</v>
      </c>
      <c r="E2726" s="4" t="s">
        <v>2430</v>
      </c>
      <c r="F2726" s="4" t="s">
        <v>2430</v>
      </c>
      <c r="G2726" s="3" t="s">
        <v>4046</v>
      </c>
      <c r="H2726" t="s">
        <v>9085</v>
      </c>
      <c r="I2726" s="63">
        <f>ROWS($L$2:L2726)</f>
        <v>2725</v>
      </c>
      <c r="J2726" s="63" t="str">
        <f>IF(L2726=WORKSHEET!$B$1,I2726,"")</f>
        <v/>
      </c>
      <c r="K2726" s="63" t="str">
        <f t="shared" si="51"/>
        <v/>
      </c>
      <c r="L2726" s="93" t="s">
        <v>9381</v>
      </c>
      <c r="M2726" s="94" t="s">
        <v>11036</v>
      </c>
      <c r="N2726">
        <v>25</v>
      </c>
      <c r="O2726" t="s">
        <v>7469</v>
      </c>
      <c r="P2726" t="s">
        <v>7469</v>
      </c>
      <c r="Q2726" t="s">
        <v>7470</v>
      </c>
      <c r="R2726">
        <v>34</v>
      </c>
      <c r="S2726" s="38">
        <v>4.3016179331590909E-2</v>
      </c>
      <c r="T2726" s="41">
        <v>8.9030841401337463E-2</v>
      </c>
    </row>
    <row r="2727" spans="1:29" ht="16.5" x14ac:dyDescent="0.25">
      <c r="A2727" s="3">
        <v>437</v>
      </c>
      <c r="C2727" s="21">
        <v>14</v>
      </c>
      <c r="D2727" t="s">
        <v>2626</v>
      </c>
      <c r="E2727" s="4" t="s">
        <v>597</v>
      </c>
      <c r="F2727" s="4" t="s">
        <v>597</v>
      </c>
      <c r="G2727" s="3" t="s">
        <v>4120</v>
      </c>
      <c r="H2727" t="s">
        <v>9086</v>
      </c>
      <c r="I2727" s="63">
        <f>ROWS($L$2:L2727)</f>
        <v>2726</v>
      </c>
      <c r="J2727" s="63" t="str">
        <f>IF(L2727=WORKSHEET!$B$1,I2727,"")</f>
        <v/>
      </c>
      <c r="K2727" s="63" t="str">
        <f t="shared" si="51"/>
        <v/>
      </c>
      <c r="L2727" s="93" t="s">
        <v>9381</v>
      </c>
      <c r="M2727" s="94" t="s">
        <v>11037</v>
      </c>
      <c r="N2727">
        <v>190</v>
      </c>
      <c r="O2727">
        <v>12</v>
      </c>
      <c r="P2727">
        <v>56</v>
      </c>
      <c r="Q2727" t="s">
        <v>7470</v>
      </c>
      <c r="R2727">
        <v>258</v>
      </c>
      <c r="S2727" s="38">
        <v>4.3016179331590909E-2</v>
      </c>
      <c r="T2727" s="41">
        <v>4.5665122435473195E-2</v>
      </c>
    </row>
    <row r="2728" spans="1:29" s="64" customFormat="1" ht="16.5" x14ac:dyDescent="0.25">
      <c r="A2728" s="63">
        <v>468</v>
      </c>
      <c r="C2728" s="63">
        <v>14</v>
      </c>
      <c r="D2728" s="64" t="s">
        <v>2777</v>
      </c>
      <c r="E2728" s="65" t="s">
        <v>2781</v>
      </c>
      <c r="F2728" s="65" t="s">
        <v>2781</v>
      </c>
      <c r="G2728" s="63" t="s">
        <v>3989</v>
      </c>
      <c r="H2728" s="64" t="s">
        <v>9087</v>
      </c>
      <c r="I2728" s="63">
        <f>ROWS($L$2:L2728)</f>
        <v>2727</v>
      </c>
      <c r="J2728" s="63" t="str">
        <f>IF(L2728=WORKSHEET!$B$1,I2728,"")</f>
        <v/>
      </c>
      <c r="K2728" s="63" t="str">
        <f t="shared" si="51"/>
        <v/>
      </c>
      <c r="L2728" s="93" t="s">
        <v>9381</v>
      </c>
      <c r="M2728" s="94" t="s">
        <v>11038</v>
      </c>
      <c r="N2728" s="64" t="s">
        <v>7469</v>
      </c>
      <c r="O2728" s="64" t="s">
        <v>7469</v>
      </c>
      <c r="P2728" s="64" t="s">
        <v>7469</v>
      </c>
      <c r="Q2728" s="64" t="s">
        <v>7470</v>
      </c>
      <c r="R2728" s="64" t="s">
        <v>7469</v>
      </c>
      <c r="S2728" s="66">
        <v>4.3016179331590909E-2</v>
      </c>
      <c r="T2728" s="67">
        <v>0.10126582278481013</v>
      </c>
      <c r="W2728"/>
      <c r="X2728"/>
      <c r="Y2728"/>
      <c r="Z2728"/>
      <c r="AA2728"/>
      <c r="AB2728"/>
      <c r="AC2728"/>
    </row>
    <row r="2729" spans="1:29" s="64" customFormat="1" ht="16.5" x14ac:dyDescent="0.25">
      <c r="A2729" s="63">
        <v>426</v>
      </c>
      <c r="C2729" s="63">
        <v>14</v>
      </c>
      <c r="D2729" s="64" t="s">
        <v>516</v>
      </c>
      <c r="E2729" s="65" t="s">
        <v>525</v>
      </c>
      <c r="F2729" s="65" t="s">
        <v>525</v>
      </c>
      <c r="G2729" s="63" t="s">
        <v>4171</v>
      </c>
      <c r="H2729" s="64" t="s">
        <v>9088</v>
      </c>
      <c r="I2729" s="63">
        <f>ROWS($L$2:L2729)</f>
        <v>2728</v>
      </c>
      <c r="J2729" s="63" t="str">
        <f>IF(L2729=WORKSHEET!$B$1,I2729,"")</f>
        <v/>
      </c>
      <c r="K2729" s="63" t="str">
        <f t="shared" si="51"/>
        <v/>
      </c>
      <c r="L2729" s="93" t="s">
        <v>9381</v>
      </c>
      <c r="M2729" s="94" t="s">
        <v>11039</v>
      </c>
      <c r="N2729" s="64" t="s">
        <v>7469</v>
      </c>
      <c r="O2729" s="64" t="s">
        <v>7470</v>
      </c>
      <c r="P2729" s="64" t="s">
        <v>7469</v>
      </c>
      <c r="Q2729" s="64" t="s">
        <v>7470</v>
      </c>
      <c r="R2729" s="64" t="s">
        <v>7469</v>
      </c>
      <c r="S2729" s="66">
        <v>4.3016179331590909E-2</v>
      </c>
      <c r="T2729" s="67">
        <v>5.3497942386831275E-2</v>
      </c>
      <c r="W2729"/>
      <c r="X2729"/>
      <c r="Y2729"/>
      <c r="Z2729"/>
      <c r="AA2729"/>
      <c r="AB2729"/>
      <c r="AC2729"/>
    </row>
    <row r="2730" spans="1:29" ht="16.5" x14ac:dyDescent="0.25">
      <c r="A2730" s="3">
        <v>519</v>
      </c>
      <c r="C2730" s="21">
        <v>14</v>
      </c>
      <c r="D2730" t="s">
        <v>2977</v>
      </c>
      <c r="E2730" s="4" t="s">
        <v>2978</v>
      </c>
      <c r="F2730" s="4" t="s">
        <v>2978</v>
      </c>
      <c r="G2730" s="3" t="s">
        <v>4138</v>
      </c>
      <c r="H2730" t="s">
        <v>9089</v>
      </c>
      <c r="I2730" s="63">
        <f>ROWS($L$2:L2730)</f>
        <v>2729</v>
      </c>
      <c r="J2730" s="63" t="str">
        <f>IF(L2730=WORKSHEET!$B$1,I2730,"")</f>
        <v/>
      </c>
      <c r="K2730" s="63" t="str">
        <f t="shared" si="51"/>
        <v/>
      </c>
      <c r="L2730" s="93" t="s">
        <v>9381</v>
      </c>
      <c r="M2730" s="94" t="s">
        <v>11040</v>
      </c>
      <c r="N2730">
        <v>18</v>
      </c>
      <c r="O2730" t="s">
        <v>7469</v>
      </c>
      <c r="P2730" t="s">
        <v>7469</v>
      </c>
      <c r="Q2730" t="s">
        <v>7470</v>
      </c>
      <c r="R2730">
        <v>30</v>
      </c>
      <c r="S2730" s="38">
        <v>4.3016179331590909E-2</v>
      </c>
      <c r="T2730" s="41">
        <v>0.1</v>
      </c>
    </row>
    <row r="2731" spans="1:29" s="64" customFormat="1" ht="16.5" x14ac:dyDescent="0.25">
      <c r="A2731" s="63">
        <v>428</v>
      </c>
      <c r="C2731" s="63">
        <v>14</v>
      </c>
      <c r="D2731" s="64" t="s">
        <v>532</v>
      </c>
      <c r="E2731" s="65" t="s">
        <v>538</v>
      </c>
      <c r="F2731" s="65" t="s">
        <v>538</v>
      </c>
      <c r="G2731" s="63" t="s">
        <v>4153</v>
      </c>
      <c r="H2731" s="64" t="s">
        <v>9090</v>
      </c>
      <c r="I2731" s="63">
        <f>ROWS($L$2:L2731)</f>
        <v>2730</v>
      </c>
      <c r="J2731" s="63" t="str">
        <f>IF(L2731=WORKSHEET!$B$1,I2731,"")</f>
        <v/>
      </c>
      <c r="K2731" s="63" t="str">
        <f t="shared" si="51"/>
        <v/>
      </c>
      <c r="L2731" s="93" t="s">
        <v>9381</v>
      </c>
      <c r="M2731" s="94" t="s">
        <v>11041</v>
      </c>
      <c r="N2731" s="64" t="s">
        <v>7469</v>
      </c>
      <c r="O2731" s="64" t="s">
        <v>7470</v>
      </c>
      <c r="P2731" s="64" t="s">
        <v>7469</v>
      </c>
      <c r="Q2731" s="64" t="s">
        <v>7470</v>
      </c>
      <c r="R2731" s="64" t="s">
        <v>7469</v>
      </c>
      <c r="S2731" s="66">
        <v>4.3016179331590909E-2</v>
      </c>
      <c r="T2731" s="67">
        <v>7.3099415204678359E-2</v>
      </c>
      <c r="W2731"/>
      <c r="X2731"/>
      <c r="Y2731"/>
      <c r="Z2731"/>
      <c r="AA2731"/>
      <c r="AB2731"/>
      <c r="AC2731"/>
    </row>
    <row r="2732" spans="1:29" ht="16.5" x14ac:dyDescent="0.25">
      <c r="A2732" s="3">
        <v>447</v>
      </c>
      <c r="C2732" s="21">
        <v>14</v>
      </c>
      <c r="D2732" t="s">
        <v>640</v>
      </c>
      <c r="E2732" s="4" t="s">
        <v>644</v>
      </c>
      <c r="F2732" s="4" t="s">
        <v>644</v>
      </c>
      <c r="G2732" s="3" t="s">
        <v>4106</v>
      </c>
      <c r="H2732" t="s">
        <v>7527</v>
      </c>
      <c r="I2732" s="63">
        <f>ROWS($L$2:L2732)</f>
        <v>2731</v>
      </c>
      <c r="J2732" s="63" t="str">
        <f>IF(L2732=WORKSHEET!$B$1,I2732,"")</f>
        <v/>
      </c>
      <c r="K2732" s="63" t="str">
        <f t="shared" si="51"/>
        <v/>
      </c>
      <c r="L2732" s="93" t="s">
        <v>9381</v>
      </c>
      <c r="M2732" s="94" t="s">
        <v>9474</v>
      </c>
      <c r="N2732">
        <v>40</v>
      </c>
      <c r="O2732" t="s">
        <v>7469</v>
      </c>
      <c r="P2732" t="s">
        <v>7469</v>
      </c>
      <c r="Q2732" t="s">
        <v>7470</v>
      </c>
      <c r="R2732">
        <v>52</v>
      </c>
      <c r="S2732" s="38">
        <v>4.3016179331590909E-2</v>
      </c>
      <c r="T2732" s="41">
        <v>7.4999999999999997E-2</v>
      </c>
    </row>
    <row r="2733" spans="1:29" s="64" customFormat="1" ht="16.5" x14ac:dyDescent="0.25">
      <c r="A2733" s="63">
        <v>405</v>
      </c>
      <c r="C2733" s="63">
        <v>14</v>
      </c>
      <c r="D2733" s="64" t="s">
        <v>2390</v>
      </c>
      <c r="E2733" s="65" t="s">
        <v>2404</v>
      </c>
      <c r="F2733" s="65" t="s">
        <v>2404</v>
      </c>
      <c r="G2733" s="63" t="s">
        <v>4136</v>
      </c>
      <c r="H2733" s="64" t="s">
        <v>8144</v>
      </c>
      <c r="I2733" s="63">
        <f>ROWS($L$2:L2733)</f>
        <v>2732</v>
      </c>
      <c r="J2733" s="63" t="str">
        <f>IF(L2733=WORKSHEET!$B$1,I2733,"")</f>
        <v/>
      </c>
      <c r="K2733" s="63" t="str">
        <f t="shared" si="51"/>
        <v/>
      </c>
      <c r="L2733" s="93" t="s">
        <v>9381</v>
      </c>
      <c r="M2733" s="94" t="s">
        <v>10069</v>
      </c>
      <c r="N2733" s="64" t="s">
        <v>7470</v>
      </c>
      <c r="O2733" s="64" t="s">
        <v>7470</v>
      </c>
      <c r="P2733" s="64" t="s">
        <v>7469</v>
      </c>
      <c r="Q2733" s="64" t="s">
        <v>7470</v>
      </c>
      <c r="R2733" s="64" t="s">
        <v>7469</v>
      </c>
      <c r="S2733" s="66">
        <v>4.3016179331590909E-2</v>
      </c>
      <c r="T2733" s="67">
        <v>0.20909090909090908</v>
      </c>
      <c r="W2733"/>
      <c r="X2733"/>
      <c r="Y2733"/>
      <c r="Z2733"/>
      <c r="AA2733"/>
      <c r="AB2733"/>
      <c r="AC2733"/>
    </row>
    <row r="2734" spans="1:29" ht="16.5" x14ac:dyDescent="0.25">
      <c r="A2734" s="3">
        <v>441</v>
      </c>
      <c r="C2734" s="21">
        <v>14</v>
      </c>
      <c r="D2734" t="s">
        <v>608</v>
      </c>
      <c r="E2734" s="4" t="s">
        <v>610</v>
      </c>
      <c r="F2734" s="4" t="s">
        <v>610</v>
      </c>
      <c r="G2734" s="3" t="s">
        <v>4140</v>
      </c>
      <c r="H2734" t="s">
        <v>8145</v>
      </c>
      <c r="I2734" s="63">
        <f>ROWS($L$2:L2734)</f>
        <v>2733</v>
      </c>
      <c r="J2734" s="63" t="str">
        <f>IF(L2734=WORKSHEET!$B$1,I2734,"")</f>
        <v/>
      </c>
      <c r="K2734" s="63" t="str">
        <f t="shared" si="51"/>
        <v/>
      </c>
      <c r="L2734" s="93" t="s">
        <v>9381</v>
      </c>
      <c r="M2734" s="94" t="s">
        <v>10070</v>
      </c>
      <c r="N2734">
        <v>322</v>
      </c>
      <c r="O2734">
        <v>44</v>
      </c>
      <c r="P2734">
        <v>151</v>
      </c>
      <c r="Q2734" t="s">
        <v>7469</v>
      </c>
      <c r="R2734">
        <v>519</v>
      </c>
      <c r="S2734" s="38">
        <v>4.3016179331590909E-2</v>
      </c>
      <c r="T2734" s="41">
        <v>0.12542372881355932</v>
      </c>
    </row>
    <row r="2735" spans="1:29" s="64" customFormat="1" ht="16.5" x14ac:dyDescent="0.25">
      <c r="A2735" s="63">
        <v>434</v>
      </c>
      <c r="C2735" s="63">
        <v>14</v>
      </c>
      <c r="D2735" s="64" t="s">
        <v>2614</v>
      </c>
      <c r="E2735" s="65" t="s">
        <v>2618</v>
      </c>
      <c r="F2735" s="65" t="s">
        <v>2618</v>
      </c>
      <c r="G2735" s="63" t="s">
        <v>4146</v>
      </c>
      <c r="H2735" s="64" t="s">
        <v>9091</v>
      </c>
      <c r="I2735" s="63">
        <f>ROWS($L$2:L2735)</f>
        <v>2734</v>
      </c>
      <c r="J2735" s="63" t="str">
        <f>IF(L2735=WORKSHEET!$B$1,I2735,"")</f>
        <v/>
      </c>
      <c r="K2735" s="63" t="str">
        <f t="shared" si="51"/>
        <v/>
      </c>
      <c r="L2735" s="93" t="s">
        <v>9381</v>
      </c>
      <c r="M2735" s="94" t="s">
        <v>11042</v>
      </c>
      <c r="N2735" s="64" t="s">
        <v>7469</v>
      </c>
      <c r="O2735" s="64" t="s">
        <v>7469</v>
      </c>
      <c r="P2735" s="64" t="s">
        <v>7469</v>
      </c>
      <c r="Q2735" s="64" t="s">
        <v>7470</v>
      </c>
      <c r="R2735" s="64">
        <v>14</v>
      </c>
      <c r="S2735" s="66">
        <v>4.3016179331590909E-2</v>
      </c>
      <c r="T2735" s="67">
        <v>7.0892410341951623E-2</v>
      </c>
      <c r="W2735"/>
      <c r="X2735"/>
      <c r="Y2735"/>
      <c r="Z2735"/>
      <c r="AA2735"/>
      <c r="AB2735"/>
      <c r="AC2735"/>
    </row>
    <row r="2736" spans="1:29" ht="16.5" x14ac:dyDescent="0.25">
      <c r="A2736" s="3">
        <v>427</v>
      </c>
      <c r="C2736" s="21">
        <v>14</v>
      </c>
      <c r="D2736" t="s">
        <v>529</v>
      </c>
      <c r="E2736" s="4" t="s">
        <v>531</v>
      </c>
      <c r="F2736" s="4" t="s">
        <v>531</v>
      </c>
      <c r="G2736" s="3" t="s">
        <v>4054</v>
      </c>
      <c r="H2736" t="s">
        <v>9092</v>
      </c>
      <c r="I2736" s="63">
        <f>ROWS($L$2:L2736)</f>
        <v>2735</v>
      </c>
      <c r="J2736" s="63" t="str">
        <f>IF(L2736=WORKSHEET!$B$1,I2736,"")</f>
        <v/>
      </c>
      <c r="K2736" s="63" t="str">
        <f t="shared" si="51"/>
        <v/>
      </c>
      <c r="L2736" s="93" t="s">
        <v>9381</v>
      </c>
      <c r="M2736" s="94" t="s">
        <v>11043</v>
      </c>
      <c r="N2736">
        <v>154</v>
      </c>
      <c r="O2736">
        <f>+R2736-N2736-P2736</f>
        <v>1</v>
      </c>
      <c r="P2736">
        <v>30</v>
      </c>
      <c r="Q2736" t="s">
        <v>7470</v>
      </c>
      <c r="R2736">
        <v>185</v>
      </c>
      <c r="S2736" s="38">
        <v>4.3016179331590909E-2</v>
      </c>
      <c r="T2736" s="41">
        <v>3.3783783783783786E-2</v>
      </c>
    </row>
    <row r="2737" spans="1:30" ht="16.5" x14ac:dyDescent="0.25">
      <c r="A2737" s="3">
        <v>428</v>
      </c>
      <c r="C2737" s="21">
        <v>14</v>
      </c>
      <c r="D2737" t="s">
        <v>532</v>
      </c>
      <c r="E2737" s="4" t="s">
        <v>539</v>
      </c>
      <c r="F2737" s="4" t="s">
        <v>539</v>
      </c>
      <c r="G2737" s="3" t="s">
        <v>4154</v>
      </c>
      <c r="H2737" t="s">
        <v>7884</v>
      </c>
      <c r="I2737" s="63">
        <f>ROWS($L$2:L2737)</f>
        <v>2736</v>
      </c>
      <c r="J2737" s="63" t="str">
        <f>IF(L2737=WORKSHEET!$B$1,I2737,"")</f>
        <v/>
      </c>
      <c r="K2737" s="63" t="str">
        <f t="shared" si="51"/>
        <v/>
      </c>
      <c r="L2737" s="93" t="s">
        <v>9381</v>
      </c>
      <c r="M2737" s="94" t="s">
        <v>9811</v>
      </c>
      <c r="N2737">
        <v>13</v>
      </c>
      <c r="O2737" t="s">
        <v>7469</v>
      </c>
      <c r="P2737" t="s">
        <v>7469</v>
      </c>
      <c r="Q2737" t="s">
        <v>7470</v>
      </c>
      <c r="R2737">
        <v>24</v>
      </c>
      <c r="S2737" s="38">
        <v>4.3016179331590909E-2</v>
      </c>
      <c r="T2737" s="41">
        <v>7.3099415204678359E-2</v>
      </c>
    </row>
    <row r="2738" spans="1:30" s="64" customFormat="1" ht="16.5" x14ac:dyDescent="0.25">
      <c r="A2738" s="63">
        <v>426</v>
      </c>
      <c r="C2738" s="63">
        <v>14</v>
      </c>
      <c r="D2738" s="64" t="s">
        <v>516</v>
      </c>
      <c r="E2738" s="65" t="s">
        <v>526</v>
      </c>
      <c r="F2738" s="65" t="s">
        <v>526</v>
      </c>
      <c r="G2738" s="63" t="s">
        <v>4172</v>
      </c>
      <c r="H2738" s="64" t="s">
        <v>9093</v>
      </c>
      <c r="I2738" s="63">
        <f>ROWS($L$2:L2738)</f>
        <v>2737</v>
      </c>
      <c r="J2738" s="63" t="str">
        <f>IF(L2738=WORKSHEET!$B$1,I2738,"")</f>
        <v/>
      </c>
      <c r="K2738" s="63" t="str">
        <f t="shared" si="51"/>
        <v/>
      </c>
      <c r="L2738" s="93" t="s">
        <v>9381</v>
      </c>
      <c r="M2738" s="94" t="s">
        <v>11044</v>
      </c>
      <c r="N2738" s="64" t="s">
        <v>7469</v>
      </c>
      <c r="O2738" s="64" t="s">
        <v>7470</v>
      </c>
      <c r="P2738" s="64" t="s">
        <v>7470</v>
      </c>
      <c r="Q2738" s="64" t="s">
        <v>7470</v>
      </c>
      <c r="R2738" s="64" t="s">
        <v>7469</v>
      </c>
      <c r="S2738" s="66">
        <v>4.3016179331590909E-2</v>
      </c>
      <c r="T2738" s="67">
        <v>5.3497942386831275E-2</v>
      </c>
      <c r="W2738"/>
      <c r="X2738"/>
      <c r="Y2738"/>
      <c r="Z2738"/>
      <c r="AA2738"/>
      <c r="AB2738"/>
      <c r="AC2738"/>
    </row>
    <row r="2739" spans="1:30" s="64" customFormat="1" ht="16.5" x14ac:dyDescent="0.25">
      <c r="A2739" s="63">
        <v>428</v>
      </c>
      <c r="C2739" s="63">
        <v>14</v>
      </c>
      <c r="D2739" s="64" t="s">
        <v>532</v>
      </c>
      <c r="E2739" s="65" t="s">
        <v>540</v>
      </c>
      <c r="F2739" s="65" t="s">
        <v>540</v>
      </c>
      <c r="G2739" s="63" t="s">
        <v>4155</v>
      </c>
      <c r="H2739" s="64" t="s">
        <v>9094</v>
      </c>
      <c r="I2739" s="63">
        <f>ROWS($L$2:L2739)</f>
        <v>2738</v>
      </c>
      <c r="J2739" s="63" t="str">
        <f>IF(L2739=WORKSHEET!$B$1,I2739,"")</f>
        <v/>
      </c>
      <c r="K2739" s="63" t="str">
        <f t="shared" si="51"/>
        <v/>
      </c>
      <c r="L2739" s="93" t="s">
        <v>9381</v>
      </c>
      <c r="M2739" s="94" t="s">
        <v>11045</v>
      </c>
      <c r="N2739" s="64" t="s">
        <v>7469</v>
      </c>
      <c r="O2739" s="64" t="s">
        <v>7470</v>
      </c>
      <c r="P2739" s="64" t="s">
        <v>7469</v>
      </c>
      <c r="Q2739" s="64" t="s">
        <v>7470</v>
      </c>
      <c r="R2739" s="64" t="s">
        <v>7469</v>
      </c>
      <c r="S2739" s="66">
        <v>4.3016179331590909E-2</v>
      </c>
      <c r="T2739" s="67">
        <v>7.3099415204678359E-2</v>
      </c>
      <c r="W2739"/>
      <c r="X2739"/>
      <c r="Y2739"/>
      <c r="Z2739"/>
      <c r="AA2739"/>
      <c r="AB2739"/>
      <c r="AC2739"/>
      <c r="AD2739" s="74"/>
    </row>
    <row r="2740" spans="1:30" s="64" customFormat="1" ht="16.5" x14ac:dyDescent="0.25">
      <c r="A2740" s="63">
        <v>426</v>
      </c>
      <c r="C2740" s="63">
        <v>14</v>
      </c>
      <c r="D2740" s="64" t="s">
        <v>516</v>
      </c>
      <c r="E2740" s="65" t="s">
        <v>527</v>
      </c>
      <c r="F2740" s="65" t="s">
        <v>527</v>
      </c>
      <c r="G2740" s="63" t="s">
        <v>4173</v>
      </c>
      <c r="H2740" s="64" t="s">
        <v>9095</v>
      </c>
      <c r="I2740" s="63">
        <f>ROWS($L$2:L2740)</f>
        <v>2739</v>
      </c>
      <c r="J2740" s="63" t="str">
        <f>IF(L2740=WORKSHEET!$B$1,I2740,"")</f>
        <v/>
      </c>
      <c r="K2740" s="63" t="str">
        <f t="shared" si="51"/>
        <v/>
      </c>
      <c r="L2740" s="93" t="s">
        <v>9381</v>
      </c>
      <c r="M2740" s="94" t="s">
        <v>11046</v>
      </c>
      <c r="N2740" s="64" t="s">
        <v>7469</v>
      </c>
      <c r="O2740" s="64" t="s">
        <v>7470</v>
      </c>
      <c r="P2740" s="64" t="s">
        <v>7469</v>
      </c>
      <c r="Q2740" s="64" t="s">
        <v>7470</v>
      </c>
      <c r="R2740" s="64" t="s">
        <v>7469</v>
      </c>
      <c r="S2740" s="66">
        <v>4.3016179331590909E-2</v>
      </c>
      <c r="T2740" s="67">
        <v>5.3497942386831275E-2</v>
      </c>
      <c r="W2740"/>
      <c r="X2740"/>
      <c r="Y2740"/>
      <c r="Z2740"/>
      <c r="AA2740"/>
      <c r="AB2740"/>
      <c r="AC2740"/>
    </row>
    <row r="2741" spans="1:30" ht="16.5" x14ac:dyDescent="0.25">
      <c r="A2741" s="3">
        <v>405</v>
      </c>
      <c r="C2741" s="21">
        <v>14</v>
      </c>
      <c r="D2741" t="s">
        <v>2390</v>
      </c>
      <c r="E2741" s="4" t="s">
        <v>2405</v>
      </c>
      <c r="F2741" s="4" t="s">
        <v>2405</v>
      </c>
      <c r="G2741" s="3" t="s">
        <v>4137</v>
      </c>
      <c r="H2741" t="s">
        <v>9096</v>
      </c>
      <c r="I2741" s="63">
        <f>ROWS($L$2:L2741)</f>
        <v>2740</v>
      </c>
      <c r="J2741" s="63" t="str">
        <f>IF(L2741=WORKSHEET!$B$1,I2741,"")</f>
        <v/>
      </c>
      <c r="K2741" s="63" t="str">
        <f t="shared" si="51"/>
        <v/>
      </c>
      <c r="L2741" s="93" t="s">
        <v>9381</v>
      </c>
      <c r="M2741" s="94" t="s">
        <v>11047</v>
      </c>
      <c r="N2741">
        <v>11</v>
      </c>
      <c r="O2741" t="s">
        <v>7469</v>
      </c>
      <c r="P2741" t="s">
        <v>7469</v>
      </c>
      <c r="Q2741" t="s">
        <v>7470</v>
      </c>
      <c r="R2741">
        <v>20</v>
      </c>
      <c r="S2741" s="38">
        <v>4.3016179331590909E-2</v>
      </c>
      <c r="T2741" s="41">
        <v>0.20909090909090908</v>
      </c>
    </row>
    <row r="2742" spans="1:30" ht="16.5" x14ac:dyDescent="0.25">
      <c r="A2742" s="3">
        <v>434</v>
      </c>
      <c r="C2742" s="21">
        <v>14</v>
      </c>
      <c r="D2742" t="s">
        <v>2614</v>
      </c>
      <c r="E2742" s="4" t="s">
        <v>2619</v>
      </c>
      <c r="F2742" s="4" t="s">
        <v>2619</v>
      </c>
      <c r="G2742" s="3" t="s">
        <v>4147</v>
      </c>
      <c r="H2742" t="s">
        <v>9097</v>
      </c>
      <c r="I2742" s="63">
        <f>ROWS($L$2:L2742)</f>
        <v>2741</v>
      </c>
      <c r="J2742" s="63" t="str">
        <f>IF(L2742=WORKSHEET!$B$1,I2742,"")</f>
        <v/>
      </c>
      <c r="K2742" s="63" t="str">
        <f t="shared" si="51"/>
        <v/>
      </c>
      <c r="L2742" s="93" t="s">
        <v>9381</v>
      </c>
      <c r="M2742" s="94" t="s">
        <v>11048</v>
      </c>
      <c r="N2742" s="9">
        <v>2921</v>
      </c>
      <c r="O2742">
        <v>208</v>
      </c>
      <c r="P2742" s="9">
        <v>1013</v>
      </c>
      <c r="Q2742" t="s">
        <v>7469</v>
      </c>
      <c r="R2742" s="9">
        <v>4148</v>
      </c>
      <c r="S2742" s="38">
        <v>4.3016179331590909E-2</v>
      </c>
      <c r="T2742" s="41">
        <v>7.0892410341951623E-2</v>
      </c>
    </row>
    <row r="2743" spans="1:30" ht="16.5" x14ac:dyDescent="0.25">
      <c r="A2743" s="3">
        <v>428</v>
      </c>
      <c r="C2743" s="21">
        <v>14</v>
      </c>
      <c r="D2743" t="s">
        <v>532</v>
      </c>
      <c r="E2743" s="4" t="s">
        <v>541</v>
      </c>
      <c r="F2743" s="4" t="s">
        <v>541</v>
      </c>
      <c r="G2743" s="3" t="s">
        <v>4156</v>
      </c>
      <c r="H2743" t="s">
        <v>7797</v>
      </c>
      <c r="I2743" s="63">
        <f>ROWS($L$2:L2743)</f>
        <v>2742</v>
      </c>
      <c r="J2743" s="63" t="str">
        <f>IF(L2743=WORKSHEET!$B$1,I2743,"")</f>
        <v/>
      </c>
      <c r="K2743" s="63" t="str">
        <f t="shared" si="51"/>
        <v/>
      </c>
      <c r="L2743" s="93" t="s">
        <v>9381</v>
      </c>
      <c r="M2743" s="94" t="s">
        <v>9724</v>
      </c>
      <c r="N2743">
        <v>210</v>
      </c>
      <c r="O2743">
        <v>14</v>
      </c>
      <c r="P2743">
        <v>52</v>
      </c>
      <c r="Q2743" t="s">
        <v>7469</v>
      </c>
      <c r="R2743">
        <v>277</v>
      </c>
      <c r="S2743" s="38">
        <v>4.3016179331590909E-2</v>
      </c>
      <c r="T2743" s="41">
        <v>7.3099415204678359E-2</v>
      </c>
    </row>
    <row r="2744" spans="1:30" s="64" customFormat="1" ht="16.5" x14ac:dyDescent="0.25">
      <c r="A2744" s="63">
        <v>492</v>
      </c>
      <c r="C2744" s="63">
        <v>14</v>
      </c>
      <c r="D2744" s="64" t="s">
        <v>2877</v>
      </c>
      <c r="E2744" s="65" t="s">
        <v>2881</v>
      </c>
      <c r="F2744" s="65" t="s">
        <v>2881</v>
      </c>
      <c r="G2744" s="63" t="s">
        <v>4101</v>
      </c>
      <c r="H2744" s="64" t="s">
        <v>7890</v>
      </c>
      <c r="I2744" s="63">
        <f>ROWS($L$2:L2744)</f>
        <v>2743</v>
      </c>
      <c r="J2744" s="63" t="str">
        <f>IF(L2744=WORKSHEET!$B$1,I2744,"")</f>
        <v/>
      </c>
      <c r="K2744" s="63" t="str">
        <f t="shared" si="51"/>
        <v/>
      </c>
      <c r="L2744" s="93" t="s">
        <v>9381</v>
      </c>
      <c r="M2744" s="94" t="s">
        <v>9817</v>
      </c>
      <c r="N2744" s="64" t="s">
        <v>7469</v>
      </c>
      <c r="O2744" s="64" t="s">
        <v>7469</v>
      </c>
      <c r="P2744" s="64" t="s">
        <v>7470</v>
      </c>
      <c r="Q2744" s="64" t="s">
        <v>7470</v>
      </c>
      <c r="R2744" s="64" t="s">
        <v>7469</v>
      </c>
      <c r="S2744" s="66">
        <v>4.3016179331590909E-2</v>
      </c>
      <c r="T2744" s="67">
        <v>6.7873303167420809E-2</v>
      </c>
      <c r="W2744"/>
      <c r="X2744"/>
      <c r="Y2744"/>
      <c r="Z2744"/>
      <c r="AA2744"/>
      <c r="AB2744"/>
      <c r="AC2744"/>
    </row>
    <row r="2745" spans="1:30" ht="16.5" x14ac:dyDescent="0.25">
      <c r="A2745" s="3">
        <v>514</v>
      </c>
      <c r="C2745" s="21">
        <v>14</v>
      </c>
      <c r="D2745" t="s">
        <v>2962</v>
      </c>
      <c r="E2745" s="4" t="s">
        <v>2963</v>
      </c>
      <c r="F2745" s="4" t="s">
        <v>2963</v>
      </c>
      <c r="G2745" s="3" t="s">
        <v>4157</v>
      </c>
      <c r="H2745" t="s">
        <v>9098</v>
      </c>
      <c r="I2745" s="63">
        <f>ROWS($L$2:L2745)</f>
        <v>2744</v>
      </c>
      <c r="J2745" s="63" t="str">
        <f>IF(L2745=WORKSHEET!$B$1,I2745,"")</f>
        <v/>
      </c>
      <c r="K2745" s="63" t="str">
        <f t="shared" si="51"/>
        <v/>
      </c>
      <c r="L2745" s="93" t="s">
        <v>9381</v>
      </c>
      <c r="M2745" s="94" t="s">
        <v>11049</v>
      </c>
      <c r="N2745">
        <v>19</v>
      </c>
      <c r="O2745" t="s">
        <v>7469</v>
      </c>
      <c r="P2745" t="s">
        <v>7469</v>
      </c>
      <c r="Q2745" t="s">
        <v>7470</v>
      </c>
      <c r="R2745">
        <v>29</v>
      </c>
      <c r="S2745" s="38">
        <v>4.3016179331590909E-2</v>
      </c>
      <c r="T2745" s="41">
        <v>0.17948717948717949</v>
      </c>
    </row>
    <row r="2746" spans="1:30" s="64" customFormat="1" ht="16.5" x14ac:dyDescent="0.25">
      <c r="A2746" s="63">
        <v>420</v>
      </c>
      <c r="C2746" s="63">
        <v>14</v>
      </c>
      <c r="D2746" s="64" t="s">
        <v>481</v>
      </c>
      <c r="E2746" s="65" t="s">
        <v>487</v>
      </c>
      <c r="F2746" s="65" t="s">
        <v>487</v>
      </c>
      <c r="G2746" s="63" t="s">
        <v>4197</v>
      </c>
      <c r="H2746" s="64" t="s">
        <v>9099</v>
      </c>
      <c r="I2746" s="63">
        <f>ROWS($L$2:L2746)</f>
        <v>2745</v>
      </c>
      <c r="J2746" s="63" t="str">
        <f>IF(L2746=WORKSHEET!$B$1,I2746,"")</f>
        <v/>
      </c>
      <c r="K2746" s="63" t="str">
        <f t="shared" si="51"/>
        <v/>
      </c>
      <c r="L2746" s="93" t="s">
        <v>9381</v>
      </c>
      <c r="M2746" s="94" t="s">
        <v>11050</v>
      </c>
      <c r="N2746" s="64" t="s">
        <v>7469</v>
      </c>
      <c r="O2746" s="64" t="s">
        <v>7470</v>
      </c>
      <c r="P2746" s="64" t="s">
        <v>7470</v>
      </c>
      <c r="Q2746" s="64" t="s">
        <v>7470</v>
      </c>
      <c r="R2746" s="64" t="s">
        <v>7469</v>
      </c>
      <c r="S2746" s="66">
        <v>4.3016179331590909E-2</v>
      </c>
      <c r="T2746" s="67">
        <v>6.4150943396226415E-2</v>
      </c>
      <c r="W2746"/>
      <c r="X2746"/>
      <c r="Y2746"/>
      <c r="Z2746"/>
      <c r="AA2746"/>
      <c r="AB2746"/>
      <c r="AC2746"/>
    </row>
    <row r="2747" spans="1:30" ht="16.5" x14ac:dyDescent="0.25">
      <c r="A2747" s="3">
        <v>465</v>
      </c>
      <c r="C2747" s="21">
        <v>14</v>
      </c>
      <c r="D2747" t="s">
        <v>2764</v>
      </c>
      <c r="E2747" s="4" t="s">
        <v>2768</v>
      </c>
      <c r="F2747" s="4" t="s">
        <v>2768</v>
      </c>
      <c r="G2747" s="3" t="s">
        <v>4162</v>
      </c>
      <c r="H2747" t="s">
        <v>9100</v>
      </c>
      <c r="I2747" s="63">
        <f>ROWS($L$2:L2747)</f>
        <v>2746</v>
      </c>
      <c r="J2747" s="63" t="str">
        <f>IF(L2747=WORKSHEET!$B$1,I2747,"")</f>
        <v/>
      </c>
      <c r="K2747" s="63" t="str">
        <f t="shared" si="51"/>
        <v/>
      </c>
      <c r="L2747" s="93" t="s">
        <v>9381</v>
      </c>
      <c r="M2747" s="94" t="s">
        <v>11051</v>
      </c>
      <c r="N2747">
        <v>57</v>
      </c>
      <c r="O2747">
        <f>+R2747-N2747-P2747</f>
        <v>6</v>
      </c>
      <c r="P2747">
        <v>16</v>
      </c>
      <c r="Q2747" t="s">
        <v>7469</v>
      </c>
      <c r="R2747">
        <v>79</v>
      </c>
      <c r="S2747" s="43">
        <v>4.3016179331590909E-2</v>
      </c>
      <c r="T2747" s="41">
        <v>0.12977099236641221</v>
      </c>
    </row>
    <row r="2748" spans="1:30" ht="16.5" x14ac:dyDescent="0.25">
      <c r="A2748" s="3">
        <v>426</v>
      </c>
      <c r="C2748" s="21">
        <v>14</v>
      </c>
      <c r="D2748" t="s">
        <v>516</v>
      </c>
      <c r="E2748" s="4" t="s">
        <v>528</v>
      </c>
      <c r="F2748" s="4" t="s">
        <v>528</v>
      </c>
      <c r="G2748" s="3" t="s">
        <v>4174</v>
      </c>
      <c r="H2748" t="s">
        <v>9101</v>
      </c>
      <c r="I2748" s="63">
        <f>ROWS($L$2:L2748)</f>
        <v>2747</v>
      </c>
      <c r="J2748" s="63" t="str">
        <f>IF(L2748=WORKSHEET!$B$1,I2748,"")</f>
        <v/>
      </c>
      <c r="K2748" s="63" t="str">
        <f t="shared" si="51"/>
        <v/>
      </c>
      <c r="L2748" s="93" t="s">
        <v>9381</v>
      </c>
      <c r="M2748" s="94" t="s">
        <v>11052</v>
      </c>
      <c r="N2748">
        <v>161</v>
      </c>
      <c r="O2748">
        <f>+R2748-N2748-P2748</f>
        <v>10</v>
      </c>
      <c r="P2748">
        <v>71</v>
      </c>
      <c r="Q2748" t="s">
        <v>7469</v>
      </c>
      <c r="R2748">
        <v>242</v>
      </c>
      <c r="S2748" s="43">
        <v>4.3016179331590909E-2</v>
      </c>
      <c r="T2748" s="41">
        <v>5.3497942386831275E-2</v>
      </c>
    </row>
    <row r="2749" spans="1:30" ht="16.5" x14ac:dyDescent="0.25">
      <c r="A2749" s="3">
        <v>425</v>
      </c>
      <c r="C2749" s="21">
        <v>14</v>
      </c>
      <c r="D2749" t="s">
        <v>509</v>
      </c>
      <c r="E2749" s="4" t="s">
        <v>514</v>
      </c>
      <c r="F2749" s="4" t="s">
        <v>514</v>
      </c>
      <c r="G2749" s="3" t="s">
        <v>4179</v>
      </c>
      <c r="H2749" t="s">
        <v>9102</v>
      </c>
      <c r="I2749" s="63">
        <f>ROWS($L$2:L2749)</f>
        <v>2748</v>
      </c>
      <c r="J2749" s="63" t="str">
        <f>IF(L2749=WORKSHEET!$B$1,I2749,"")</f>
        <v/>
      </c>
      <c r="K2749" s="63" t="str">
        <f t="shared" si="51"/>
        <v/>
      </c>
      <c r="L2749" s="93" t="s">
        <v>9381</v>
      </c>
      <c r="M2749" s="94" t="s">
        <v>11053</v>
      </c>
      <c r="N2749" s="9">
        <v>1137</v>
      </c>
      <c r="O2749">
        <v>110</v>
      </c>
      <c r="P2749">
        <v>468</v>
      </c>
      <c r="Q2749" t="s">
        <v>7469</v>
      </c>
      <c r="R2749" s="9">
        <v>1718</v>
      </c>
      <c r="S2749" s="43">
        <v>4.3016179331590909E-2</v>
      </c>
      <c r="T2749" s="41">
        <v>9.5391211146838156E-2</v>
      </c>
    </row>
    <row r="2750" spans="1:30" ht="16.5" x14ac:dyDescent="0.25">
      <c r="A2750" s="3">
        <v>449</v>
      </c>
      <c r="C2750" s="21">
        <v>14</v>
      </c>
      <c r="D2750" t="s">
        <v>2685</v>
      </c>
      <c r="E2750" s="4" t="s">
        <v>2688</v>
      </c>
      <c r="F2750" s="4" t="s">
        <v>2688</v>
      </c>
      <c r="G2750" s="3" t="s">
        <v>3946</v>
      </c>
      <c r="H2750" t="s">
        <v>7682</v>
      </c>
      <c r="I2750" s="63">
        <f>ROWS($L$2:L2750)</f>
        <v>2749</v>
      </c>
      <c r="J2750" s="63" t="str">
        <f>IF(L2750=WORKSHEET!$B$1,I2750,"")</f>
        <v/>
      </c>
      <c r="K2750" s="63" t="str">
        <f t="shared" si="51"/>
        <v/>
      </c>
      <c r="L2750" s="93" t="s">
        <v>9381</v>
      </c>
      <c r="M2750" s="94" t="s">
        <v>9606</v>
      </c>
      <c r="N2750">
        <v>21</v>
      </c>
      <c r="O2750" t="s">
        <v>7470</v>
      </c>
      <c r="P2750" t="s">
        <v>7469</v>
      </c>
      <c r="Q2750" t="s">
        <v>7470</v>
      </c>
      <c r="R2750">
        <v>29</v>
      </c>
      <c r="S2750" s="43">
        <v>4.3016179331590909E-2</v>
      </c>
      <c r="T2750" s="41">
        <v>0.12853470437017994</v>
      </c>
    </row>
    <row r="2751" spans="1:30" ht="16.5" x14ac:dyDescent="0.25">
      <c r="A2751" s="3">
        <v>413</v>
      </c>
      <c r="C2751" s="21">
        <v>14</v>
      </c>
      <c r="D2751" t="s">
        <v>433</v>
      </c>
      <c r="E2751" s="4" t="s">
        <v>439</v>
      </c>
      <c r="F2751" s="4" t="s">
        <v>439</v>
      </c>
      <c r="G2751" s="3" t="s">
        <v>4062</v>
      </c>
      <c r="H2751" t="s">
        <v>9103</v>
      </c>
      <c r="I2751" s="63">
        <f>ROWS($L$2:L2751)</f>
        <v>2750</v>
      </c>
      <c r="J2751" s="63" t="str">
        <f>IF(L2751=WORKSHEET!$B$1,I2751,"")</f>
        <v/>
      </c>
      <c r="K2751" s="63" t="str">
        <f t="shared" si="51"/>
        <v/>
      </c>
      <c r="L2751" s="93" t="s">
        <v>9381</v>
      </c>
      <c r="M2751" s="94" t="s">
        <v>11054</v>
      </c>
      <c r="N2751">
        <v>24</v>
      </c>
      <c r="O2751" t="s">
        <v>7469</v>
      </c>
      <c r="P2751" t="s">
        <v>7469</v>
      </c>
      <c r="Q2751" t="s">
        <v>7470</v>
      </c>
      <c r="R2751">
        <v>38</v>
      </c>
      <c r="S2751" s="43">
        <v>4.3016179331590909E-2</v>
      </c>
      <c r="T2751" s="41">
        <v>0.10631229235880399</v>
      </c>
    </row>
    <row r="2752" spans="1:30" ht="16.5" x14ac:dyDescent="0.25">
      <c r="A2752" s="3">
        <v>454</v>
      </c>
      <c r="C2752" s="21">
        <v>14</v>
      </c>
      <c r="D2752" t="s">
        <v>2715</v>
      </c>
      <c r="E2752" s="4" t="s">
        <v>2719</v>
      </c>
      <c r="F2752" s="4" t="s">
        <v>2719</v>
      </c>
      <c r="G2752" s="3" t="s">
        <v>4036</v>
      </c>
      <c r="H2752" t="s">
        <v>9104</v>
      </c>
      <c r="I2752" s="63">
        <f>ROWS($L$2:L2752)</f>
        <v>2751</v>
      </c>
      <c r="J2752" s="63" t="str">
        <f>IF(L2752=WORKSHEET!$B$1,I2752,"")</f>
        <v/>
      </c>
      <c r="K2752" s="63" t="str">
        <f t="shared" si="51"/>
        <v/>
      </c>
      <c r="L2752" s="93" t="s">
        <v>9381</v>
      </c>
      <c r="M2752" s="94" t="s">
        <v>11055</v>
      </c>
      <c r="N2752">
        <v>50</v>
      </c>
      <c r="O2752">
        <f>+R2752-N2752-P2752</f>
        <v>9</v>
      </c>
      <c r="P2752">
        <v>20</v>
      </c>
      <c r="Q2752" t="s">
        <v>7470</v>
      </c>
      <c r="R2752">
        <v>79</v>
      </c>
      <c r="S2752" s="38">
        <v>4.3016179331590909E-2</v>
      </c>
      <c r="T2752" s="41">
        <v>0.16008316008316009</v>
      </c>
    </row>
    <row r="2753" spans="1:29" s="64" customFormat="1" ht="16.5" x14ac:dyDescent="0.25">
      <c r="A2753" s="63">
        <v>492</v>
      </c>
      <c r="C2753" s="63">
        <v>14</v>
      </c>
      <c r="D2753" s="64" t="s">
        <v>2877</v>
      </c>
      <c r="E2753" s="65" t="s">
        <v>2882</v>
      </c>
      <c r="F2753" s="65" t="s">
        <v>2882</v>
      </c>
      <c r="G2753" s="63" t="s">
        <v>4102</v>
      </c>
      <c r="H2753" s="64" t="s">
        <v>9105</v>
      </c>
      <c r="I2753" s="63">
        <f>ROWS($L$2:L2753)</f>
        <v>2752</v>
      </c>
      <c r="J2753" s="63" t="str">
        <f>IF(L2753=WORKSHEET!$B$1,I2753,"")</f>
        <v/>
      </c>
      <c r="K2753" s="63" t="str">
        <f t="shared" si="51"/>
        <v/>
      </c>
      <c r="L2753" s="93" t="s">
        <v>9381</v>
      </c>
      <c r="M2753" s="94" t="s">
        <v>11056</v>
      </c>
      <c r="N2753" s="64" t="s">
        <v>7469</v>
      </c>
      <c r="O2753" s="64" t="s">
        <v>7469</v>
      </c>
      <c r="P2753" s="64" t="s">
        <v>7469</v>
      </c>
      <c r="Q2753" s="64" t="s">
        <v>7470</v>
      </c>
      <c r="R2753" s="64" t="s">
        <v>7469</v>
      </c>
      <c r="S2753" s="66">
        <v>4.3016179331590909E-2</v>
      </c>
      <c r="T2753" s="67">
        <v>6.7873303167420809E-2</v>
      </c>
      <c r="W2753"/>
      <c r="X2753"/>
      <c r="Y2753"/>
      <c r="Z2753"/>
      <c r="AA2753"/>
      <c r="AB2753"/>
      <c r="AC2753"/>
    </row>
    <row r="2754" spans="1:29" ht="16.5" x14ac:dyDescent="0.25">
      <c r="A2754" s="3">
        <v>536</v>
      </c>
      <c r="C2754" s="21">
        <v>14</v>
      </c>
      <c r="D2754" t="s">
        <v>3016</v>
      </c>
      <c r="E2754" s="4" t="s">
        <v>3017</v>
      </c>
      <c r="F2754" s="4" t="s">
        <v>3017</v>
      </c>
      <c r="G2754" s="3" t="s">
        <v>4181</v>
      </c>
      <c r="H2754" t="s">
        <v>9106</v>
      </c>
      <c r="I2754" s="63">
        <f>ROWS($L$2:L2754)</f>
        <v>2753</v>
      </c>
      <c r="J2754" s="63" t="str">
        <f>IF(L2754=WORKSHEET!$B$1,I2754,"")</f>
        <v/>
      </c>
      <c r="K2754" s="63" t="str">
        <f t="shared" si="51"/>
        <v/>
      </c>
      <c r="L2754" s="93" t="s">
        <v>9381</v>
      </c>
      <c r="M2754" s="94" t="s">
        <v>11057</v>
      </c>
      <c r="N2754">
        <v>92</v>
      </c>
      <c r="O2754">
        <f>+R2754-N2754-P2754</f>
        <v>4</v>
      </c>
      <c r="P2754">
        <v>20</v>
      </c>
      <c r="Q2754" t="s">
        <v>7469</v>
      </c>
      <c r="R2754">
        <v>116</v>
      </c>
      <c r="S2754" s="38">
        <v>4.3016179331590909E-2</v>
      </c>
      <c r="T2754" s="41">
        <v>4.1666666666666664E-2</v>
      </c>
    </row>
    <row r="2755" spans="1:29" ht="16.5" x14ac:dyDescent="0.25">
      <c r="A2755" s="3">
        <v>516</v>
      </c>
      <c r="C2755" s="21">
        <v>14</v>
      </c>
      <c r="D2755" t="s">
        <v>2968</v>
      </c>
      <c r="E2755" s="4" t="s">
        <v>2971</v>
      </c>
      <c r="F2755" s="4" t="s">
        <v>2971</v>
      </c>
      <c r="G2755" s="3" t="s">
        <v>4091</v>
      </c>
      <c r="H2755" t="s">
        <v>9107</v>
      </c>
      <c r="I2755" s="63">
        <f>ROWS($L$2:L2755)</f>
        <v>2754</v>
      </c>
      <c r="J2755" s="63" t="str">
        <f>IF(L2755=WORKSHEET!$B$1,I2755,"")</f>
        <v/>
      </c>
      <c r="K2755" s="63" t="str">
        <f t="shared" ref="K2755:K2818" si="52">IFERROR(SMALL($J$2:$J$3142,I2755),"")</f>
        <v/>
      </c>
      <c r="L2755" s="93" t="s">
        <v>9381</v>
      </c>
      <c r="M2755" s="94" t="s">
        <v>11058</v>
      </c>
      <c r="N2755">
        <v>175</v>
      </c>
      <c r="O2755">
        <f>+R2755-N2755-P2755</f>
        <v>8</v>
      </c>
      <c r="P2755">
        <v>34</v>
      </c>
      <c r="Q2755" t="s">
        <v>7469</v>
      </c>
      <c r="R2755">
        <v>217</v>
      </c>
      <c r="S2755" s="38">
        <v>4.3016179331590909E-2</v>
      </c>
      <c r="T2755" s="41">
        <v>4.4345898004434593E-2</v>
      </c>
    </row>
    <row r="2756" spans="1:29" ht="16.5" x14ac:dyDescent="0.25">
      <c r="A2756" s="3">
        <v>441</v>
      </c>
      <c r="C2756" s="21">
        <v>14</v>
      </c>
      <c r="D2756" t="s">
        <v>608</v>
      </c>
      <c r="E2756" s="4" t="s">
        <v>611</v>
      </c>
      <c r="F2756" s="4" t="s">
        <v>611</v>
      </c>
      <c r="G2756" s="3" t="s">
        <v>4141</v>
      </c>
      <c r="H2756" t="s">
        <v>9108</v>
      </c>
      <c r="I2756" s="63">
        <f>ROWS($L$2:L2756)</f>
        <v>2755</v>
      </c>
      <c r="J2756" s="63" t="str">
        <f>IF(L2756=WORKSHEET!$B$1,I2756,"")</f>
        <v/>
      </c>
      <c r="K2756" s="63" t="str">
        <f t="shared" si="52"/>
        <v/>
      </c>
      <c r="L2756" s="93" t="s">
        <v>9381</v>
      </c>
      <c r="M2756" s="94" t="s">
        <v>11059</v>
      </c>
      <c r="N2756">
        <v>52</v>
      </c>
      <c r="O2756">
        <v>11</v>
      </c>
      <c r="P2756">
        <v>27</v>
      </c>
      <c r="Q2756" t="s">
        <v>7470</v>
      </c>
      <c r="R2756">
        <v>90</v>
      </c>
      <c r="S2756" s="38">
        <v>4.3016179331590909E-2</v>
      </c>
      <c r="T2756" s="41">
        <v>0.12542372881355932</v>
      </c>
    </row>
    <row r="2757" spans="1:29" ht="16.5" x14ac:dyDescent="0.25">
      <c r="A2757" s="3">
        <v>433</v>
      </c>
      <c r="C2757" s="21">
        <v>14</v>
      </c>
      <c r="D2757" t="s">
        <v>2606</v>
      </c>
      <c r="E2757" s="4" t="s">
        <v>2613</v>
      </c>
      <c r="F2757" s="4" t="s">
        <v>2613</v>
      </c>
      <c r="G2757" s="3" t="s">
        <v>4188</v>
      </c>
      <c r="H2757" t="s">
        <v>9109</v>
      </c>
      <c r="I2757" s="63">
        <f>ROWS($L$2:L2757)</f>
        <v>2756</v>
      </c>
      <c r="J2757" s="63" t="str">
        <f>IF(L2757=WORKSHEET!$B$1,I2757,"")</f>
        <v/>
      </c>
      <c r="K2757" s="63" t="str">
        <f t="shared" si="52"/>
        <v/>
      </c>
      <c r="L2757" s="93" t="s">
        <v>9381</v>
      </c>
      <c r="M2757" s="94" t="s">
        <v>11060</v>
      </c>
      <c r="N2757">
        <v>202</v>
      </c>
      <c r="O2757">
        <v>30</v>
      </c>
      <c r="P2757">
        <v>66</v>
      </c>
      <c r="Q2757" t="s">
        <v>7469</v>
      </c>
      <c r="R2757">
        <v>299</v>
      </c>
      <c r="S2757" s="38">
        <v>4.3016179331590909E-2</v>
      </c>
      <c r="T2757" s="41">
        <v>0.14039408866995073</v>
      </c>
    </row>
    <row r="2758" spans="1:29" ht="16.5" x14ac:dyDescent="0.25">
      <c r="A2758" s="3">
        <v>449</v>
      </c>
      <c r="C2758" s="21">
        <v>14</v>
      </c>
      <c r="D2758" t="s">
        <v>2685</v>
      </c>
      <c r="E2758" s="4" t="s">
        <v>2689</v>
      </c>
      <c r="F2758" s="4" t="s">
        <v>2689</v>
      </c>
      <c r="G2758" s="3" t="s">
        <v>3947</v>
      </c>
      <c r="H2758" t="s">
        <v>7533</v>
      </c>
      <c r="I2758" s="63">
        <f>ROWS($L$2:L2758)</f>
        <v>2757</v>
      </c>
      <c r="J2758" s="63" t="str">
        <f>IF(L2758=WORKSHEET!$B$1,I2758,"")</f>
        <v/>
      </c>
      <c r="K2758" s="63" t="str">
        <f t="shared" si="52"/>
        <v/>
      </c>
      <c r="L2758" s="93" t="s">
        <v>9381</v>
      </c>
      <c r="M2758" s="94" t="s">
        <v>9480</v>
      </c>
      <c r="N2758">
        <v>97</v>
      </c>
      <c r="O2758">
        <v>21</v>
      </c>
      <c r="P2758">
        <v>21</v>
      </c>
      <c r="Q2758" t="s">
        <v>7470</v>
      </c>
      <c r="R2758">
        <v>139</v>
      </c>
      <c r="S2758" s="38">
        <v>4.3016179331590909E-2</v>
      </c>
      <c r="T2758" s="41">
        <v>0.12853470437017994</v>
      </c>
    </row>
    <row r="2759" spans="1:29" ht="16.5" x14ac:dyDescent="0.25">
      <c r="A2759" s="3">
        <v>408</v>
      </c>
      <c r="C2759" s="21">
        <v>14</v>
      </c>
      <c r="D2759" t="s">
        <v>2423</v>
      </c>
      <c r="E2759" s="4" t="s">
        <v>2431</v>
      </c>
      <c r="F2759" s="4" t="s">
        <v>2431</v>
      </c>
      <c r="G2759" s="3" t="s">
        <v>4047</v>
      </c>
      <c r="H2759" t="s">
        <v>9110</v>
      </c>
      <c r="I2759" s="63">
        <f>ROWS($L$2:L2759)</f>
        <v>2758</v>
      </c>
      <c r="J2759" s="63" t="str">
        <f>IF(L2759=WORKSHEET!$B$1,I2759,"")</f>
        <v/>
      </c>
      <c r="K2759" s="63" t="str">
        <f t="shared" si="52"/>
        <v/>
      </c>
      <c r="L2759" s="93" t="s">
        <v>9381</v>
      </c>
      <c r="M2759" s="94" t="s">
        <v>11061</v>
      </c>
      <c r="N2759">
        <v>54</v>
      </c>
      <c r="O2759">
        <v>12</v>
      </c>
      <c r="P2759">
        <v>13</v>
      </c>
      <c r="Q2759" t="s">
        <v>7470</v>
      </c>
      <c r="R2759">
        <v>79</v>
      </c>
      <c r="S2759" s="38">
        <v>4.3016179331590909E-2</v>
      </c>
      <c r="T2759" s="41">
        <v>8.9030841401337463E-2</v>
      </c>
    </row>
    <row r="2760" spans="1:29" ht="16.5" x14ac:dyDescent="0.25">
      <c r="A2760" s="3">
        <v>444</v>
      </c>
      <c r="C2760" s="21">
        <v>14</v>
      </c>
      <c r="D2760" t="s">
        <v>624</v>
      </c>
      <c r="E2760" s="4" t="s">
        <v>628</v>
      </c>
      <c r="F2760" s="4" t="s">
        <v>628</v>
      </c>
      <c r="G2760" s="3" t="s">
        <v>4014</v>
      </c>
      <c r="H2760" t="s">
        <v>8627</v>
      </c>
      <c r="I2760" s="63">
        <f>ROWS($L$2:L2760)</f>
        <v>2759</v>
      </c>
      <c r="J2760" s="63" t="str">
        <f>IF(L2760=WORKSHEET!$B$1,I2760,"")</f>
        <v/>
      </c>
      <c r="K2760" s="63" t="str">
        <f t="shared" si="52"/>
        <v/>
      </c>
      <c r="L2760" s="93" t="s">
        <v>9381</v>
      </c>
      <c r="M2760" s="94" t="s">
        <v>10569</v>
      </c>
      <c r="N2760">
        <v>18</v>
      </c>
      <c r="O2760" t="s">
        <v>7469</v>
      </c>
      <c r="P2760" t="s">
        <v>7469</v>
      </c>
      <c r="Q2760" t="s">
        <v>7470</v>
      </c>
      <c r="R2760">
        <v>24</v>
      </c>
      <c r="S2760" s="38">
        <v>4.3016179331590909E-2</v>
      </c>
      <c r="T2760" s="41">
        <v>0.10326086956521739</v>
      </c>
    </row>
    <row r="2761" spans="1:29" ht="16.5" x14ac:dyDescent="0.25">
      <c r="A2761" s="3">
        <v>464</v>
      </c>
      <c r="C2761" s="21">
        <v>14</v>
      </c>
      <c r="D2761" t="s">
        <v>2758</v>
      </c>
      <c r="E2761" s="4" t="s">
        <v>2763</v>
      </c>
      <c r="F2761" s="4" t="s">
        <v>2763</v>
      </c>
      <c r="G2761" s="3" t="s">
        <v>3982</v>
      </c>
      <c r="H2761" t="s">
        <v>7534</v>
      </c>
      <c r="I2761" s="63">
        <f>ROWS($L$2:L2761)</f>
        <v>2760</v>
      </c>
      <c r="J2761" s="63" t="str">
        <f>IF(L2761=WORKSHEET!$B$1,I2761,"")</f>
        <v/>
      </c>
      <c r="K2761" s="63" t="str">
        <f t="shared" si="52"/>
        <v/>
      </c>
      <c r="L2761" s="93" t="s">
        <v>9381</v>
      </c>
      <c r="M2761" s="94" t="s">
        <v>9481</v>
      </c>
      <c r="N2761">
        <v>64</v>
      </c>
      <c r="O2761">
        <v>14</v>
      </c>
      <c r="P2761">
        <v>22</v>
      </c>
      <c r="Q2761" t="s">
        <v>7470</v>
      </c>
      <c r="R2761">
        <v>100</v>
      </c>
      <c r="S2761" s="38">
        <v>4.3016179331590909E-2</v>
      </c>
      <c r="T2761" s="41">
        <v>0.11553030303030302</v>
      </c>
    </row>
    <row r="2762" spans="1:29" ht="16.5" x14ac:dyDescent="0.25">
      <c r="A2762" s="3">
        <v>538</v>
      </c>
      <c r="C2762" s="21">
        <v>14</v>
      </c>
      <c r="D2762" t="s">
        <v>3020</v>
      </c>
      <c r="E2762" s="4" t="s">
        <v>3022</v>
      </c>
      <c r="F2762" s="4" t="s">
        <v>3022</v>
      </c>
      <c r="G2762" s="3" t="s">
        <v>4190</v>
      </c>
      <c r="H2762" t="s">
        <v>9111</v>
      </c>
      <c r="I2762" s="63">
        <f>ROWS($L$2:L2762)</f>
        <v>2761</v>
      </c>
      <c r="J2762" s="63" t="str">
        <f>IF(L2762=WORKSHEET!$B$1,I2762,"")</f>
        <v/>
      </c>
      <c r="K2762" s="63" t="str">
        <f t="shared" si="52"/>
        <v/>
      </c>
      <c r="L2762" s="93" t="s">
        <v>9381</v>
      </c>
      <c r="M2762" s="94" t="s">
        <v>11062</v>
      </c>
      <c r="N2762">
        <v>688</v>
      </c>
      <c r="O2762">
        <v>43</v>
      </c>
      <c r="P2762">
        <v>173</v>
      </c>
      <c r="Q2762" t="s">
        <v>7469</v>
      </c>
      <c r="R2762">
        <v>907</v>
      </c>
      <c r="S2762" s="38">
        <v>4.3016179331590909E-2</v>
      </c>
      <c r="T2762" s="41">
        <v>6.1696658097686374E-2</v>
      </c>
    </row>
    <row r="2763" spans="1:29" ht="16.5" x14ac:dyDescent="0.25">
      <c r="A2763" s="3">
        <v>505</v>
      </c>
      <c r="C2763" s="21">
        <v>14</v>
      </c>
      <c r="D2763" t="s">
        <v>2928</v>
      </c>
      <c r="E2763" s="4" t="s">
        <v>2931</v>
      </c>
      <c r="F2763" s="4" t="s">
        <v>2931</v>
      </c>
      <c r="G2763" s="3" t="s">
        <v>3977</v>
      </c>
      <c r="H2763" t="s">
        <v>9112</v>
      </c>
      <c r="I2763" s="63">
        <f>ROWS($L$2:L2763)</f>
        <v>2762</v>
      </c>
      <c r="J2763" s="63" t="str">
        <f>IF(L2763=WORKSHEET!$B$1,I2763,"")</f>
        <v/>
      </c>
      <c r="K2763" s="63" t="str">
        <f t="shared" si="52"/>
        <v/>
      </c>
      <c r="L2763" s="93" t="s">
        <v>9381</v>
      </c>
      <c r="M2763" s="94" t="s">
        <v>11063</v>
      </c>
      <c r="N2763">
        <v>138</v>
      </c>
      <c r="O2763">
        <f>+R2763-N2763-P2763</f>
        <v>7</v>
      </c>
      <c r="P2763">
        <v>18</v>
      </c>
      <c r="Q2763" t="s">
        <v>7469</v>
      </c>
      <c r="R2763">
        <v>163</v>
      </c>
      <c r="S2763" s="38">
        <v>4.3016179331590909E-2</v>
      </c>
      <c r="T2763" s="41">
        <v>8.6614173228346455E-2</v>
      </c>
    </row>
    <row r="2764" spans="1:29" s="64" customFormat="1" ht="16.5" x14ac:dyDescent="0.25">
      <c r="A2764" s="63">
        <v>460</v>
      </c>
      <c r="C2764" s="63">
        <v>14</v>
      </c>
      <c r="D2764" s="64" t="s">
        <v>2741</v>
      </c>
      <c r="E2764" s="65" t="s">
        <v>2745</v>
      </c>
      <c r="F2764" s="65" t="s">
        <v>2745</v>
      </c>
      <c r="G2764" s="63" t="s">
        <v>4028</v>
      </c>
      <c r="H2764" s="64" t="s">
        <v>7904</v>
      </c>
      <c r="I2764" s="63">
        <f>ROWS($L$2:L2764)</f>
        <v>2763</v>
      </c>
      <c r="J2764" s="63" t="str">
        <f>IF(L2764=WORKSHEET!$B$1,I2764,"")</f>
        <v/>
      </c>
      <c r="K2764" s="63" t="str">
        <f t="shared" si="52"/>
        <v/>
      </c>
      <c r="L2764" s="93" t="s">
        <v>9381</v>
      </c>
      <c r="M2764" s="94" t="s">
        <v>9831</v>
      </c>
      <c r="N2764" s="64" t="s">
        <v>7469</v>
      </c>
      <c r="O2764" s="64" t="s">
        <v>7469</v>
      </c>
      <c r="P2764" s="64" t="s">
        <v>7469</v>
      </c>
      <c r="Q2764" s="64" t="s">
        <v>7470</v>
      </c>
      <c r="R2764" s="64" t="s">
        <v>7469</v>
      </c>
      <c r="S2764" s="66">
        <v>4.3016179331590909E-2</v>
      </c>
      <c r="T2764" s="67">
        <v>0.21875</v>
      </c>
      <c r="W2764"/>
      <c r="X2764"/>
      <c r="Y2764"/>
      <c r="Z2764"/>
      <c r="AA2764"/>
      <c r="AB2764"/>
      <c r="AC2764"/>
    </row>
    <row r="2765" spans="1:29" ht="16.5" x14ac:dyDescent="0.25">
      <c r="A2765" s="3">
        <v>420</v>
      </c>
      <c r="C2765" s="21">
        <v>14</v>
      </c>
      <c r="D2765" t="s">
        <v>481</v>
      </c>
      <c r="E2765" s="4" t="s">
        <v>488</v>
      </c>
      <c r="F2765" s="4" t="s">
        <v>488</v>
      </c>
      <c r="G2765" s="3" t="s">
        <v>4198</v>
      </c>
      <c r="H2765" t="s">
        <v>8153</v>
      </c>
      <c r="I2765" s="63">
        <f>ROWS($L$2:L2765)</f>
        <v>2764</v>
      </c>
      <c r="J2765" s="63" t="str">
        <f>IF(L2765=WORKSHEET!$B$1,I2765,"")</f>
        <v/>
      </c>
      <c r="K2765" s="63" t="str">
        <f t="shared" si="52"/>
        <v/>
      </c>
      <c r="L2765" s="93" t="s">
        <v>9381</v>
      </c>
      <c r="M2765" s="94" t="s">
        <v>10078</v>
      </c>
      <c r="N2765">
        <v>172</v>
      </c>
      <c r="O2765">
        <f>+R2765-N2765-P2765</f>
        <v>9</v>
      </c>
      <c r="P2765">
        <v>69</v>
      </c>
      <c r="Q2765" t="s">
        <v>7470</v>
      </c>
      <c r="R2765">
        <v>250</v>
      </c>
      <c r="S2765" s="38">
        <v>4.3016179331590909E-2</v>
      </c>
      <c r="T2765" s="41">
        <v>6.4150943396226415E-2</v>
      </c>
    </row>
    <row r="2766" spans="1:29" ht="16.5" x14ac:dyDescent="0.25">
      <c r="A2766" s="3">
        <v>458</v>
      </c>
      <c r="C2766" s="21">
        <v>14</v>
      </c>
      <c r="D2766" t="s">
        <v>2733</v>
      </c>
      <c r="E2766" s="4" t="s">
        <v>2736</v>
      </c>
      <c r="F2766" s="4" t="s">
        <v>2736</v>
      </c>
      <c r="G2766" s="3" t="s">
        <v>4202</v>
      </c>
      <c r="H2766" t="s">
        <v>9113</v>
      </c>
      <c r="I2766" s="63">
        <f>ROWS($L$2:L2766)</f>
        <v>2765</v>
      </c>
      <c r="J2766" s="63" t="str">
        <f>IF(L2766=WORKSHEET!$B$1,I2766,"")</f>
        <v/>
      </c>
      <c r="K2766" s="63" t="str">
        <f t="shared" si="52"/>
        <v/>
      </c>
      <c r="L2766" s="93" t="s">
        <v>9381</v>
      </c>
      <c r="M2766" s="94" t="s">
        <v>11064</v>
      </c>
      <c r="N2766">
        <v>24</v>
      </c>
      <c r="O2766">
        <f>+R2766-N2766-P2766</f>
        <v>3</v>
      </c>
      <c r="P2766">
        <v>14</v>
      </c>
      <c r="Q2766" t="s">
        <v>7470</v>
      </c>
      <c r="R2766">
        <v>41</v>
      </c>
      <c r="S2766" s="38">
        <v>4.3016179331590909E-2</v>
      </c>
      <c r="T2766" s="41">
        <v>0.1111111111111111</v>
      </c>
    </row>
    <row r="2767" spans="1:29" ht="16.5" x14ac:dyDescent="0.25">
      <c r="A2767" s="3">
        <v>520</v>
      </c>
      <c r="C2767" s="21">
        <v>14</v>
      </c>
      <c r="D2767" t="s">
        <v>2979</v>
      </c>
      <c r="E2767" s="4" t="s">
        <v>2981</v>
      </c>
      <c r="F2767" s="4" t="s">
        <v>2981</v>
      </c>
      <c r="G2767" s="3" t="s">
        <v>3991</v>
      </c>
      <c r="H2767" t="s">
        <v>9114</v>
      </c>
      <c r="I2767" s="63">
        <f>ROWS($L$2:L2767)</f>
        <v>2766</v>
      </c>
      <c r="J2767" s="63" t="str">
        <f>IF(L2767=WORKSHEET!$B$1,I2767,"")</f>
        <v/>
      </c>
      <c r="K2767" s="63" t="str">
        <f t="shared" si="52"/>
        <v/>
      </c>
      <c r="L2767" s="93" t="s">
        <v>9381</v>
      </c>
      <c r="M2767" s="94" t="s">
        <v>11065</v>
      </c>
      <c r="N2767">
        <v>77</v>
      </c>
      <c r="O2767" t="s">
        <v>7469</v>
      </c>
      <c r="P2767" t="s">
        <v>7469</v>
      </c>
      <c r="Q2767" t="s">
        <v>7470</v>
      </c>
      <c r="R2767">
        <v>89</v>
      </c>
      <c r="S2767" s="38">
        <v>4.3016179331590909E-2</v>
      </c>
      <c r="T2767" s="41">
        <v>4.5930701047542308E-2</v>
      </c>
    </row>
    <row r="2768" spans="1:29" ht="16.5" x14ac:dyDescent="0.25">
      <c r="A2768" s="3">
        <v>425</v>
      </c>
      <c r="C2768" s="21">
        <v>14</v>
      </c>
      <c r="D2768" t="s">
        <v>509</v>
      </c>
      <c r="E2768" s="4" t="s">
        <v>515</v>
      </c>
      <c r="F2768" s="4" t="s">
        <v>515</v>
      </c>
      <c r="G2768" s="3" t="s">
        <v>4180</v>
      </c>
      <c r="H2768" t="s">
        <v>7999</v>
      </c>
      <c r="I2768" s="63">
        <f>ROWS($L$2:L2768)</f>
        <v>2767</v>
      </c>
      <c r="J2768" s="63" t="str">
        <f>IF(L2768=WORKSHEET!$B$1,I2768,"")</f>
        <v/>
      </c>
      <c r="K2768" s="63" t="str">
        <f t="shared" si="52"/>
        <v/>
      </c>
      <c r="L2768" s="93" t="s">
        <v>9381</v>
      </c>
      <c r="M2768" s="94" t="s">
        <v>9973</v>
      </c>
      <c r="N2768">
        <v>360</v>
      </c>
      <c r="O2768">
        <v>44</v>
      </c>
      <c r="P2768">
        <v>217</v>
      </c>
      <c r="Q2768" t="s">
        <v>7470</v>
      </c>
      <c r="R2768">
        <v>621</v>
      </c>
      <c r="S2768" s="38">
        <v>4.3016179331590909E-2</v>
      </c>
      <c r="T2768" s="41">
        <v>9.5391211146838156E-2</v>
      </c>
    </row>
    <row r="2769" spans="1:29" ht="16.5" x14ac:dyDescent="0.25">
      <c r="A2769" s="3">
        <v>410</v>
      </c>
      <c r="C2769" s="21">
        <v>14</v>
      </c>
      <c r="D2769" t="s">
        <v>2438</v>
      </c>
      <c r="E2769" s="4" t="s">
        <v>419</v>
      </c>
      <c r="F2769" s="4" t="s">
        <v>419</v>
      </c>
      <c r="G2769" s="3" t="s">
        <v>3964</v>
      </c>
      <c r="H2769" t="s">
        <v>8154</v>
      </c>
      <c r="I2769" s="63">
        <f>ROWS($L$2:L2769)</f>
        <v>2768</v>
      </c>
      <c r="J2769" s="63" t="str">
        <f>IF(L2769=WORKSHEET!$B$1,I2769,"")</f>
        <v/>
      </c>
      <c r="K2769" s="63" t="str">
        <f t="shared" si="52"/>
        <v/>
      </c>
      <c r="L2769" s="93" t="s">
        <v>9381</v>
      </c>
      <c r="M2769" s="94" t="s">
        <v>10079</v>
      </c>
      <c r="N2769">
        <v>67</v>
      </c>
      <c r="O2769">
        <f>+R2769-N2769-P2769</f>
        <v>4</v>
      </c>
      <c r="P2769">
        <v>28</v>
      </c>
      <c r="Q2769" t="s">
        <v>7470</v>
      </c>
      <c r="R2769">
        <v>99</v>
      </c>
      <c r="S2769" s="38">
        <v>4.3016179331590909E-2</v>
      </c>
      <c r="T2769" s="41">
        <v>7.8482018676733559E-2</v>
      </c>
    </row>
    <row r="2770" spans="1:29" s="64" customFormat="1" ht="16.5" x14ac:dyDescent="0.25">
      <c r="A2770" s="63">
        <v>444</v>
      </c>
      <c r="C2770" s="63">
        <v>14</v>
      </c>
      <c r="D2770" s="64" t="s">
        <v>624</v>
      </c>
      <c r="E2770" s="65" t="s">
        <v>629</v>
      </c>
      <c r="F2770" s="65" t="s">
        <v>629</v>
      </c>
      <c r="G2770" s="63" t="s">
        <v>4015</v>
      </c>
      <c r="H2770" s="64" t="s">
        <v>9115</v>
      </c>
      <c r="I2770" s="63">
        <f>ROWS($L$2:L2770)</f>
        <v>2769</v>
      </c>
      <c r="J2770" s="63" t="str">
        <f>IF(L2770=WORKSHEET!$B$1,I2770,"")</f>
        <v/>
      </c>
      <c r="K2770" s="63" t="str">
        <f t="shared" si="52"/>
        <v/>
      </c>
      <c r="L2770" s="93" t="s">
        <v>9381</v>
      </c>
      <c r="M2770" s="94" t="s">
        <v>11066</v>
      </c>
      <c r="N2770" s="64" t="s">
        <v>7469</v>
      </c>
      <c r="O2770" s="64" t="s">
        <v>7469</v>
      </c>
      <c r="P2770" s="64" t="s">
        <v>7469</v>
      </c>
      <c r="Q2770" s="64" t="s">
        <v>7470</v>
      </c>
      <c r="R2770" s="64">
        <v>14</v>
      </c>
      <c r="S2770" s="66">
        <v>4.3016179331590909E-2</v>
      </c>
      <c r="T2770" s="67">
        <v>0.10326086956521739</v>
      </c>
      <c r="W2770"/>
      <c r="X2770"/>
      <c r="Y2770"/>
      <c r="Z2770"/>
      <c r="AA2770"/>
      <c r="AB2770"/>
      <c r="AC2770"/>
    </row>
    <row r="2771" spans="1:29" ht="16.5" x14ac:dyDescent="0.25">
      <c r="A2771" s="3">
        <v>495</v>
      </c>
      <c r="C2771" s="21">
        <v>14</v>
      </c>
      <c r="D2771" t="s">
        <v>2893</v>
      </c>
      <c r="E2771" s="4" t="s">
        <v>2896</v>
      </c>
      <c r="F2771" s="4" t="s">
        <v>2896</v>
      </c>
      <c r="G2771" s="3" t="s">
        <v>4009</v>
      </c>
      <c r="H2771" t="s">
        <v>9116</v>
      </c>
      <c r="I2771" s="63">
        <f>ROWS($L$2:L2771)</f>
        <v>2770</v>
      </c>
      <c r="J2771" s="63" t="str">
        <f>IF(L2771=WORKSHEET!$B$1,I2771,"")</f>
        <v/>
      </c>
      <c r="K2771" s="63" t="str">
        <f t="shared" si="52"/>
        <v/>
      </c>
      <c r="L2771" s="93" t="s">
        <v>9381</v>
      </c>
      <c r="M2771" s="94" t="s">
        <v>11067</v>
      </c>
      <c r="N2771">
        <v>71</v>
      </c>
      <c r="O2771">
        <f>+R2771-N2771-P2771</f>
        <v>2</v>
      </c>
      <c r="P2771">
        <v>30</v>
      </c>
      <c r="Q2771" t="s">
        <v>7470</v>
      </c>
      <c r="R2771">
        <v>103</v>
      </c>
      <c r="S2771" s="38">
        <v>4.3016179331590909E-2</v>
      </c>
      <c r="T2771" s="41">
        <v>0.12006319115323855</v>
      </c>
    </row>
    <row r="2772" spans="1:29" ht="16.5" x14ac:dyDescent="0.25">
      <c r="A2772" s="3">
        <v>441</v>
      </c>
      <c r="C2772" s="21">
        <v>14</v>
      </c>
      <c r="D2772" t="s">
        <v>608</v>
      </c>
      <c r="E2772" s="4" t="s">
        <v>612</v>
      </c>
      <c r="F2772" s="4" t="s">
        <v>612</v>
      </c>
      <c r="G2772" s="3" t="s">
        <v>4142</v>
      </c>
      <c r="H2772" t="s">
        <v>8780</v>
      </c>
      <c r="I2772" s="63">
        <f>ROWS($L$2:L2772)</f>
        <v>2771</v>
      </c>
      <c r="J2772" s="63" t="str">
        <f>IF(L2772=WORKSHEET!$B$1,I2772,"")</f>
        <v/>
      </c>
      <c r="K2772" s="63" t="str">
        <f t="shared" si="52"/>
        <v/>
      </c>
      <c r="L2772" s="93" t="s">
        <v>9381</v>
      </c>
      <c r="M2772" s="94" t="s">
        <v>10726</v>
      </c>
      <c r="N2772">
        <v>61</v>
      </c>
      <c r="O2772">
        <f>+R2772-N2772-P2772</f>
        <v>8</v>
      </c>
      <c r="P2772">
        <v>21</v>
      </c>
      <c r="Q2772" t="s">
        <v>7470</v>
      </c>
      <c r="R2772">
        <v>90</v>
      </c>
      <c r="S2772" s="38">
        <v>4.3016179331590909E-2</v>
      </c>
      <c r="T2772" s="41">
        <v>0.12542372881355932</v>
      </c>
    </row>
    <row r="2773" spans="1:29" ht="16.5" x14ac:dyDescent="0.25">
      <c r="A2773" s="3">
        <v>514</v>
      </c>
      <c r="C2773" s="21">
        <v>14</v>
      </c>
      <c r="D2773" t="s">
        <v>2962</v>
      </c>
      <c r="E2773" s="4" t="s">
        <v>2964</v>
      </c>
      <c r="F2773" s="4" t="s">
        <v>2964</v>
      </c>
      <c r="G2773" s="3" t="s">
        <v>4158</v>
      </c>
      <c r="H2773" t="s">
        <v>9117</v>
      </c>
      <c r="I2773" s="63">
        <f>ROWS($L$2:L2773)</f>
        <v>2772</v>
      </c>
      <c r="J2773" s="63" t="str">
        <f>IF(L2773=WORKSHEET!$B$1,I2773,"")</f>
        <v/>
      </c>
      <c r="K2773" s="63" t="str">
        <f t="shared" si="52"/>
        <v/>
      </c>
      <c r="L2773" s="93" t="s">
        <v>9381</v>
      </c>
      <c r="M2773" s="94" t="s">
        <v>11068</v>
      </c>
      <c r="N2773">
        <v>13</v>
      </c>
      <c r="O2773" t="s">
        <v>7469</v>
      </c>
      <c r="P2773" t="s">
        <v>7469</v>
      </c>
      <c r="Q2773" t="s">
        <v>7470</v>
      </c>
      <c r="R2773">
        <v>24</v>
      </c>
      <c r="S2773" s="38">
        <v>4.3016179331590909E-2</v>
      </c>
      <c r="T2773" s="41">
        <v>0.17948717948717949</v>
      </c>
    </row>
    <row r="2774" spans="1:29" ht="16.5" x14ac:dyDescent="0.25">
      <c r="A2774" s="3">
        <v>420</v>
      </c>
      <c r="C2774" s="21">
        <v>14</v>
      </c>
      <c r="D2774" t="s">
        <v>481</v>
      </c>
      <c r="E2774" s="4" t="s">
        <v>489</v>
      </c>
      <c r="F2774" s="4" t="s">
        <v>489</v>
      </c>
      <c r="G2774" s="3" t="s">
        <v>4199</v>
      </c>
      <c r="H2774" t="s">
        <v>9118</v>
      </c>
      <c r="I2774" s="63">
        <f>ROWS($L$2:L2774)</f>
        <v>2773</v>
      </c>
      <c r="J2774" s="63" t="str">
        <f>IF(L2774=WORKSHEET!$B$1,I2774,"")</f>
        <v/>
      </c>
      <c r="K2774" s="63" t="str">
        <f t="shared" si="52"/>
        <v/>
      </c>
      <c r="L2774" s="93" t="s">
        <v>9381</v>
      </c>
      <c r="M2774" s="94" t="s">
        <v>11069</v>
      </c>
      <c r="N2774">
        <v>22</v>
      </c>
      <c r="O2774">
        <f>+R2774-N2774-P2774</f>
        <v>3</v>
      </c>
      <c r="P2774">
        <v>11</v>
      </c>
      <c r="Q2774" t="s">
        <v>7470</v>
      </c>
      <c r="R2774">
        <v>36</v>
      </c>
      <c r="S2774" s="26">
        <v>4.3016179331590909E-2</v>
      </c>
      <c r="T2774" s="41">
        <v>6.4150943396226415E-2</v>
      </c>
    </row>
    <row r="2775" spans="1:29" ht="16.5" x14ac:dyDescent="0.25">
      <c r="A2775" s="3">
        <v>538</v>
      </c>
      <c r="C2775" s="21">
        <v>14</v>
      </c>
      <c r="D2775" t="s">
        <v>3020</v>
      </c>
      <c r="E2775" s="4" t="s">
        <v>3023</v>
      </c>
      <c r="F2775" s="4" t="s">
        <v>3023</v>
      </c>
      <c r="G2775" s="3" t="s">
        <v>4191</v>
      </c>
      <c r="H2775" t="s">
        <v>9119</v>
      </c>
      <c r="I2775" s="63">
        <f>ROWS($L$2:L2775)</f>
        <v>2774</v>
      </c>
      <c r="J2775" s="63" t="str">
        <f>IF(L2775=WORKSHEET!$B$1,I2775,"")</f>
        <v/>
      </c>
      <c r="K2775" s="63" t="str">
        <f t="shared" si="52"/>
        <v/>
      </c>
      <c r="L2775" s="93" t="s">
        <v>9381</v>
      </c>
      <c r="M2775" s="94" t="s">
        <v>11070</v>
      </c>
      <c r="N2775">
        <v>29</v>
      </c>
      <c r="O2775" t="s">
        <v>7469</v>
      </c>
      <c r="P2775" t="s">
        <v>7469</v>
      </c>
      <c r="Q2775" t="s">
        <v>7470</v>
      </c>
      <c r="R2775">
        <v>40</v>
      </c>
      <c r="S2775" s="26">
        <v>4.3016179331590909E-2</v>
      </c>
      <c r="T2775" s="41">
        <v>6.1696658097686374E-2</v>
      </c>
    </row>
    <row r="2776" spans="1:29" ht="16.5" x14ac:dyDescent="0.25">
      <c r="A2776" s="3">
        <v>410</v>
      </c>
      <c r="C2776" s="21">
        <v>14</v>
      </c>
      <c r="D2776" t="s">
        <v>2438</v>
      </c>
      <c r="E2776" s="4" t="s">
        <v>420</v>
      </c>
      <c r="F2776" s="4" t="s">
        <v>420</v>
      </c>
      <c r="G2776" s="3" t="s">
        <v>3965</v>
      </c>
      <c r="H2776" t="s">
        <v>9120</v>
      </c>
      <c r="I2776" s="63">
        <f>ROWS($L$2:L2776)</f>
        <v>2775</v>
      </c>
      <c r="J2776" s="63" t="str">
        <f>IF(L2776=WORKSHEET!$B$1,I2776,"")</f>
        <v/>
      </c>
      <c r="K2776" s="63" t="str">
        <f t="shared" si="52"/>
        <v/>
      </c>
      <c r="L2776" s="93" t="s">
        <v>9381</v>
      </c>
      <c r="M2776" s="94" t="s">
        <v>11071</v>
      </c>
      <c r="N2776">
        <v>43</v>
      </c>
      <c r="O2776">
        <f>+R2776-N2776-P2776</f>
        <v>5</v>
      </c>
      <c r="P2776">
        <v>13</v>
      </c>
      <c r="Q2776" t="s">
        <v>7469</v>
      </c>
      <c r="R2776">
        <v>61</v>
      </c>
      <c r="S2776" s="26">
        <v>4.3016179331590909E-2</v>
      </c>
      <c r="T2776" s="41">
        <v>7.8482018676733559E-2</v>
      </c>
    </row>
    <row r="2777" spans="1:29" s="64" customFormat="1" ht="16.5" x14ac:dyDescent="0.25">
      <c r="A2777" s="63">
        <v>755</v>
      </c>
      <c r="C2777" s="63">
        <v>15</v>
      </c>
      <c r="D2777" s="64" t="s">
        <v>4592</v>
      </c>
      <c r="E2777" s="65" t="s">
        <v>4593</v>
      </c>
      <c r="F2777" s="65" t="s">
        <v>4593</v>
      </c>
      <c r="G2777" s="63" t="s">
        <v>5361</v>
      </c>
      <c r="H2777" s="64" t="s">
        <v>9121</v>
      </c>
      <c r="I2777" s="63">
        <f>ROWS($L$2:L2777)</f>
        <v>2776</v>
      </c>
      <c r="J2777" s="63" t="str">
        <f>IF(L2777=WORKSHEET!$B$1,I2777,"")</f>
        <v/>
      </c>
      <c r="K2777" s="63" t="str">
        <f t="shared" si="52"/>
        <v/>
      </c>
      <c r="L2777" s="93" t="s">
        <v>9382</v>
      </c>
      <c r="M2777" s="94" t="s">
        <v>10730</v>
      </c>
      <c r="N2777" s="64" t="s">
        <v>7469</v>
      </c>
      <c r="O2777" s="64" t="s">
        <v>7469</v>
      </c>
      <c r="P2777" s="64" t="s">
        <v>7469</v>
      </c>
      <c r="Q2777" s="64" t="s">
        <v>7470</v>
      </c>
      <c r="R2777" s="64">
        <v>12</v>
      </c>
      <c r="S2777" s="66">
        <v>3.5873498773931679E-2</v>
      </c>
      <c r="T2777" s="67">
        <v>0.10810810810810811</v>
      </c>
      <c r="W2777"/>
      <c r="X2777"/>
      <c r="Y2777"/>
      <c r="Z2777"/>
      <c r="AA2777"/>
      <c r="AB2777"/>
      <c r="AC2777"/>
    </row>
    <row r="2778" spans="1:29" ht="16.5" x14ac:dyDescent="0.25">
      <c r="A2778" s="3">
        <v>744</v>
      </c>
      <c r="C2778" s="21">
        <v>15</v>
      </c>
      <c r="D2778" t="s">
        <v>4544</v>
      </c>
      <c r="E2778" s="4" t="s">
        <v>4545</v>
      </c>
      <c r="F2778" s="4" t="s">
        <v>4545</v>
      </c>
      <c r="G2778" s="3" t="s">
        <v>4208</v>
      </c>
      <c r="H2778" t="s">
        <v>9122</v>
      </c>
      <c r="I2778" s="63">
        <f>ROWS($L$2:L2778)</f>
        <v>2777</v>
      </c>
      <c r="J2778" s="63" t="str">
        <f>IF(L2778=WORKSHEET!$B$1,I2778,"")</f>
        <v/>
      </c>
      <c r="K2778" s="63" t="str">
        <f t="shared" si="52"/>
        <v/>
      </c>
      <c r="L2778" s="93" t="s">
        <v>9382</v>
      </c>
      <c r="M2778" s="94" t="s">
        <v>11072</v>
      </c>
      <c r="N2778">
        <v>28</v>
      </c>
      <c r="O2778">
        <f>+R2778-N2778-P2778</f>
        <v>4</v>
      </c>
      <c r="P2778">
        <v>34</v>
      </c>
      <c r="Q2778" t="s">
        <v>7469</v>
      </c>
      <c r="R2778">
        <v>66</v>
      </c>
      <c r="S2778" s="26">
        <v>3.5873498773931679E-2</v>
      </c>
      <c r="T2778" s="41">
        <v>0.16180371352785147</v>
      </c>
    </row>
    <row r="2779" spans="1:29" ht="16.5" x14ac:dyDescent="0.25">
      <c r="A2779" s="3">
        <v>966</v>
      </c>
      <c r="B2779">
        <v>715</v>
      </c>
      <c r="C2779" s="21">
        <v>15</v>
      </c>
      <c r="D2779" t="s">
        <v>5803</v>
      </c>
      <c r="E2779" s="4" t="s">
        <v>5804</v>
      </c>
      <c r="F2779" s="4" t="s">
        <v>5804</v>
      </c>
      <c r="G2779" s="3" t="s">
        <v>4205</v>
      </c>
      <c r="H2779" t="s">
        <v>9123</v>
      </c>
      <c r="I2779" s="63">
        <f>ROWS($L$2:L2779)</f>
        <v>2778</v>
      </c>
      <c r="J2779" s="63" t="str">
        <f>IF(L2779=WORKSHEET!$B$1,I2779,"")</f>
        <v/>
      </c>
      <c r="K2779" s="63" t="str">
        <f t="shared" si="52"/>
        <v/>
      </c>
      <c r="L2779" s="93" t="s">
        <v>9382</v>
      </c>
      <c r="M2779" s="94" t="s">
        <v>11073</v>
      </c>
      <c r="N2779">
        <v>41</v>
      </c>
      <c r="O2779">
        <f>+R2779-N2779-P2779</f>
        <v>3</v>
      </c>
      <c r="P2779">
        <v>58</v>
      </c>
      <c r="Q2779" t="s">
        <v>7470</v>
      </c>
      <c r="R2779">
        <v>102</v>
      </c>
      <c r="S2779" s="26">
        <v>3.5873498773931679E-2</v>
      </c>
      <c r="T2779" s="55">
        <v>6.1224489795918366E-2</v>
      </c>
    </row>
    <row r="2780" spans="1:29" ht="16.5" x14ac:dyDescent="0.25">
      <c r="A2780" s="3">
        <v>809</v>
      </c>
      <c r="C2780" s="21">
        <v>15</v>
      </c>
      <c r="D2780" t="s">
        <v>4742</v>
      </c>
      <c r="E2780" s="4" t="s">
        <v>4743</v>
      </c>
      <c r="F2780" s="4" t="s">
        <v>4743</v>
      </c>
      <c r="G2780" s="3" t="s">
        <v>4206</v>
      </c>
      <c r="H2780" t="s">
        <v>8497</v>
      </c>
      <c r="I2780" s="63">
        <f>ROWS($L$2:L2780)</f>
        <v>2779</v>
      </c>
      <c r="J2780" s="63" t="str">
        <f>IF(L2780=WORKSHEET!$B$1,I2780,"")</f>
        <v/>
      </c>
      <c r="K2780" s="63" t="str">
        <f t="shared" si="52"/>
        <v/>
      </c>
      <c r="L2780" s="93" t="s">
        <v>9382</v>
      </c>
      <c r="M2780" s="94" t="s">
        <v>10441</v>
      </c>
      <c r="N2780">
        <v>25</v>
      </c>
      <c r="O2780">
        <f>+R2780-N2780-P2780</f>
        <v>0</v>
      </c>
      <c r="P2780">
        <v>13</v>
      </c>
      <c r="Q2780" t="s">
        <v>7470</v>
      </c>
      <c r="R2780">
        <v>38</v>
      </c>
      <c r="S2780" s="26">
        <v>3.5873498773931679E-2</v>
      </c>
      <c r="T2780" s="41">
        <v>0</v>
      </c>
    </row>
    <row r="2781" spans="1:29" s="64" customFormat="1" ht="16.5" x14ac:dyDescent="0.25">
      <c r="A2781" s="63">
        <v>799</v>
      </c>
      <c r="C2781" s="63">
        <v>15</v>
      </c>
      <c r="D2781" s="64" t="s">
        <v>4718</v>
      </c>
      <c r="E2781" s="65" t="s">
        <v>4719</v>
      </c>
      <c r="F2781" s="65" t="s">
        <v>4719</v>
      </c>
      <c r="G2781" s="63" t="s">
        <v>5701</v>
      </c>
      <c r="H2781" s="64" t="s">
        <v>9124</v>
      </c>
      <c r="I2781" s="63">
        <f>ROWS($L$2:L2781)</f>
        <v>2780</v>
      </c>
      <c r="J2781" s="63" t="str">
        <f>IF(L2781=WORKSHEET!$B$1,I2781,"")</f>
        <v/>
      </c>
      <c r="K2781" s="63" t="str">
        <f t="shared" si="52"/>
        <v/>
      </c>
      <c r="L2781" s="93" t="s">
        <v>9382</v>
      </c>
      <c r="M2781" s="94" t="s">
        <v>11074</v>
      </c>
      <c r="N2781" s="64" t="s">
        <v>7469</v>
      </c>
      <c r="O2781" s="64" t="s">
        <v>7470</v>
      </c>
      <c r="P2781" s="64" t="s">
        <v>7470</v>
      </c>
      <c r="Q2781" s="64" t="s">
        <v>7470</v>
      </c>
      <c r="R2781" s="64" t="s">
        <v>7469</v>
      </c>
      <c r="S2781" s="66">
        <v>3.5873498773931679E-2</v>
      </c>
      <c r="T2781" s="67">
        <v>0.13793103448275862</v>
      </c>
      <c r="W2781"/>
      <c r="X2781"/>
      <c r="Y2781"/>
      <c r="Z2781"/>
      <c r="AA2781"/>
      <c r="AB2781"/>
      <c r="AC2781"/>
    </row>
    <row r="2782" spans="1:29" ht="16.5" x14ac:dyDescent="0.25">
      <c r="A2782" s="3">
        <v>744</v>
      </c>
      <c r="C2782" s="21">
        <v>15</v>
      </c>
      <c r="D2782" t="s">
        <v>4544</v>
      </c>
      <c r="E2782" s="4" t="s">
        <v>4546</v>
      </c>
      <c r="F2782" s="4" t="s">
        <v>4546</v>
      </c>
      <c r="G2782" s="3" t="s">
        <v>5357</v>
      </c>
      <c r="H2782" t="s">
        <v>8054</v>
      </c>
      <c r="I2782" s="63">
        <f>ROWS($L$2:L2782)</f>
        <v>2781</v>
      </c>
      <c r="J2782" s="63" t="str">
        <f>IF(L2782=WORKSHEET!$B$1,I2782,"")</f>
        <v/>
      </c>
      <c r="K2782" s="63" t="str">
        <f t="shared" si="52"/>
        <v/>
      </c>
      <c r="L2782" s="93" t="s">
        <v>9382</v>
      </c>
      <c r="M2782" s="94" t="s">
        <v>9854</v>
      </c>
      <c r="N2782">
        <v>129</v>
      </c>
      <c r="O2782">
        <v>40</v>
      </c>
      <c r="P2782">
        <v>176</v>
      </c>
      <c r="Q2782" t="s">
        <v>7469</v>
      </c>
      <c r="R2782">
        <v>347</v>
      </c>
      <c r="S2782" s="26">
        <v>3.5873498773931679E-2</v>
      </c>
      <c r="T2782" s="41">
        <v>0.16180371352785147</v>
      </c>
    </row>
    <row r="2783" spans="1:29" ht="16.5" x14ac:dyDescent="0.25">
      <c r="A2783" s="3">
        <v>708</v>
      </c>
      <c r="C2783" s="21">
        <v>15</v>
      </c>
      <c r="D2783" t="s">
        <v>4381</v>
      </c>
      <c r="E2783" s="4" t="s">
        <v>4382</v>
      </c>
      <c r="F2783" s="4" t="s">
        <v>4382</v>
      </c>
      <c r="G2783" s="3" t="s">
        <v>5363</v>
      </c>
      <c r="H2783" t="s">
        <v>9125</v>
      </c>
      <c r="I2783" s="63">
        <f>ROWS($L$2:L2783)</f>
        <v>2782</v>
      </c>
      <c r="J2783" s="63" t="str">
        <f>IF(L2783=WORKSHEET!$B$1,I2783,"")</f>
        <v/>
      </c>
      <c r="K2783" s="63" t="str">
        <f t="shared" si="52"/>
        <v/>
      </c>
      <c r="L2783" s="93" t="s">
        <v>9382</v>
      </c>
      <c r="M2783" s="94" t="s">
        <v>11075</v>
      </c>
      <c r="N2783">
        <v>12</v>
      </c>
      <c r="O2783" t="s">
        <v>7470</v>
      </c>
      <c r="P2783" t="s">
        <v>7469</v>
      </c>
      <c r="Q2783" t="s">
        <v>7470</v>
      </c>
      <c r="R2783">
        <v>20</v>
      </c>
      <c r="S2783" s="26">
        <v>3.5873498773931679E-2</v>
      </c>
      <c r="T2783" s="41">
        <v>0.1121898597626753</v>
      </c>
    </row>
    <row r="2784" spans="1:29" s="64" customFormat="1" ht="16.5" x14ac:dyDescent="0.25">
      <c r="A2784" s="63">
        <v>809</v>
      </c>
      <c r="C2784" s="63">
        <v>15</v>
      </c>
      <c r="D2784" s="64" t="s">
        <v>4742</v>
      </c>
      <c r="E2784" s="65" t="s">
        <v>4744</v>
      </c>
      <c r="F2784" s="65" t="s">
        <v>4744</v>
      </c>
      <c r="G2784" s="63" t="s">
        <v>4207</v>
      </c>
      <c r="H2784" s="64" t="s">
        <v>9126</v>
      </c>
      <c r="I2784" s="63">
        <f>ROWS($L$2:L2784)</f>
        <v>2783</v>
      </c>
      <c r="J2784" s="63" t="str">
        <f>IF(L2784=WORKSHEET!$B$1,I2784,"")</f>
        <v/>
      </c>
      <c r="K2784" s="63" t="str">
        <f t="shared" si="52"/>
        <v/>
      </c>
      <c r="L2784" s="93" t="s">
        <v>9382</v>
      </c>
      <c r="M2784" s="94" t="s">
        <v>11076</v>
      </c>
      <c r="N2784" s="64" t="s">
        <v>7469</v>
      </c>
      <c r="O2784" s="64" t="s">
        <v>7470</v>
      </c>
      <c r="P2784" s="64">
        <v>11</v>
      </c>
      <c r="Q2784" s="64" t="s">
        <v>7470</v>
      </c>
      <c r="R2784" s="64">
        <v>19</v>
      </c>
      <c r="S2784" s="66">
        <v>3.5873498773931679E-2</v>
      </c>
      <c r="T2784" s="67">
        <v>0</v>
      </c>
      <c r="W2784"/>
      <c r="X2784"/>
      <c r="Y2784"/>
      <c r="Z2784"/>
      <c r="AA2784"/>
      <c r="AB2784"/>
      <c r="AC2784"/>
    </row>
    <row r="2785" spans="1:29" s="64" customFormat="1" ht="16.5" x14ac:dyDescent="0.25">
      <c r="A2785" s="63">
        <v>964</v>
      </c>
      <c r="B2785" s="64">
        <v>707</v>
      </c>
      <c r="C2785" s="63">
        <v>15</v>
      </c>
      <c r="D2785" s="64" t="s">
        <v>5796</v>
      </c>
      <c r="E2785" s="65" t="s">
        <v>5797</v>
      </c>
      <c r="F2785" s="65" t="s">
        <v>5797</v>
      </c>
      <c r="G2785" s="63" t="s">
        <v>3619</v>
      </c>
      <c r="H2785" s="64" t="s">
        <v>7711</v>
      </c>
      <c r="I2785" s="63">
        <f>ROWS($L$2:L2785)</f>
        <v>2784</v>
      </c>
      <c r="J2785" s="63" t="str">
        <f>IF(L2785=WORKSHEET!$B$1,I2785,"")</f>
        <v/>
      </c>
      <c r="K2785" s="63" t="str">
        <f t="shared" si="52"/>
        <v/>
      </c>
      <c r="L2785" s="93" t="s">
        <v>9382</v>
      </c>
      <c r="M2785" s="94" t="s">
        <v>9635</v>
      </c>
      <c r="N2785" s="64" t="s">
        <v>7470</v>
      </c>
      <c r="O2785" s="64" t="s">
        <v>7470</v>
      </c>
      <c r="P2785" s="64" t="s">
        <v>7469</v>
      </c>
      <c r="Q2785" s="64" t="s">
        <v>7470</v>
      </c>
      <c r="R2785" s="64" t="s">
        <v>7469</v>
      </c>
      <c r="S2785" s="66">
        <v>3.5873498773931679E-2</v>
      </c>
      <c r="T2785" s="74">
        <v>9.5537757437070936E-2</v>
      </c>
      <c r="W2785"/>
      <c r="X2785"/>
      <c r="Y2785"/>
      <c r="Z2785"/>
      <c r="AA2785"/>
      <c r="AB2785"/>
      <c r="AC2785"/>
    </row>
    <row r="2786" spans="1:29" s="64" customFormat="1" ht="16.5" x14ac:dyDescent="0.25">
      <c r="A2786" s="63">
        <v>965</v>
      </c>
      <c r="B2786" s="64">
        <v>711</v>
      </c>
      <c r="C2786" s="63">
        <v>15</v>
      </c>
      <c r="D2786" s="64" t="s">
        <v>5801</v>
      </c>
      <c r="E2786" s="65" t="s">
        <v>5802</v>
      </c>
      <c r="F2786" s="65" t="s">
        <v>5802</v>
      </c>
      <c r="G2786" s="63" t="s">
        <v>6162</v>
      </c>
      <c r="H2786" s="64" t="s">
        <v>7713</v>
      </c>
      <c r="I2786" s="63">
        <f>ROWS($L$2:L2786)</f>
        <v>2785</v>
      </c>
      <c r="J2786" s="63" t="str">
        <f>IF(L2786=WORKSHEET!$B$1,I2786,"")</f>
        <v/>
      </c>
      <c r="K2786" s="63" t="str">
        <f t="shared" si="52"/>
        <v/>
      </c>
      <c r="L2786" s="93" t="s">
        <v>9382</v>
      </c>
      <c r="M2786" s="94" t="s">
        <v>9637</v>
      </c>
      <c r="N2786" s="64" t="s">
        <v>7469</v>
      </c>
      <c r="O2786" s="64" t="s">
        <v>7469</v>
      </c>
      <c r="P2786" s="64" t="s">
        <v>7469</v>
      </c>
      <c r="Q2786" s="64" t="s">
        <v>7470</v>
      </c>
      <c r="R2786" s="64" t="s">
        <v>7469</v>
      </c>
      <c r="S2786" s="66">
        <v>3.5873498773931679E-2</v>
      </c>
      <c r="T2786" s="74">
        <v>0.24675324675324675</v>
      </c>
      <c r="W2786"/>
      <c r="X2786"/>
      <c r="Y2786"/>
      <c r="Z2786"/>
      <c r="AA2786"/>
      <c r="AB2786"/>
      <c r="AC2786"/>
    </row>
    <row r="2787" spans="1:29" ht="16.5" x14ac:dyDescent="0.25">
      <c r="A2787" s="3">
        <v>755</v>
      </c>
      <c r="C2787" s="21">
        <v>15</v>
      </c>
      <c r="D2787" t="s">
        <v>4592</v>
      </c>
      <c r="E2787" s="4" t="s">
        <v>4594</v>
      </c>
      <c r="F2787" s="4" t="s">
        <v>4594</v>
      </c>
      <c r="G2787" s="3" t="s">
        <v>5362</v>
      </c>
      <c r="H2787" t="s">
        <v>8323</v>
      </c>
      <c r="I2787" s="63">
        <f>ROWS($L$2:L2787)</f>
        <v>2786</v>
      </c>
      <c r="J2787" s="63" t="str">
        <f>IF(L2787=WORKSHEET!$B$1,I2787,"")</f>
        <v/>
      </c>
      <c r="K2787" s="63" t="str">
        <f t="shared" si="52"/>
        <v/>
      </c>
      <c r="L2787" s="93" t="s">
        <v>9382</v>
      </c>
      <c r="M2787" s="94" t="s">
        <v>10264</v>
      </c>
      <c r="N2787">
        <v>28</v>
      </c>
      <c r="O2787" t="s">
        <v>7469</v>
      </c>
      <c r="P2787" t="s">
        <v>7469</v>
      </c>
      <c r="Q2787" t="s">
        <v>7470</v>
      </c>
      <c r="R2787">
        <v>40</v>
      </c>
      <c r="S2787" s="26">
        <v>3.5873498773931679E-2</v>
      </c>
      <c r="T2787" s="41">
        <v>0.10810810810810811</v>
      </c>
    </row>
    <row r="2788" spans="1:29" s="64" customFormat="1" ht="16.5" x14ac:dyDescent="0.25">
      <c r="A2788" s="63">
        <v>703</v>
      </c>
      <c r="C2788" s="63">
        <v>15</v>
      </c>
      <c r="D2788" s="64" t="s">
        <v>4361</v>
      </c>
      <c r="E2788" s="65" t="s">
        <v>4362</v>
      </c>
      <c r="F2788" s="65" t="s">
        <v>4362</v>
      </c>
      <c r="G2788" s="63" t="s">
        <v>5369</v>
      </c>
      <c r="H2788" s="64" t="s">
        <v>9127</v>
      </c>
      <c r="I2788" s="63">
        <f>ROWS($L$2:L2788)</f>
        <v>2787</v>
      </c>
      <c r="J2788" s="63" t="str">
        <f>IF(L2788=WORKSHEET!$B$1,I2788,"")</f>
        <v/>
      </c>
      <c r="K2788" s="63" t="str">
        <f t="shared" si="52"/>
        <v/>
      </c>
      <c r="L2788" s="93" t="s">
        <v>9382</v>
      </c>
      <c r="M2788" s="94" t="s">
        <v>11077</v>
      </c>
      <c r="N2788" s="64" t="s">
        <v>7469</v>
      </c>
      <c r="O2788" s="64" t="s">
        <v>7469</v>
      </c>
      <c r="P2788" s="64" t="s">
        <v>7469</v>
      </c>
      <c r="Q2788" s="64" t="s">
        <v>7470</v>
      </c>
      <c r="R2788" s="64" t="s">
        <v>7469</v>
      </c>
      <c r="S2788" s="66">
        <v>3.5873498773931679E-2</v>
      </c>
      <c r="T2788" s="67">
        <v>6.7615658362989328E-2</v>
      </c>
      <c r="W2788"/>
      <c r="X2788"/>
      <c r="Y2788"/>
      <c r="Z2788"/>
      <c r="AA2788"/>
      <c r="AB2788"/>
      <c r="AC2788"/>
    </row>
    <row r="2789" spans="1:29" s="64" customFormat="1" ht="16.5" x14ac:dyDescent="0.25">
      <c r="A2789" s="63">
        <v>964</v>
      </c>
      <c r="B2789" s="64">
        <v>707</v>
      </c>
      <c r="C2789" s="63">
        <v>15</v>
      </c>
      <c r="D2789" s="64" t="s">
        <v>5796</v>
      </c>
      <c r="E2789" s="65" t="s">
        <v>5798</v>
      </c>
      <c r="F2789" s="65" t="s">
        <v>5798</v>
      </c>
      <c r="G2789" s="63" t="s">
        <v>3620</v>
      </c>
      <c r="H2789" s="64" t="s">
        <v>7970</v>
      </c>
      <c r="I2789" s="63">
        <f>ROWS($L$2:L2789)</f>
        <v>2788</v>
      </c>
      <c r="J2789" s="63" t="str">
        <f>IF(L2789=WORKSHEET!$B$1,I2789,"")</f>
        <v/>
      </c>
      <c r="K2789" s="63" t="str">
        <f t="shared" si="52"/>
        <v/>
      </c>
      <c r="L2789" s="93" t="s">
        <v>9382</v>
      </c>
      <c r="M2789" s="94" t="s">
        <v>9944</v>
      </c>
      <c r="N2789" s="64" t="s">
        <v>7469</v>
      </c>
      <c r="O2789" s="64" t="s">
        <v>7469</v>
      </c>
      <c r="P2789" s="64" t="s">
        <v>7469</v>
      </c>
      <c r="Q2789" s="64" t="s">
        <v>7470</v>
      </c>
      <c r="R2789" s="64" t="s">
        <v>7469</v>
      </c>
      <c r="S2789" s="66">
        <v>3.5873498773931679E-2</v>
      </c>
      <c r="T2789" s="74">
        <v>9.5537757437070936E-2</v>
      </c>
      <c r="W2789"/>
      <c r="X2789"/>
      <c r="Y2789"/>
      <c r="Z2789"/>
      <c r="AA2789"/>
      <c r="AB2789"/>
      <c r="AC2789"/>
    </row>
    <row r="2790" spans="1:29" s="64" customFormat="1" ht="16.5" x14ac:dyDescent="0.25">
      <c r="A2790" s="63">
        <v>703</v>
      </c>
      <c r="C2790" s="63">
        <v>15</v>
      </c>
      <c r="D2790" s="64" t="s">
        <v>4361</v>
      </c>
      <c r="E2790" s="65" t="s">
        <v>4363</v>
      </c>
      <c r="F2790" s="65" t="s">
        <v>4363</v>
      </c>
      <c r="G2790" s="63" t="s">
        <v>5370</v>
      </c>
      <c r="H2790" s="64" t="s">
        <v>9128</v>
      </c>
      <c r="I2790" s="63">
        <f>ROWS($L$2:L2790)</f>
        <v>2789</v>
      </c>
      <c r="J2790" s="63" t="str">
        <f>IF(L2790=WORKSHEET!$B$1,I2790,"")</f>
        <v/>
      </c>
      <c r="K2790" s="63" t="str">
        <f t="shared" si="52"/>
        <v/>
      </c>
      <c r="L2790" s="93" t="s">
        <v>9382</v>
      </c>
      <c r="M2790" s="94" t="s">
        <v>11078</v>
      </c>
      <c r="N2790" s="64" t="s">
        <v>7469</v>
      </c>
      <c r="O2790" s="64" t="s">
        <v>7469</v>
      </c>
      <c r="P2790" s="64" t="s">
        <v>7469</v>
      </c>
      <c r="Q2790" s="64" t="s">
        <v>7470</v>
      </c>
      <c r="R2790" s="64">
        <v>18</v>
      </c>
      <c r="S2790" s="66">
        <v>3.5873498773931679E-2</v>
      </c>
      <c r="T2790" s="67">
        <v>6.7615658362989328E-2</v>
      </c>
      <c r="W2790"/>
      <c r="X2790"/>
      <c r="Y2790"/>
      <c r="Z2790"/>
      <c r="AA2790"/>
      <c r="AB2790"/>
      <c r="AC2790"/>
    </row>
    <row r="2791" spans="1:29" s="64" customFormat="1" ht="16.5" x14ac:dyDescent="0.25">
      <c r="A2791" s="63">
        <v>744</v>
      </c>
      <c r="C2791" s="63">
        <v>15</v>
      </c>
      <c r="D2791" s="64" t="s">
        <v>4544</v>
      </c>
      <c r="E2791" s="65" t="s">
        <v>4547</v>
      </c>
      <c r="F2791" s="65" t="s">
        <v>4547</v>
      </c>
      <c r="G2791" s="63" t="s">
        <v>5358</v>
      </c>
      <c r="H2791" s="64" t="s">
        <v>7521</v>
      </c>
      <c r="I2791" s="63">
        <f>ROWS($L$2:L2791)</f>
        <v>2790</v>
      </c>
      <c r="J2791" s="63" t="str">
        <f>IF(L2791=WORKSHEET!$B$1,I2791,"")</f>
        <v/>
      </c>
      <c r="K2791" s="63" t="str">
        <f t="shared" si="52"/>
        <v/>
      </c>
      <c r="L2791" s="93" t="s">
        <v>9382</v>
      </c>
      <c r="M2791" s="94" t="s">
        <v>9468</v>
      </c>
      <c r="N2791" s="64" t="s">
        <v>7469</v>
      </c>
      <c r="O2791" s="64" t="s">
        <v>7470</v>
      </c>
      <c r="P2791" s="64" t="s">
        <v>7469</v>
      </c>
      <c r="Q2791" s="64" t="s">
        <v>7470</v>
      </c>
      <c r="R2791" s="64" t="s">
        <v>7469</v>
      </c>
      <c r="S2791" s="66">
        <v>3.5873498773931679E-2</v>
      </c>
      <c r="T2791" s="67">
        <v>0.16180371352785147</v>
      </c>
      <c r="W2791"/>
      <c r="X2791"/>
      <c r="Y2791"/>
      <c r="Z2791"/>
      <c r="AA2791"/>
      <c r="AB2791"/>
      <c r="AC2791"/>
    </row>
    <row r="2792" spans="1:29" s="64" customFormat="1" ht="16.5" x14ac:dyDescent="0.25">
      <c r="A2792" s="63">
        <v>964</v>
      </c>
      <c r="B2792" s="64">
        <v>707</v>
      </c>
      <c r="C2792" s="63">
        <v>15</v>
      </c>
      <c r="D2792" s="64" t="s">
        <v>5796</v>
      </c>
      <c r="E2792" s="65" t="s">
        <v>5799</v>
      </c>
      <c r="F2792" s="65" t="s">
        <v>5799</v>
      </c>
      <c r="G2792" s="63" t="s">
        <v>3621</v>
      </c>
      <c r="H2792" s="64" t="s">
        <v>9129</v>
      </c>
      <c r="I2792" s="63">
        <f>ROWS($L$2:L2792)</f>
        <v>2791</v>
      </c>
      <c r="J2792" s="63" t="str">
        <f>IF(L2792=WORKSHEET!$B$1,I2792,"")</f>
        <v/>
      </c>
      <c r="K2792" s="63" t="str">
        <f t="shared" si="52"/>
        <v/>
      </c>
      <c r="L2792" s="93" t="s">
        <v>9382</v>
      </c>
      <c r="M2792" s="94" t="s">
        <v>11079</v>
      </c>
      <c r="N2792" s="64" t="s">
        <v>7469</v>
      </c>
      <c r="O2792" s="64" t="s">
        <v>7470</v>
      </c>
      <c r="P2792" s="64" t="s">
        <v>7470</v>
      </c>
      <c r="Q2792" s="64" t="s">
        <v>7470</v>
      </c>
      <c r="R2792" s="64" t="s">
        <v>7469</v>
      </c>
      <c r="S2792" s="66">
        <v>3.5873498773931679E-2</v>
      </c>
      <c r="T2792" s="74">
        <v>9.5537757437070936E-2</v>
      </c>
      <c r="W2792"/>
      <c r="X2792"/>
      <c r="Y2792"/>
      <c r="Z2792"/>
      <c r="AA2792"/>
      <c r="AB2792"/>
      <c r="AC2792"/>
    </row>
    <row r="2793" spans="1:29" s="64" customFormat="1" ht="16.5" x14ac:dyDescent="0.25">
      <c r="A2793" s="63">
        <v>744</v>
      </c>
      <c r="C2793" s="63">
        <v>15</v>
      </c>
      <c r="D2793" s="64" t="s">
        <v>4544</v>
      </c>
      <c r="E2793" s="65" t="s">
        <v>4548</v>
      </c>
      <c r="F2793" s="65" t="s">
        <v>4548</v>
      </c>
      <c r="G2793" s="63" t="s">
        <v>5359</v>
      </c>
      <c r="H2793" s="64" t="s">
        <v>9130</v>
      </c>
      <c r="I2793" s="63">
        <f>ROWS($L$2:L2793)</f>
        <v>2792</v>
      </c>
      <c r="J2793" s="63" t="str">
        <f>IF(L2793=WORKSHEET!$B$1,I2793,"")</f>
        <v/>
      </c>
      <c r="K2793" s="63" t="str">
        <f t="shared" si="52"/>
        <v/>
      </c>
      <c r="L2793" s="93" t="s">
        <v>9382</v>
      </c>
      <c r="M2793" s="94" t="s">
        <v>11080</v>
      </c>
      <c r="N2793" s="64" t="s">
        <v>7469</v>
      </c>
      <c r="O2793" s="64" t="s">
        <v>7469</v>
      </c>
      <c r="P2793" s="64" t="s">
        <v>7469</v>
      </c>
      <c r="Q2793" s="64" t="s">
        <v>7470</v>
      </c>
      <c r="R2793" s="64" t="s">
        <v>7469</v>
      </c>
      <c r="S2793" s="66">
        <v>3.5873498773931679E-2</v>
      </c>
      <c r="T2793" s="67">
        <v>0.16180371352785147</v>
      </c>
      <c r="W2793"/>
      <c r="X2793"/>
      <c r="Y2793"/>
      <c r="Z2793"/>
      <c r="AA2793"/>
      <c r="AB2793"/>
      <c r="AC2793"/>
    </row>
    <row r="2794" spans="1:29" ht="16.5" x14ac:dyDescent="0.25">
      <c r="A2794" s="3">
        <v>708</v>
      </c>
      <c r="C2794" s="21">
        <v>15</v>
      </c>
      <c r="D2794" t="s">
        <v>4381</v>
      </c>
      <c r="E2794" s="4" t="s">
        <v>4383</v>
      </c>
      <c r="F2794" s="4" t="s">
        <v>4383</v>
      </c>
      <c r="G2794" s="3" t="s">
        <v>5364</v>
      </c>
      <c r="H2794" t="s">
        <v>9131</v>
      </c>
      <c r="I2794" s="63">
        <f>ROWS($L$2:L2794)</f>
        <v>2793</v>
      </c>
      <c r="J2794" s="63" t="str">
        <f>IF(L2794=WORKSHEET!$B$1,I2794,"")</f>
        <v/>
      </c>
      <c r="K2794" s="63" t="str">
        <f t="shared" si="52"/>
        <v/>
      </c>
      <c r="L2794" s="93" t="s">
        <v>9382</v>
      </c>
      <c r="M2794" s="94" t="s">
        <v>11081</v>
      </c>
      <c r="N2794">
        <v>703</v>
      </c>
      <c r="O2794">
        <v>96</v>
      </c>
      <c r="P2794">
        <v>712</v>
      </c>
      <c r="Q2794" t="s">
        <v>7469</v>
      </c>
      <c r="R2794" s="9">
        <v>1513</v>
      </c>
      <c r="S2794" s="26">
        <v>3.5873498773931679E-2</v>
      </c>
      <c r="T2794" s="41">
        <v>0.1121898597626753</v>
      </c>
    </row>
    <row r="2795" spans="1:29" ht="16.5" x14ac:dyDescent="0.25">
      <c r="A2795" s="3">
        <v>970</v>
      </c>
      <c r="B2795">
        <v>740</v>
      </c>
      <c r="C2795" s="21">
        <v>15</v>
      </c>
      <c r="D2795" t="s">
        <v>5813</v>
      </c>
      <c r="E2795" s="4" t="s">
        <v>2635</v>
      </c>
      <c r="F2795" s="4" t="s">
        <v>2635</v>
      </c>
      <c r="G2795" s="3" t="s">
        <v>3605</v>
      </c>
      <c r="H2795" t="s">
        <v>8699</v>
      </c>
      <c r="I2795" s="63">
        <f>ROWS($L$2:L2795)</f>
        <v>2794</v>
      </c>
      <c r="J2795" s="63" t="str">
        <f>IF(L2795=WORKSHEET!$B$1,I2795,"")</f>
        <v/>
      </c>
      <c r="K2795" s="63" t="str">
        <f t="shared" si="52"/>
        <v/>
      </c>
      <c r="L2795" s="93" t="s">
        <v>9382</v>
      </c>
      <c r="M2795" s="94" t="s">
        <v>9661</v>
      </c>
      <c r="N2795">
        <v>42</v>
      </c>
      <c r="O2795">
        <f>+R2795-N2795-P2795</f>
        <v>7</v>
      </c>
      <c r="P2795">
        <v>11</v>
      </c>
      <c r="Q2795" t="s">
        <v>7470</v>
      </c>
      <c r="R2795">
        <v>60</v>
      </c>
      <c r="S2795" s="26">
        <v>3.5873498773931679E-2</v>
      </c>
      <c r="T2795" s="55">
        <v>0.11010362694300518</v>
      </c>
    </row>
    <row r="2796" spans="1:29" s="64" customFormat="1" ht="16.5" x14ac:dyDescent="0.25">
      <c r="A2796" s="63">
        <v>703</v>
      </c>
      <c r="C2796" s="63">
        <v>15</v>
      </c>
      <c r="D2796" s="64" t="s">
        <v>4361</v>
      </c>
      <c r="E2796" s="65" t="s">
        <v>4364</v>
      </c>
      <c r="F2796" s="65" t="s">
        <v>4364</v>
      </c>
      <c r="G2796" s="63" t="s">
        <v>5371</v>
      </c>
      <c r="H2796" s="64" t="s">
        <v>9132</v>
      </c>
      <c r="I2796" s="63">
        <f>ROWS($L$2:L2796)</f>
        <v>2795</v>
      </c>
      <c r="J2796" s="63" t="str">
        <f>IF(L2796=WORKSHEET!$B$1,I2796,"")</f>
        <v/>
      </c>
      <c r="K2796" s="63" t="str">
        <f t="shared" si="52"/>
        <v/>
      </c>
      <c r="L2796" s="93" t="s">
        <v>9382</v>
      </c>
      <c r="M2796" s="94" t="s">
        <v>11082</v>
      </c>
      <c r="N2796" s="64" t="s">
        <v>7469</v>
      </c>
      <c r="O2796" s="64" t="s">
        <v>7469</v>
      </c>
      <c r="P2796" s="64">
        <v>11</v>
      </c>
      <c r="Q2796" s="64" t="s">
        <v>7470</v>
      </c>
      <c r="R2796" s="64">
        <v>20</v>
      </c>
      <c r="S2796" s="66">
        <v>3.5873498773931679E-2</v>
      </c>
      <c r="T2796" s="67">
        <v>6.7615658362989328E-2</v>
      </c>
      <c r="W2796"/>
      <c r="X2796"/>
      <c r="Y2796"/>
      <c r="Z2796"/>
      <c r="AA2796"/>
      <c r="AB2796"/>
      <c r="AC2796"/>
    </row>
    <row r="2797" spans="1:29" s="64" customFormat="1" ht="16.5" x14ac:dyDescent="0.25">
      <c r="A2797" s="63">
        <v>703</v>
      </c>
      <c r="C2797" s="63">
        <v>15</v>
      </c>
      <c r="D2797" s="64" t="s">
        <v>4361</v>
      </c>
      <c r="E2797" s="65" t="s">
        <v>4365</v>
      </c>
      <c r="F2797" s="65" t="s">
        <v>4365</v>
      </c>
      <c r="G2797" s="63" t="s">
        <v>5372</v>
      </c>
      <c r="H2797" s="64" t="s">
        <v>7623</v>
      </c>
      <c r="I2797" s="63">
        <f>ROWS($L$2:L2797)</f>
        <v>2796</v>
      </c>
      <c r="J2797" s="63" t="str">
        <f>IF(L2797=WORKSHEET!$B$1,I2797,"")</f>
        <v/>
      </c>
      <c r="K2797" s="63" t="str">
        <f t="shared" si="52"/>
        <v/>
      </c>
      <c r="L2797" s="93" t="s">
        <v>9382</v>
      </c>
      <c r="M2797" s="94" t="s">
        <v>9532</v>
      </c>
      <c r="N2797" s="64" t="s">
        <v>7469</v>
      </c>
      <c r="O2797" s="64" t="s">
        <v>7470</v>
      </c>
      <c r="P2797" s="64">
        <v>16</v>
      </c>
      <c r="Q2797" s="64" t="s">
        <v>7470</v>
      </c>
      <c r="R2797" s="64">
        <v>26</v>
      </c>
      <c r="S2797" s="66">
        <v>3.5873498773931679E-2</v>
      </c>
      <c r="T2797" s="67">
        <v>6.7615658362989328E-2</v>
      </c>
      <c r="W2797"/>
      <c r="X2797"/>
      <c r="Y2797"/>
      <c r="Z2797"/>
      <c r="AA2797"/>
      <c r="AB2797"/>
      <c r="AC2797"/>
    </row>
    <row r="2798" spans="1:29" s="64" customFormat="1" ht="16.5" x14ac:dyDescent="0.25">
      <c r="A2798" s="63">
        <v>708</v>
      </c>
      <c r="C2798" s="63">
        <v>15</v>
      </c>
      <c r="D2798" s="64" t="s">
        <v>4381</v>
      </c>
      <c r="E2798" s="65" t="s">
        <v>4384</v>
      </c>
      <c r="F2798" s="65" t="s">
        <v>4384</v>
      </c>
      <c r="G2798" s="63" t="s">
        <v>5365</v>
      </c>
      <c r="H2798" s="64" t="s">
        <v>7737</v>
      </c>
      <c r="I2798" s="63">
        <f>ROWS($L$2:L2798)</f>
        <v>2797</v>
      </c>
      <c r="J2798" s="63" t="str">
        <f>IF(L2798=WORKSHEET!$B$1,I2798,"")</f>
        <v/>
      </c>
      <c r="K2798" s="63" t="str">
        <f t="shared" si="52"/>
        <v/>
      </c>
      <c r="L2798" s="93" t="s">
        <v>9382</v>
      </c>
      <c r="M2798" s="94" t="s">
        <v>9664</v>
      </c>
      <c r="N2798" s="64" t="s">
        <v>7469</v>
      </c>
      <c r="O2798" s="64" t="s">
        <v>7469</v>
      </c>
      <c r="P2798" s="64" t="s">
        <v>7469</v>
      </c>
      <c r="Q2798" s="64" t="s">
        <v>7470</v>
      </c>
      <c r="R2798" s="64">
        <v>14</v>
      </c>
      <c r="S2798" s="66">
        <v>3.5873498773931679E-2</v>
      </c>
      <c r="T2798" s="67">
        <v>0.1121898597626753</v>
      </c>
      <c r="W2798"/>
      <c r="X2798"/>
      <c r="Y2798"/>
      <c r="Z2798"/>
      <c r="AA2798"/>
      <c r="AB2798"/>
      <c r="AC2798"/>
    </row>
    <row r="2799" spans="1:29" ht="16.5" x14ac:dyDescent="0.25">
      <c r="A2799" s="3">
        <v>708</v>
      </c>
      <c r="C2799" s="21">
        <v>15</v>
      </c>
      <c r="D2799" t="s">
        <v>4381</v>
      </c>
      <c r="E2799" s="4" t="s">
        <v>4385</v>
      </c>
      <c r="F2799" s="4" t="s">
        <v>4385</v>
      </c>
      <c r="G2799" s="3" t="s">
        <v>5366</v>
      </c>
      <c r="H2799" t="s">
        <v>9133</v>
      </c>
      <c r="I2799" s="63">
        <f>ROWS($L$2:L2799)</f>
        <v>2798</v>
      </c>
      <c r="J2799" s="63" t="str">
        <f>IF(L2799=WORKSHEET!$B$1,I2799,"")</f>
        <v/>
      </c>
      <c r="K2799" s="63" t="str">
        <f t="shared" si="52"/>
        <v/>
      </c>
      <c r="L2799" s="93" t="s">
        <v>9382</v>
      </c>
      <c r="M2799" s="94" t="s">
        <v>11083</v>
      </c>
      <c r="N2799">
        <v>37</v>
      </c>
      <c r="O2799">
        <f>+R2799-N2799-P2799</f>
        <v>4</v>
      </c>
      <c r="P2799">
        <v>27</v>
      </c>
      <c r="Q2799" t="s">
        <v>7470</v>
      </c>
      <c r="R2799">
        <v>68</v>
      </c>
      <c r="S2799" s="26">
        <v>3.5873498773931679E-2</v>
      </c>
      <c r="T2799" s="41">
        <v>0.1121898597626753</v>
      </c>
    </row>
    <row r="2800" spans="1:29" ht="16.5" x14ac:dyDescent="0.25">
      <c r="A2800" s="3">
        <v>708</v>
      </c>
      <c r="C2800" s="21">
        <v>15</v>
      </c>
      <c r="D2800" t="s">
        <v>4381</v>
      </c>
      <c r="E2800" s="4" t="s">
        <v>4386</v>
      </c>
      <c r="F2800" s="4" t="s">
        <v>4386</v>
      </c>
      <c r="G2800" s="3" t="s">
        <v>5367</v>
      </c>
      <c r="H2800" t="s">
        <v>9134</v>
      </c>
      <c r="I2800" s="63">
        <f>ROWS($L$2:L2800)</f>
        <v>2799</v>
      </c>
      <c r="J2800" s="63" t="str">
        <f>IF(L2800=WORKSHEET!$B$1,I2800,"")</f>
        <v/>
      </c>
      <c r="K2800" s="63" t="str">
        <f t="shared" si="52"/>
        <v/>
      </c>
      <c r="L2800" s="93" t="s">
        <v>9382</v>
      </c>
      <c r="M2800" s="94" t="s">
        <v>11084</v>
      </c>
      <c r="N2800">
        <v>57</v>
      </c>
      <c r="O2800">
        <f>+R2800-N2800-P2800</f>
        <v>2</v>
      </c>
      <c r="P2800">
        <v>16</v>
      </c>
      <c r="Q2800" t="s">
        <v>7470</v>
      </c>
      <c r="R2800">
        <v>75</v>
      </c>
      <c r="S2800" s="26">
        <v>3.5873498773931679E-2</v>
      </c>
      <c r="T2800" s="41">
        <v>0.1121898597626753</v>
      </c>
    </row>
    <row r="2801" spans="1:29" ht="16.5" x14ac:dyDescent="0.25">
      <c r="A2801" s="3">
        <v>703</v>
      </c>
      <c r="C2801" s="21">
        <v>15</v>
      </c>
      <c r="D2801" t="s">
        <v>4361</v>
      </c>
      <c r="E2801" s="4" t="s">
        <v>4366</v>
      </c>
      <c r="F2801" s="4" t="s">
        <v>4366</v>
      </c>
      <c r="G2801" s="3" t="s">
        <v>5373</v>
      </c>
      <c r="H2801" t="s">
        <v>9135</v>
      </c>
      <c r="I2801" s="63">
        <f>ROWS($L$2:L2801)</f>
        <v>2800</v>
      </c>
      <c r="J2801" s="63" t="str">
        <f>IF(L2801=WORKSHEET!$B$1,I2801,"")</f>
        <v/>
      </c>
      <c r="K2801" s="63" t="str">
        <f t="shared" si="52"/>
        <v/>
      </c>
      <c r="L2801" s="93" t="s">
        <v>9382</v>
      </c>
      <c r="M2801" s="94" t="s">
        <v>11085</v>
      </c>
      <c r="N2801">
        <v>234</v>
      </c>
      <c r="O2801">
        <v>12</v>
      </c>
      <c r="P2801">
        <v>290</v>
      </c>
      <c r="Q2801" t="s">
        <v>7469</v>
      </c>
      <c r="R2801">
        <v>541</v>
      </c>
      <c r="S2801" s="26">
        <v>3.5873498773931679E-2</v>
      </c>
      <c r="T2801" s="41">
        <v>6.7615658362989328E-2</v>
      </c>
    </row>
    <row r="2802" spans="1:29" ht="16.5" x14ac:dyDescent="0.25">
      <c r="A2802" s="3">
        <v>708</v>
      </c>
      <c r="C2802" s="21">
        <v>15</v>
      </c>
      <c r="D2802" t="s">
        <v>4381</v>
      </c>
      <c r="E2802" s="4" t="s">
        <v>4387</v>
      </c>
      <c r="F2802" s="4" t="s">
        <v>4387</v>
      </c>
      <c r="G2802" s="3" t="s">
        <v>5368</v>
      </c>
      <c r="H2802" t="s">
        <v>9136</v>
      </c>
      <c r="I2802" s="63">
        <f>ROWS($L$2:L2802)</f>
        <v>2801</v>
      </c>
      <c r="J2802" s="63" t="str">
        <f>IF(L2802=WORKSHEET!$B$1,I2802,"")</f>
        <v/>
      </c>
      <c r="K2802" s="63" t="str">
        <f t="shared" si="52"/>
        <v/>
      </c>
      <c r="L2802" s="93" t="s">
        <v>9382</v>
      </c>
      <c r="M2802" s="94" t="s">
        <v>11086</v>
      </c>
      <c r="N2802">
        <v>11</v>
      </c>
      <c r="O2802">
        <f>+R2802-N2802-P2802</f>
        <v>1</v>
      </c>
      <c r="P2802">
        <v>18</v>
      </c>
      <c r="Q2802" t="s">
        <v>7470</v>
      </c>
      <c r="R2802">
        <v>30</v>
      </c>
      <c r="S2802" s="26">
        <v>3.5873498773931679E-2</v>
      </c>
      <c r="T2802" s="41">
        <v>0.1121898597626753</v>
      </c>
    </row>
    <row r="2803" spans="1:29" ht="16.5" x14ac:dyDescent="0.25">
      <c r="A2803" s="3">
        <v>964</v>
      </c>
      <c r="B2803">
        <v>707</v>
      </c>
      <c r="C2803" s="21">
        <v>15</v>
      </c>
      <c r="D2803" t="s">
        <v>5796</v>
      </c>
      <c r="E2803" s="4" t="s">
        <v>5800</v>
      </c>
      <c r="F2803" s="4" t="s">
        <v>5800</v>
      </c>
      <c r="G2803" s="3" t="s">
        <v>3622</v>
      </c>
      <c r="H2803" t="s">
        <v>7534</v>
      </c>
      <c r="I2803" s="63">
        <f>ROWS($L$2:L2803)</f>
        <v>2802</v>
      </c>
      <c r="J2803" s="63" t="str">
        <f>IF(L2803=WORKSHEET!$B$1,I2803,"")</f>
        <v/>
      </c>
      <c r="K2803" s="63" t="str">
        <f t="shared" si="52"/>
        <v/>
      </c>
      <c r="L2803" s="93" t="s">
        <v>9382</v>
      </c>
      <c r="M2803" s="94" t="s">
        <v>9481</v>
      </c>
      <c r="N2803">
        <v>120</v>
      </c>
      <c r="O2803">
        <v>31</v>
      </c>
      <c r="P2803">
        <v>92</v>
      </c>
      <c r="Q2803" t="s">
        <v>7469</v>
      </c>
      <c r="R2803">
        <v>244</v>
      </c>
      <c r="S2803" s="28">
        <v>3.5873498773931679E-2</v>
      </c>
      <c r="T2803" s="55">
        <v>9.5537757437070936E-2</v>
      </c>
    </row>
    <row r="2804" spans="1:29" s="64" customFormat="1" ht="16.5" x14ac:dyDescent="0.25">
      <c r="A2804" s="63">
        <v>703</v>
      </c>
      <c r="C2804" s="63">
        <v>15</v>
      </c>
      <c r="D2804" s="64" t="s">
        <v>4361</v>
      </c>
      <c r="E2804" s="65" t="s">
        <v>4367</v>
      </c>
      <c r="F2804" s="65" t="s">
        <v>4367</v>
      </c>
      <c r="G2804" s="63" t="s">
        <v>5374</v>
      </c>
      <c r="H2804" s="64" t="s">
        <v>7902</v>
      </c>
      <c r="I2804" s="63">
        <f>ROWS($L$2:L2804)</f>
        <v>2803</v>
      </c>
      <c r="J2804" s="63" t="str">
        <f>IF(L2804=WORKSHEET!$B$1,I2804,"")</f>
        <v/>
      </c>
      <c r="K2804" s="63" t="str">
        <f t="shared" si="52"/>
        <v/>
      </c>
      <c r="L2804" s="93" t="s">
        <v>9382</v>
      </c>
      <c r="M2804" s="94" t="s">
        <v>9829</v>
      </c>
      <c r="N2804" s="64" t="s">
        <v>7470</v>
      </c>
      <c r="O2804" s="64" t="s">
        <v>7469</v>
      </c>
      <c r="P2804" s="64" t="s">
        <v>7470</v>
      </c>
      <c r="Q2804" s="64" t="s">
        <v>7470</v>
      </c>
      <c r="R2804" s="64" t="s">
        <v>7469</v>
      </c>
      <c r="S2804" s="66">
        <v>3.5873498773931679E-2</v>
      </c>
      <c r="T2804" s="67">
        <v>6.7615658362989328E-2</v>
      </c>
      <c r="W2804"/>
      <c r="X2804"/>
      <c r="Y2804"/>
      <c r="Z2804"/>
      <c r="AA2804"/>
      <c r="AB2804"/>
      <c r="AC2804"/>
    </row>
    <row r="2805" spans="1:29" ht="16.5" x14ac:dyDescent="0.25">
      <c r="A2805" s="3">
        <v>744</v>
      </c>
      <c r="C2805" s="21">
        <v>15</v>
      </c>
      <c r="D2805" t="s">
        <v>4544</v>
      </c>
      <c r="E2805" s="4" t="s">
        <v>4549</v>
      </c>
      <c r="F2805" s="4" t="s">
        <v>4549</v>
      </c>
      <c r="G2805" s="3" t="s">
        <v>5360</v>
      </c>
      <c r="H2805" t="s">
        <v>9137</v>
      </c>
      <c r="I2805" s="63">
        <f>ROWS($L$2:L2805)</f>
        <v>2804</v>
      </c>
      <c r="J2805" s="63" t="str">
        <f>IF(L2805=WORKSHEET!$B$1,I2805,"")</f>
        <v/>
      </c>
      <c r="K2805" s="63" t="str">
        <f t="shared" si="52"/>
        <v/>
      </c>
      <c r="L2805" s="93" t="s">
        <v>9382</v>
      </c>
      <c r="M2805" s="94" t="s">
        <v>11087</v>
      </c>
      <c r="N2805">
        <v>153</v>
      </c>
      <c r="O2805">
        <v>17</v>
      </c>
      <c r="P2805">
        <v>151</v>
      </c>
      <c r="Q2805" t="s">
        <v>7469</v>
      </c>
      <c r="R2805">
        <v>322</v>
      </c>
      <c r="S2805" s="28">
        <v>3.5873498773931679E-2</v>
      </c>
      <c r="T2805" s="41">
        <v>0.16180371352785147</v>
      </c>
    </row>
    <row r="2806" spans="1:29" ht="16.5" x14ac:dyDescent="0.25">
      <c r="A2806" s="3">
        <v>137</v>
      </c>
      <c r="C2806" s="21">
        <v>5</v>
      </c>
      <c r="D2806" t="s">
        <v>72</v>
      </c>
      <c r="E2806" s="4" t="s">
        <v>73</v>
      </c>
      <c r="F2806" s="4" t="s">
        <v>73</v>
      </c>
      <c r="G2806" s="3" t="s">
        <v>5375</v>
      </c>
      <c r="H2806" t="s">
        <v>9138</v>
      </c>
      <c r="I2806" s="63">
        <f>ROWS($L$2:L2806)</f>
        <v>2805</v>
      </c>
      <c r="J2806" s="63" t="str">
        <f>IF(L2806=WORKSHEET!$B$1,I2806,"")</f>
        <v/>
      </c>
      <c r="K2806" s="63" t="str">
        <f t="shared" si="52"/>
        <v/>
      </c>
      <c r="L2806" s="93" t="s">
        <v>9383</v>
      </c>
      <c r="M2806" s="94" t="s">
        <v>11088</v>
      </c>
      <c r="N2806">
        <v>74</v>
      </c>
      <c r="O2806">
        <f>+R2806-N2806-P2806</f>
        <v>4</v>
      </c>
      <c r="P2806">
        <v>33</v>
      </c>
      <c r="Q2806" t="s">
        <v>7470</v>
      </c>
      <c r="R2806">
        <v>111</v>
      </c>
      <c r="S2806" s="28">
        <v>2.9657918208264081E-2</v>
      </c>
      <c r="T2806" s="41">
        <v>2.9411764705882353E-2</v>
      </c>
    </row>
    <row r="2807" spans="1:29" ht="16.5" x14ac:dyDescent="0.25">
      <c r="A2807" s="3">
        <v>99</v>
      </c>
      <c r="C2807" s="21">
        <v>5</v>
      </c>
      <c r="D2807" t="s">
        <v>1124</v>
      </c>
      <c r="E2807" s="4" t="s">
        <v>1125</v>
      </c>
      <c r="F2807" s="4" t="s">
        <v>1125</v>
      </c>
      <c r="G2807" s="3" t="s">
        <v>5377</v>
      </c>
      <c r="H2807" t="s">
        <v>9139</v>
      </c>
      <c r="I2807" s="63">
        <f>ROWS($L$2:L2807)</f>
        <v>2806</v>
      </c>
      <c r="J2807" s="63" t="str">
        <f>IF(L2807=WORKSHEET!$B$1,I2807,"")</f>
        <v/>
      </c>
      <c r="K2807" s="63" t="str">
        <f t="shared" si="52"/>
        <v/>
      </c>
      <c r="L2807" s="93" t="s">
        <v>9383</v>
      </c>
      <c r="M2807" s="94" t="s">
        <v>11089</v>
      </c>
      <c r="N2807">
        <v>72</v>
      </c>
      <c r="O2807">
        <f>+R2807-N2807-P2807</f>
        <v>7</v>
      </c>
      <c r="P2807">
        <v>28</v>
      </c>
      <c r="Q2807" t="s">
        <v>7470</v>
      </c>
      <c r="R2807">
        <v>107</v>
      </c>
      <c r="S2807" s="28">
        <v>2.9657918208264081E-2</v>
      </c>
      <c r="T2807" s="41">
        <v>0.13076923076923078</v>
      </c>
    </row>
    <row r="2808" spans="1:29" ht="16.5" x14ac:dyDescent="0.25">
      <c r="A2808" s="3">
        <v>69</v>
      </c>
      <c r="C2808" s="21">
        <v>5</v>
      </c>
      <c r="D2808" t="s">
        <v>995</v>
      </c>
      <c r="E2808" s="4" t="s">
        <v>999</v>
      </c>
      <c r="F2808" s="4" t="s">
        <v>999</v>
      </c>
      <c r="G2808" s="3" t="s">
        <v>5402</v>
      </c>
      <c r="H2808" t="s">
        <v>9140</v>
      </c>
      <c r="I2808" s="63">
        <f>ROWS($L$2:L2808)</f>
        <v>2807</v>
      </c>
      <c r="J2808" s="63" t="str">
        <f>IF(L2808=WORKSHEET!$B$1,I2808,"")</f>
        <v/>
      </c>
      <c r="K2808" s="63" t="str">
        <f t="shared" si="52"/>
        <v/>
      </c>
      <c r="L2808" s="93" t="s">
        <v>9383</v>
      </c>
      <c r="M2808" s="94" t="s">
        <v>11090</v>
      </c>
      <c r="N2808">
        <v>171</v>
      </c>
      <c r="O2808">
        <v>16</v>
      </c>
      <c r="P2808">
        <v>96</v>
      </c>
      <c r="Q2808" t="s">
        <v>7470</v>
      </c>
      <c r="R2808">
        <v>283</v>
      </c>
      <c r="S2808" s="28">
        <v>2.9657918208264081E-2</v>
      </c>
      <c r="T2808" s="41">
        <v>0.111875</v>
      </c>
    </row>
    <row r="2809" spans="1:29" ht="16.5" x14ac:dyDescent="0.25">
      <c r="A2809" s="3">
        <v>30</v>
      </c>
      <c r="C2809" s="21">
        <v>5</v>
      </c>
      <c r="D2809" t="s">
        <v>805</v>
      </c>
      <c r="E2809" s="4" t="s">
        <v>806</v>
      </c>
      <c r="F2809" s="4" t="s">
        <v>806</v>
      </c>
      <c r="G2809" s="3" t="s">
        <v>5638</v>
      </c>
      <c r="H2809" t="s">
        <v>8530</v>
      </c>
      <c r="I2809" s="63">
        <f>ROWS($L$2:L2809)</f>
        <v>2808</v>
      </c>
      <c r="J2809" s="63" t="str">
        <f>IF(L2809=WORKSHEET!$B$1,I2809,"")</f>
        <v/>
      </c>
      <c r="K2809" s="63" t="str">
        <f t="shared" si="52"/>
        <v/>
      </c>
      <c r="L2809" s="93" t="s">
        <v>9383</v>
      </c>
      <c r="M2809" s="94" t="s">
        <v>11091</v>
      </c>
      <c r="N2809">
        <v>14</v>
      </c>
      <c r="O2809" t="s">
        <v>7469</v>
      </c>
      <c r="P2809" t="s">
        <v>7470</v>
      </c>
      <c r="Q2809" t="s">
        <v>7470</v>
      </c>
      <c r="R2809">
        <v>17</v>
      </c>
      <c r="S2809" s="28">
        <v>2.9657918208264081E-2</v>
      </c>
      <c r="T2809" s="41">
        <v>0.23200000000000001</v>
      </c>
    </row>
    <row r="2810" spans="1:29" ht="16.5" x14ac:dyDescent="0.25">
      <c r="A2810" s="3">
        <v>33</v>
      </c>
      <c r="C2810" s="21">
        <v>5</v>
      </c>
      <c r="D2810" t="s">
        <v>818</v>
      </c>
      <c r="E2810" s="4" t="s">
        <v>819</v>
      </c>
      <c r="F2810" s="4" t="s">
        <v>819</v>
      </c>
      <c r="G2810" s="3" t="s">
        <v>5412</v>
      </c>
      <c r="H2810" t="s">
        <v>9141</v>
      </c>
      <c r="I2810" s="63">
        <f>ROWS($L$2:L2810)</f>
        <v>2809</v>
      </c>
      <c r="J2810" s="63" t="str">
        <f>IF(L2810=WORKSHEET!$B$1,I2810,"")</f>
        <v/>
      </c>
      <c r="K2810" s="63" t="str">
        <f t="shared" si="52"/>
        <v/>
      </c>
      <c r="L2810" s="93" t="s">
        <v>9383</v>
      </c>
      <c r="M2810" s="94" t="s">
        <v>11092</v>
      </c>
      <c r="N2810">
        <v>18</v>
      </c>
      <c r="O2810">
        <f>+R2810-N2810-P2810</f>
        <v>2</v>
      </c>
      <c r="P2810">
        <v>12</v>
      </c>
      <c r="Q2810" t="s">
        <v>7469</v>
      </c>
      <c r="R2810">
        <v>32</v>
      </c>
      <c r="S2810" s="28">
        <v>2.9657918208264081E-2</v>
      </c>
      <c r="T2810" s="41">
        <v>0.11728395061728394</v>
      </c>
    </row>
    <row r="2811" spans="1:29" ht="16.5" x14ac:dyDescent="0.25">
      <c r="A2811" s="3">
        <v>14</v>
      </c>
      <c r="C2811" s="21">
        <v>5</v>
      </c>
      <c r="D2811" t="s">
        <v>706</v>
      </c>
      <c r="E2811" s="4" t="s">
        <v>707</v>
      </c>
      <c r="F2811" s="4" t="s">
        <v>707</v>
      </c>
      <c r="G2811" s="3" t="s">
        <v>5466</v>
      </c>
      <c r="H2811" t="s">
        <v>9142</v>
      </c>
      <c r="I2811" s="63">
        <f>ROWS($L$2:L2811)</f>
        <v>2810</v>
      </c>
      <c r="J2811" s="63" t="str">
        <f>IF(L2811=WORKSHEET!$B$1,I2811,"")</f>
        <v/>
      </c>
      <c r="K2811" s="63" t="str">
        <f t="shared" si="52"/>
        <v/>
      </c>
      <c r="L2811" s="93" t="s">
        <v>9383</v>
      </c>
      <c r="M2811" s="94" t="s">
        <v>11093</v>
      </c>
      <c r="N2811">
        <v>70</v>
      </c>
      <c r="O2811">
        <f>+R2811-N2811-P2811</f>
        <v>4</v>
      </c>
      <c r="P2811">
        <v>24</v>
      </c>
      <c r="Q2811" t="s">
        <v>7469</v>
      </c>
      <c r="R2811">
        <v>98</v>
      </c>
      <c r="S2811" s="28">
        <v>2.9657918208264081E-2</v>
      </c>
      <c r="T2811" s="41">
        <v>5.9730250481695571E-2</v>
      </c>
    </row>
    <row r="2812" spans="1:29" ht="16.5" x14ac:dyDescent="0.25">
      <c r="A2812" s="3">
        <v>14</v>
      </c>
      <c r="C2812" s="21">
        <v>5</v>
      </c>
      <c r="D2812" t="s">
        <v>706</v>
      </c>
      <c r="E2812" s="4" t="s">
        <v>708</v>
      </c>
      <c r="F2812" s="4" t="s">
        <v>708</v>
      </c>
      <c r="G2812" s="3" t="s">
        <v>5467</v>
      </c>
      <c r="H2812" t="s">
        <v>9143</v>
      </c>
      <c r="I2812" s="63">
        <f>ROWS($L$2:L2812)</f>
        <v>2811</v>
      </c>
      <c r="J2812" s="63" t="str">
        <f>IF(L2812=WORKSHEET!$B$1,I2812,"")</f>
        <v/>
      </c>
      <c r="K2812" s="63" t="str">
        <f t="shared" si="52"/>
        <v/>
      </c>
      <c r="L2812" s="93" t="s">
        <v>9383</v>
      </c>
      <c r="M2812" s="94" t="s">
        <v>11094</v>
      </c>
      <c r="N2812">
        <v>30</v>
      </c>
      <c r="O2812" t="s">
        <v>7469</v>
      </c>
      <c r="P2812" t="s">
        <v>7469</v>
      </c>
      <c r="Q2812" t="s">
        <v>7470</v>
      </c>
      <c r="R2812">
        <v>36</v>
      </c>
      <c r="S2812" s="28">
        <v>2.9657918208264081E-2</v>
      </c>
      <c r="T2812" s="41">
        <v>5.9730250481695571E-2</v>
      </c>
    </row>
    <row r="2813" spans="1:29" ht="16.5" x14ac:dyDescent="0.25">
      <c r="A2813" s="3">
        <v>69</v>
      </c>
      <c r="C2813" s="21">
        <v>5</v>
      </c>
      <c r="D2813" t="s">
        <v>995</v>
      </c>
      <c r="E2813" s="4" t="s">
        <v>996</v>
      </c>
      <c r="F2813" s="4" t="s">
        <v>996</v>
      </c>
      <c r="G2813" s="3" t="s">
        <v>5404</v>
      </c>
      <c r="H2813" t="s">
        <v>9144</v>
      </c>
      <c r="I2813" s="63">
        <f>ROWS($L$2:L2813)</f>
        <v>2812</v>
      </c>
      <c r="J2813" s="63" t="str">
        <f>IF(L2813=WORKSHEET!$B$1,I2813,"")</f>
        <v/>
      </c>
      <c r="K2813" s="63" t="str">
        <f t="shared" si="52"/>
        <v/>
      </c>
      <c r="L2813" s="93" t="s">
        <v>9383</v>
      </c>
      <c r="M2813" s="94" t="s">
        <v>11095</v>
      </c>
      <c r="N2813">
        <v>181</v>
      </c>
      <c r="O2813">
        <v>13</v>
      </c>
      <c r="P2813">
        <v>101</v>
      </c>
      <c r="Q2813" t="s">
        <v>7470</v>
      </c>
      <c r="R2813">
        <v>295</v>
      </c>
      <c r="S2813" s="54">
        <v>2.9657918208264081E-2</v>
      </c>
      <c r="T2813" s="41">
        <v>0.111875</v>
      </c>
    </row>
    <row r="2814" spans="1:29" ht="16.5" x14ac:dyDescent="0.25">
      <c r="A2814" s="3">
        <v>97</v>
      </c>
      <c r="C2814" s="21">
        <v>5</v>
      </c>
      <c r="D2814" t="s">
        <v>1114</v>
      </c>
      <c r="E2814" s="4" t="s">
        <v>1115</v>
      </c>
      <c r="F2814" s="4" t="s">
        <v>1115</v>
      </c>
      <c r="G2814" s="3" t="s">
        <v>5388</v>
      </c>
      <c r="H2814" t="s">
        <v>9145</v>
      </c>
      <c r="I2814" s="63">
        <f>ROWS($L$2:L2814)</f>
        <v>2813</v>
      </c>
      <c r="J2814" s="63" t="str">
        <f>IF(L2814=WORKSHEET!$B$1,I2814,"")</f>
        <v/>
      </c>
      <c r="K2814" s="63" t="str">
        <f t="shared" si="52"/>
        <v/>
      </c>
      <c r="L2814" s="93" t="s">
        <v>9383</v>
      </c>
      <c r="M2814" s="94" t="s">
        <v>11096</v>
      </c>
      <c r="N2814">
        <v>48</v>
      </c>
      <c r="O2814">
        <f>+R2814-N2814-P2814</f>
        <v>4</v>
      </c>
      <c r="P2814">
        <v>38</v>
      </c>
      <c r="Q2814" t="s">
        <v>7470</v>
      </c>
      <c r="R2814">
        <v>90</v>
      </c>
      <c r="S2814" s="28">
        <v>2.9657918208264081E-2</v>
      </c>
      <c r="T2814" s="41">
        <v>6.8627450980392163E-2</v>
      </c>
    </row>
    <row r="2815" spans="1:29" s="64" customFormat="1" ht="16.5" x14ac:dyDescent="0.25">
      <c r="A2815" s="63">
        <v>30</v>
      </c>
      <c r="C2815" s="63">
        <v>5</v>
      </c>
      <c r="D2815" s="64" t="s">
        <v>805</v>
      </c>
      <c r="E2815" s="65" t="s">
        <v>807</v>
      </c>
      <c r="F2815" s="65" t="s">
        <v>807</v>
      </c>
      <c r="G2815" s="63" t="s">
        <v>5640</v>
      </c>
      <c r="H2815" s="64" t="s">
        <v>8160</v>
      </c>
      <c r="I2815" s="63">
        <f>ROWS($L$2:L2815)</f>
        <v>2814</v>
      </c>
      <c r="J2815" s="63" t="str">
        <f>IF(L2815=WORKSHEET!$B$1,I2815,"")</f>
        <v/>
      </c>
      <c r="K2815" s="63" t="str">
        <f t="shared" si="52"/>
        <v/>
      </c>
      <c r="L2815" s="93" t="s">
        <v>9383</v>
      </c>
      <c r="M2815" s="94" t="s">
        <v>10084</v>
      </c>
      <c r="N2815" s="64" t="s">
        <v>7469</v>
      </c>
      <c r="O2815" s="64" t="s">
        <v>7469</v>
      </c>
      <c r="P2815" s="64" t="s">
        <v>7469</v>
      </c>
      <c r="Q2815" s="64" t="s">
        <v>7470</v>
      </c>
      <c r="R2815" s="64">
        <v>14</v>
      </c>
      <c r="S2815" s="66">
        <v>2.9657918208264081E-2</v>
      </c>
      <c r="T2815" s="67">
        <v>0.23200000000000001</v>
      </c>
      <c r="W2815"/>
      <c r="X2815"/>
      <c r="Y2815"/>
      <c r="Z2815"/>
      <c r="AA2815"/>
      <c r="AB2815"/>
      <c r="AC2815"/>
    </row>
    <row r="2816" spans="1:29" ht="16.5" x14ac:dyDescent="0.25">
      <c r="A2816" s="3">
        <v>14</v>
      </c>
      <c r="C2816" s="21">
        <v>5</v>
      </c>
      <c r="D2816" t="s">
        <v>706</v>
      </c>
      <c r="E2816" s="4" t="s">
        <v>716</v>
      </c>
      <c r="F2816" s="4" t="s">
        <v>716</v>
      </c>
      <c r="G2816" s="3" t="s">
        <v>5468</v>
      </c>
      <c r="H2816" t="s">
        <v>9146</v>
      </c>
      <c r="I2816" s="63">
        <f>ROWS($L$2:L2816)</f>
        <v>2815</v>
      </c>
      <c r="J2816" s="63" t="str">
        <f>IF(L2816=WORKSHEET!$B$1,I2816,"")</f>
        <v/>
      </c>
      <c r="K2816" s="63" t="str">
        <f t="shared" si="52"/>
        <v/>
      </c>
      <c r="L2816" s="93" t="s">
        <v>9383</v>
      </c>
      <c r="M2816" s="94" t="s">
        <v>11097</v>
      </c>
      <c r="N2816">
        <v>18</v>
      </c>
      <c r="O2816" t="s">
        <v>7469</v>
      </c>
      <c r="P2816" t="s">
        <v>7469</v>
      </c>
      <c r="Q2816" t="s">
        <v>7470</v>
      </c>
      <c r="R2816">
        <v>27</v>
      </c>
      <c r="S2816" s="28">
        <v>2.9657918208264081E-2</v>
      </c>
      <c r="T2816" s="41">
        <v>5.9730250481695571E-2</v>
      </c>
    </row>
    <row r="2817" spans="1:29" ht="16.5" x14ac:dyDescent="0.25">
      <c r="A2817" s="3">
        <v>14</v>
      </c>
      <c r="C2817" s="21">
        <v>5</v>
      </c>
      <c r="D2817" t="s">
        <v>706</v>
      </c>
      <c r="E2817" s="4" t="s">
        <v>709</v>
      </c>
      <c r="F2817" s="4" t="s">
        <v>709</v>
      </c>
      <c r="G2817" s="3" t="s">
        <v>5470</v>
      </c>
      <c r="H2817" t="s">
        <v>8842</v>
      </c>
      <c r="I2817" s="63">
        <f>ROWS($L$2:L2817)</f>
        <v>2816</v>
      </c>
      <c r="J2817" s="63" t="str">
        <f>IF(L2817=WORKSHEET!$B$1,I2817,"")</f>
        <v/>
      </c>
      <c r="K2817" s="63" t="str">
        <f t="shared" si="52"/>
        <v/>
      </c>
      <c r="L2817" s="93" t="s">
        <v>9383</v>
      </c>
      <c r="M2817" s="94" t="s">
        <v>10788</v>
      </c>
      <c r="N2817">
        <v>71</v>
      </c>
      <c r="O2817">
        <v>12</v>
      </c>
      <c r="P2817">
        <v>45</v>
      </c>
      <c r="Q2817" t="s">
        <v>7469</v>
      </c>
      <c r="R2817">
        <v>129</v>
      </c>
      <c r="S2817" s="28">
        <v>2.9657918208264081E-2</v>
      </c>
      <c r="T2817" s="41">
        <v>5.9730250481695571E-2</v>
      </c>
    </row>
    <row r="2818" spans="1:29" ht="16.5" x14ac:dyDescent="0.25">
      <c r="A2818" s="3">
        <v>39</v>
      </c>
      <c r="C2818" s="21">
        <v>5</v>
      </c>
      <c r="D2818" t="s">
        <v>858</v>
      </c>
      <c r="E2818" s="4" t="s">
        <v>859</v>
      </c>
      <c r="F2818" s="4" t="s">
        <v>859</v>
      </c>
      <c r="G2818" s="3" t="s">
        <v>5656</v>
      </c>
      <c r="H2818" t="s">
        <v>9147</v>
      </c>
      <c r="I2818" s="63">
        <f>ROWS($L$2:L2818)</f>
        <v>2817</v>
      </c>
      <c r="J2818" s="63" t="str">
        <f>IF(L2818=WORKSHEET!$B$1,I2818,"")</f>
        <v/>
      </c>
      <c r="K2818" s="63" t="str">
        <f t="shared" si="52"/>
        <v/>
      </c>
      <c r="L2818" s="93" t="s">
        <v>9383</v>
      </c>
      <c r="M2818" s="94" t="s">
        <v>11098</v>
      </c>
      <c r="N2818">
        <v>11</v>
      </c>
      <c r="O2818" t="s">
        <v>7469</v>
      </c>
      <c r="P2818" t="s">
        <v>7469</v>
      </c>
      <c r="Q2818" t="s">
        <v>7470</v>
      </c>
      <c r="R2818">
        <v>18</v>
      </c>
      <c r="S2818" s="28">
        <v>2.9657918208264081E-2</v>
      </c>
      <c r="T2818" s="41">
        <v>7.2649572649572655E-2</v>
      </c>
    </row>
    <row r="2819" spans="1:29" ht="16.5" x14ac:dyDescent="0.25">
      <c r="A2819" s="3">
        <v>14</v>
      </c>
      <c r="C2819" s="21">
        <v>5</v>
      </c>
      <c r="D2819" t="s">
        <v>706</v>
      </c>
      <c r="E2819" s="4" t="s">
        <v>710</v>
      </c>
      <c r="F2819" s="4" t="s">
        <v>710</v>
      </c>
      <c r="G2819" s="3" t="s">
        <v>5471</v>
      </c>
      <c r="H2819" t="s">
        <v>9148</v>
      </c>
      <c r="I2819" s="63">
        <f>ROWS($L$2:L2819)</f>
        <v>2818</v>
      </c>
      <c r="J2819" s="63" t="str">
        <f>IF(L2819=WORKSHEET!$B$1,I2819,"")</f>
        <v/>
      </c>
      <c r="K2819" s="63" t="str">
        <f t="shared" ref="K2819:K2882" si="53">IFERROR(SMALL($J$2:$J$3142,I2819),"")</f>
        <v/>
      </c>
      <c r="L2819" s="93" t="s">
        <v>9383</v>
      </c>
      <c r="M2819" s="94" t="s">
        <v>11099</v>
      </c>
      <c r="N2819">
        <v>37</v>
      </c>
      <c r="O2819" t="s">
        <v>7469</v>
      </c>
      <c r="P2819">
        <v>14</v>
      </c>
      <c r="Q2819" t="s">
        <v>7469</v>
      </c>
      <c r="R2819">
        <v>55</v>
      </c>
      <c r="S2819" s="28">
        <v>2.9657918208264081E-2</v>
      </c>
      <c r="T2819" s="41">
        <v>5.9730250481695571E-2</v>
      </c>
    </row>
    <row r="2820" spans="1:29" ht="16.5" x14ac:dyDescent="0.25">
      <c r="A2820" s="3">
        <v>888</v>
      </c>
      <c r="B2820">
        <v>151</v>
      </c>
      <c r="C2820" s="21">
        <v>5</v>
      </c>
      <c r="D2820" t="s">
        <v>2315</v>
      </c>
      <c r="E2820" s="4" t="s">
        <v>5226</v>
      </c>
      <c r="F2820" s="4" t="s">
        <v>5226</v>
      </c>
      <c r="G2820" s="3" t="s">
        <v>3925</v>
      </c>
      <c r="H2820" t="s">
        <v>9149</v>
      </c>
      <c r="I2820" s="63">
        <f>ROWS($L$2:L2820)</f>
        <v>2819</v>
      </c>
      <c r="J2820" s="63" t="str">
        <f>IF(L2820=WORKSHEET!$B$1,I2820,"")</f>
        <v/>
      </c>
      <c r="K2820" s="63" t="str">
        <f t="shared" si="53"/>
        <v/>
      </c>
      <c r="L2820" s="93" t="s">
        <v>9383</v>
      </c>
      <c r="M2820" s="94" t="s">
        <v>11100</v>
      </c>
      <c r="N2820">
        <v>23</v>
      </c>
      <c r="O2820" t="s">
        <v>7469</v>
      </c>
      <c r="P2820">
        <v>15</v>
      </c>
      <c r="Q2820" t="s">
        <v>7470</v>
      </c>
      <c r="R2820">
        <v>40</v>
      </c>
      <c r="S2820" s="28">
        <v>2.9657918208264081E-2</v>
      </c>
      <c r="T2820" s="55">
        <v>0.13227513227513227</v>
      </c>
    </row>
    <row r="2821" spans="1:29" ht="16.5" x14ac:dyDescent="0.25">
      <c r="A2821" s="3">
        <v>130</v>
      </c>
      <c r="C2821" s="21">
        <v>5</v>
      </c>
      <c r="D2821" t="s">
        <v>54</v>
      </c>
      <c r="E2821" s="4" t="s">
        <v>55</v>
      </c>
      <c r="F2821" s="4" t="s">
        <v>55</v>
      </c>
      <c r="G2821" s="3" t="s">
        <v>5395</v>
      </c>
      <c r="H2821" t="s">
        <v>8537</v>
      </c>
      <c r="I2821" s="63">
        <f>ROWS($L$2:L2821)</f>
        <v>2820</v>
      </c>
      <c r="J2821" s="63" t="str">
        <f>IF(L2821=WORKSHEET!$B$1,I2821,"")</f>
        <v/>
      </c>
      <c r="K2821" s="63" t="str">
        <f t="shared" si="53"/>
        <v/>
      </c>
      <c r="L2821" s="93" t="s">
        <v>9383</v>
      </c>
      <c r="M2821" s="94" t="s">
        <v>10482</v>
      </c>
      <c r="N2821">
        <v>44</v>
      </c>
      <c r="O2821" t="s">
        <v>7469</v>
      </c>
      <c r="P2821">
        <v>18</v>
      </c>
      <c r="Q2821" t="s">
        <v>7470</v>
      </c>
      <c r="R2821">
        <v>67</v>
      </c>
      <c r="S2821" s="28">
        <v>2.9657918208264081E-2</v>
      </c>
      <c r="T2821" s="41">
        <v>0.12195121951219512</v>
      </c>
    </row>
    <row r="2822" spans="1:29" ht="16.5" x14ac:dyDescent="0.25">
      <c r="A2822" s="3">
        <v>39</v>
      </c>
      <c r="C2822" s="21">
        <v>5</v>
      </c>
      <c r="D2822" t="s">
        <v>858</v>
      </c>
      <c r="E2822" s="4" t="s">
        <v>860</v>
      </c>
      <c r="F2822" s="4" t="s">
        <v>860</v>
      </c>
      <c r="G2822" s="3" t="s">
        <v>5657</v>
      </c>
      <c r="H2822" t="s">
        <v>8049</v>
      </c>
      <c r="I2822" s="63">
        <f>ROWS($L$2:L2822)</f>
        <v>2821</v>
      </c>
      <c r="J2822" s="63" t="str">
        <f>IF(L2822=WORKSHEET!$B$1,I2822,"")</f>
        <v/>
      </c>
      <c r="K2822" s="63" t="str">
        <f t="shared" si="53"/>
        <v/>
      </c>
      <c r="L2822" s="93" t="s">
        <v>9383</v>
      </c>
      <c r="M2822" s="94" t="s">
        <v>9847</v>
      </c>
      <c r="N2822">
        <v>18</v>
      </c>
      <c r="O2822" t="s">
        <v>7469</v>
      </c>
      <c r="P2822">
        <v>12</v>
      </c>
      <c r="Q2822" t="s">
        <v>7470</v>
      </c>
      <c r="R2822">
        <v>33</v>
      </c>
      <c r="S2822" s="28">
        <v>2.9657918208264081E-2</v>
      </c>
      <c r="T2822" s="41">
        <v>7.2649572649572655E-2</v>
      </c>
    </row>
    <row r="2823" spans="1:29" ht="16.5" x14ac:dyDescent="0.25">
      <c r="A2823" s="3">
        <v>99</v>
      </c>
      <c r="C2823" s="21">
        <v>5</v>
      </c>
      <c r="D2823" t="s">
        <v>1124</v>
      </c>
      <c r="E2823" s="4" t="s">
        <v>1126</v>
      </c>
      <c r="F2823" s="4" t="s">
        <v>1126</v>
      </c>
      <c r="G2823" s="3" t="s">
        <v>5378</v>
      </c>
      <c r="H2823" t="s">
        <v>9150</v>
      </c>
      <c r="I2823" s="63">
        <f>ROWS($L$2:L2823)</f>
        <v>2822</v>
      </c>
      <c r="J2823" s="63" t="str">
        <f>IF(L2823=WORKSHEET!$B$1,I2823,"")</f>
        <v/>
      </c>
      <c r="K2823" s="63" t="str">
        <f t="shared" si="53"/>
        <v/>
      </c>
      <c r="L2823" s="93" t="s">
        <v>9383</v>
      </c>
      <c r="M2823" s="94" t="s">
        <v>11101</v>
      </c>
      <c r="N2823">
        <v>16</v>
      </c>
      <c r="O2823" t="s">
        <v>7469</v>
      </c>
      <c r="P2823">
        <v>11</v>
      </c>
      <c r="Q2823" t="s">
        <v>7470</v>
      </c>
      <c r="R2823">
        <v>29</v>
      </c>
      <c r="S2823" s="28">
        <v>2.9657918208264081E-2</v>
      </c>
      <c r="T2823" s="41">
        <v>0.13076923076923078</v>
      </c>
    </row>
    <row r="2824" spans="1:29" s="64" customFormat="1" ht="16.5" x14ac:dyDescent="0.25">
      <c r="A2824" s="63">
        <v>97</v>
      </c>
      <c r="C2824" s="63">
        <v>5</v>
      </c>
      <c r="D2824" s="64" t="s">
        <v>1114</v>
      </c>
      <c r="E2824" s="65" t="s">
        <v>1118</v>
      </c>
      <c r="F2824" s="65" t="s">
        <v>1118</v>
      </c>
      <c r="G2824" s="63" t="s">
        <v>5389</v>
      </c>
      <c r="H2824" s="64" t="s">
        <v>9151</v>
      </c>
      <c r="I2824" s="63">
        <f>ROWS($L$2:L2824)</f>
        <v>2823</v>
      </c>
      <c r="J2824" s="63" t="str">
        <f>IF(L2824=WORKSHEET!$B$1,I2824,"")</f>
        <v/>
      </c>
      <c r="K2824" s="63" t="str">
        <f t="shared" si="53"/>
        <v/>
      </c>
      <c r="L2824" s="93" t="s">
        <v>9383</v>
      </c>
      <c r="M2824" s="94" t="s">
        <v>11102</v>
      </c>
      <c r="N2824" s="64" t="s">
        <v>7469</v>
      </c>
      <c r="O2824" s="64" t="s">
        <v>7470</v>
      </c>
      <c r="P2824" s="64" t="s">
        <v>7469</v>
      </c>
      <c r="Q2824" s="64" t="s">
        <v>7470</v>
      </c>
      <c r="R2824" s="64">
        <v>15</v>
      </c>
      <c r="S2824" s="66">
        <v>2.9657918208264081E-2</v>
      </c>
      <c r="T2824" s="67">
        <v>6.8627450980392163E-2</v>
      </c>
      <c r="W2824"/>
      <c r="X2824"/>
      <c r="Y2824"/>
      <c r="Z2824"/>
      <c r="AA2824"/>
      <c r="AB2824"/>
      <c r="AC2824"/>
    </row>
    <row r="2825" spans="1:29" ht="16.5" x14ac:dyDescent="0.25">
      <c r="A2825" s="3">
        <v>14</v>
      </c>
      <c r="C2825" s="21">
        <v>5</v>
      </c>
      <c r="D2825" t="s">
        <v>706</v>
      </c>
      <c r="E2825" s="4" t="s">
        <v>711</v>
      </c>
      <c r="F2825" s="4" t="s">
        <v>711</v>
      </c>
      <c r="G2825" s="3" t="s">
        <v>5472</v>
      </c>
      <c r="H2825" t="s">
        <v>8170</v>
      </c>
      <c r="I2825" s="63">
        <f>ROWS($L$2:L2825)</f>
        <v>2824</v>
      </c>
      <c r="J2825" s="63" t="str">
        <f>IF(L2825=WORKSHEET!$B$1,I2825,"")</f>
        <v/>
      </c>
      <c r="K2825" s="63" t="str">
        <f t="shared" si="53"/>
        <v/>
      </c>
      <c r="L2825" s="93" t="s">
        <v>9383</v>
      </c>
      <c r="M2825" s="94" t="s">
        <v>10094</v>
      </c>
      <c r="N2825">
        <v>106</v>
      </c>
      <c r="O2825" t="s">
        <v>7469</v>
      </c>
      <c r="P2825">
        <v>36</v>
      </c>
      <c r="Q2825" t="s">
        <v>7470</v>
      </c>
      <c r="R2825">
        <v>143</v>
      </c>
      <c r="S2825" s="28">
        <v>2.9657918208264081E-2</v>
      </c>
      <c r="T2825" s="41">
        <v>5.9730250481695571E-2</v>
      </c>
    </row>
    <row r="2826" spans="1:29" ht="16.5" x14ac:dyDescent="0.25">
      <c r="A2826" s="3">
        <v>135</v>
      </c>
      <c r="C2826" s="21">
        <v>5</v>
      </c>
      <c r="D2826" t="s">
        <v>63</v>
      </c>
      <c r="E2826" s="4" t="s">
        <v>64</v>
      </c>
      <c r="F2826" s="4" t="s">
        <v>64</v>
      </c>
      <c r="G2826" s="3" t="s">
        <v>5485</v>
      </c>
      <c r="H2826" t="s">
        <v>8275</v>
      </c>
      <c r="I2826" s="63">
        <f>ROWS($L$2:L2826)</f>
        <v>2825</v>
      </c>
      <c r="J2826" s="63" t="str">
        <f>IF(L2826=WORKSHEET!$B$1,I2826,"")</f>
        <v/>
      </c>
      <c r="K2826" s="63" t="str">
        <f t="shared" si="53"/>
        <v/>
      </c>
      <c r="L2826" s="93" t="s">
        <v>9383</v>
      </c>
      <c r="M2826" s="94" t="s">
        <v>10217</v>
      </c>
      <c r="N2826">
        <v>53</v>
      </c>
      <c r="O2826" t="s">
        <v>7469</v>
      </c>
      <c r="P2826">
        <v>21</v>
      </c>
      <c r="Q2826" t="s">
        <v>7470</v>
      </c>
      <c r="R2826">
        <v>79</v>
      </c>
      <c r="S2826" s="28">
        <v>2.9657918208264081E-2</v>
      </c>
      <c r="T2826" s="41">
        <v>0.10860655737704918</v>
      </c>
    </row>
    <row r="2827" spans="1:29" ht="16.5" x14ac:dyDescent="0.25">
      <c r="A2827" s="3">
        <v>873</v>
      </c>
      <c r="B2827">
        <v>73</v>
      </c>
      <c r="C2827" s="21">
        <v>5</v>
      </c>
      <c r="D2827" t="s">
        <v>2272</v>
      </c>
      <c r="E2827" s="4" t="s">
        <v>2273</v>
      </c>
      <c r="F2827" s="4" t="s">
        <v>2273</v>
      </c>
      <c r="G2827" s="3" t="s">
        <v>5399</v>
      </c>
      <c r="H2827" s="60" t="s">
        <v>9332</v>
      </c>
      <c r="I2827" s="63">
        <f>ROWS($L$2:L2827)</f>
        <v>2826</v>
      </c>
      <c r="J2827" s="63" t="str">
        <f>IF(L2827=WORKSHEET!$B$1,I2827,"")</f>
        <v/>
      </c>
      <c r="K2827" s="63" t="str">
        <f t="shared" si="53"/>
        <v/>
      </c>
      <c r="L2827" s="93" t="s">
        <v>9383</v>
      </c>
      <c r="M2827" s="94" t="s">
        <v>9490</v>
      </c>
      <c r="N2827" s="61">
        <v>20</v>
      </c>
      <c r="O2827" s="61" t="s">
        <v>7469</v>
      </c>
      <c r="P2827" s="61">
        <v>13</v>
      </c>
      <c r="Q2827" s="61" t="s">
        <v>7470</v>
      </c>
      <c r="R2827" s="61">
        <v>39</v>
      </c>
      <c r="S2827" s="28">
        <v>2.9657918208264081E-2</v>
      </c>
      <c r="T2827" s="55">
        <v>0.15068493150684931</v>
      </c>
    </row>
    <row r="2828" spans="1:29" ht="16.5" x14ac:dyDescent="0.25">
      <c r="A2828" s="3">
        <v>33</v>
      </c>
      <c r="C2828" s="21">
        <v>5</v>
      </c>
      <c r="D2828" t="s">
        <v>818</v>
      </c>
      <c r="E2828" s="4" t="s">
        <v>820</v>
      </c>
      <c r="F2828" s="4" t="s">
        <v>820</v>
      </c>
      <c r="G2828" s="3" t="s">
        <v>5413</v>
      </c>
      <c r="H2828" t="s">
        <v>9152</v>
      </c>
      <c r="I2828" s="63">
        <f>ROWS($L$2:L2828)</f>
        <v>2827</v>
      </c>
      <c r="J2828" s="63" t="str">
        <f>IF(L2828=WORKSHEET!$B$1,I2828,"")</f>
        <v/>
      </c>
      <c r="K2828" s="63" t="str">
        <f t="shared" si="53"/>
        <v/>
      </c>
      <c r="L2828" s="93" t="s">
        <v>9383</v>
      </c>
      <c r="M2828" s="94" t="s">
        <v>11103</v>
      </c>
      <c r="N2828">
        <v>24</v>
      </c>
      <c r="O2828" t="s">
        <v>7469</v>
      </c>
      <c r="P2828" t="s">
        <v>7469</v>
      </c>
      <c r="Q2828" t="s">
        <v>7470</v>
      </c>
      <c r="R2828">
        <v>36</v>
      </c>
      <c r="S2828" s="28">
        <v>2.9657918208264081E-2</v>
      </c>
      <c r="T2828" s="41">
        <v>0.11728395061728394</v>
      </c>
    </row>
    <row r="2829" spans="1:29" ht="16.5" x14ac:dyDescent="0.25">
      <c r="A2829" s="3">
        <v>33</v>
      </c>
      <c r="C2829" s="21">
        <v>5</v>
      </c>
      <c r="D2829" t="s">
        <v>818</v>
      </c>
      <c r="E2829" s="4" t="s">
        <v>821</v>
      </c>
      <c r="F2829" s="4" t="s">
        <v>821</v>
      </c>
      <c r="G2829" s="3" t="s">
        <v>5414</v>
      </c>
      <c r="H2829" t="s">
        <v>7758</v>
      </c>
      <c r="I2829" s="63">
        <f>ROWS($L$2:L2829)</f>
        <v>2828</v>
      </c>
      <c r="J2829" s="63" t="str">
        <f>IF(L2829=WORKSHEET!$B$1,I2829,"")</f>
        <v/>
      </c>
      <c r="K2829" s="63" t="str">
        <f t="shared" si="53"/>
        <v/>
      </c>
      <c r="L2829" s="93" t="s">
        <v>9383</v>
      </c>
      <c r="M2829" s="94" t="s">
        <v>9685</v>
      </c>
      <c r="N2829">
        <v>30</v>
      </c>
      <c r="O2829">
        <f>+R2829-N2829-P2829</f>
        <v>3</v>
      </c>
      <c r="P2829">
        <v>12</v>
      </c>
      <c r="Q2829" t="s">
        <v>7470</v>
      </c>
      <c r="R2829">
        <v>45</v>
      </c>
      <c r="S2829" s="28">
        <v>2.9657918208264081E-2</v>
      </c>
      <c r="T2829" s="41">
        <v>0.11728395061728394</v>
      </c>
    </row>
    <row r="2830" spans="1:29" ht="16.5" x14ac:dyDescent="0.25">
      <c r="A2830" s="3">
        <v>99</v>
      </c>
      <c r="C2830" s="21">
        <v>5</v>
      </c>
      <c r="D2830" t="s">
        <v>1124</v>
      </c>
      <c r="E2830" s="4" t="s">
        <v>1135</v>
      </c>
      <c r="F2830" s="4" t="s">
        <v>1135</v>
      </c>
      <c r="G2830" s="3" t="s">
        <v>5379</v>
      </c>
      <c r="H2830" t="s">
        <v>9153</v>
      </c>
      <c r="I2830" s="63">
        <f>ROWS($L$2:L2830)</f>
        <v>2829</v>
      </c>
      <c r="J2830" s="63" t="str">
        <f>IF(L2830=WORKSHEET!$B$1,I2830,"")</f>
        <v/>
      </c>
      <c r="K2830" s="63" t="str">
        <f t="shared" si="53"/>
        <v/>
      </c>
      <c r="L2830" s="93" t="s">
        <v>9383</v>
      </c>
      <c r="M2830" s="94" t="s">
        <v>11104</v>
      </c>
      <c r="N2830">
        <v>96</v>
      </c>
      <c r="O2830">
        <v>13</v>
      </c>
      <c r="P2830">
        <v>43</v>
      </c>
      <c r="Q2830" t="s">
        <v>7469</v>
      </c>
      <c r="R2830">
        <v>154</v>
      </c>
      <c r="S2830" s="28">
        <v>2.9657918208264081E-2</v>
      </c>
      <c r="T2830" s="41">
        <v>0.13076923076923078</v>
      </c>
    </row>
    <row r="2831" spans="1:29" ht="16.5" x14ac:dyDescent="0.25">
      <c r="A2831" s="3">
        <v>853</v>
      </c>
      <c r="B2831">
        <v>6</v>
      </c>
      <c r="C2831" s="21">
        <v>5</v>
      </c>
      <c r="D2831" t="s">
        <v>2186</v>
      </c>
      <c r="E2831" s="4" t="s">
        <v>2189</v>
      </c>
      <c r="F2831" s="4" t="s">
        <v>2189</v>
      </c>
      <c r="G2831" s="3" t="s">
        <v>5492</v>
      </c>
      <c r="H2831" t="s">
        <v>9154</v>
      </c>
      <c r="I2831" s="63">
        <f>ROWS($L$2:L2831)</f>
        <v>2830</v>
      </c>
      <c r="J2831" s="63" t="str">
        <f>IF(L2831=WORKSHEET!$B$1,I2831,"")</f>
        <v/>
      </c>
      <c r="K2831" s="63" t="str">
        <f t="shared" si="53"/>
        <v/>
      </c>
      <c r="L2831" s="93" t="s">
        <v>9383</v>
      </c>
      <c r="M2831" s="94" t="s">
        <v>11105</v>
      </c>
      <c r="N2831">
        <v>399</v>
      </c>
      <c r="O2831">
        <v>54</v>
      </c>
      <c r="P2831">
        <v>163</v>
      </c>
      <c r="Q2831" t="s">
        <v>7469</v>
      </c>
      <c r="R2831">
        <v>619</v>
      </c>
      <c r="S2831" s="28">
        <v>2.9657918208264081E-2</v>
      </c>
      <c r="T2831" s="55">
        <v>0.11527904849039342</v>
      </c>
    </row>
    <row r="2832" spans="1:29" ht="16.5" x14ac:dyDescent="0.25">
      <c r="A2832" s="3">
        <v>33</v>
      </c>
      <c r="C2832" s="21">
        <v>5</v>
      </c>
      <c r="D2832" t="s">
        <v>818</v>
      </c>
      <c r="E2832" s="4" t="s">
        <v>822</v>
      </c>
      <c r="F2832" s="4" t="s">
        <v>822</v>
      </c>
      <c r="G2832" s="3" t="s">
        <v>5415</v>
      </c>
      <c r="H2832" t="s">
        <v>8882</v>
      </c>
      <c r="I2832" s="63">
        <f>ROWS($L$2:L2832)</f>
        <v>2831</v>
      </c>
      <c r="J2832" s="63" t="str">
        <f>IF(L2832=WORKSHEET!$B$1,I2832,"")</f>
        <v/>
      </c>
      <c r="K2832" s="63" t="str">
        <f t="shared" si="53"/>
        <v/>
      </c>
      <c r="L2832" s="93" t="s">
        <v>9383</v>
      </c>
      <c r="M2832" s="94" t="s">
        <v>10828</v>
      </c>
      <c r="N2832">
        <v>290</v>
      </c>
      <c r="O2832">
        <v>76</v>
      </c>
      <c r="P2832">
        <v>193</v>
      </c>
      <c r="Q2832" t="s">
        <v>7469</v>
      </c>
      <c r="R2832">
        <v>561</v>
      </c>
      <c r="S2832" s="28">
        <v>2.9657918208264081E-2</v>
      </c>
      <c r="T2832" s="41">
        <v>0.11728395061728394</v>
      </c>
    </row>
    <row r="2833" spans="1:29" ht="16.5" x14ac:dyDescent="0.25">
      <c r="A2833" s="3">
        <v>25</v>
      </c>
      <c r="C2833" s="21">
        <v>5</v>
      </c>
      <c r="D2833" t="s">
        <v>776</v>
      </c>
      <c r="E2833" s="4" t="s">
        <v>777</v>
      </c>
      <c r="F2833" s="4" t="s">
        <v>777</v>
      </c>
      <c r="G2833" s="3" t="s">
        <v>5620</v>
      </c>
      <c r="H2833" t="s">
        <v>7482</v>
      </c>
      <c r="I2833" s="63">
        <f>ROWS($L$2:L2833)</f>
        <v>2832</v>
      </c>
      <c r="J2833" s="63" t="str">
        <f>IF(L2833=WORKSHEET!$B$1,I2833,"")</f>
        <v/>
      </c>
      <c r="K2833" s="63" t="str">
        <f t="shared" si="53"/>
        <v/>
      </c>
      <c r="L2833" s="93" t="s">
        <v>9383</v>
      </c>
      <c r="M2833" s="94" t="s">
        <v>9429</v>
      </c>
      <c r="N2833">
        <v>17</v>
      </c>
      <c r="O2833" t="s">
        <v>7469</v>
      </c>
      <c r="P2833" t="s">
        <v>7469</v>
      </c>
      <c r="Q2833" t="s">
        <v>7470</v>
      </c>
      <c r="R2833">
        <v>27</v>
      </c>
      <c r="S2833" s="28">
        <v>2.9657918208264081E-2</v>
      </c>
      <c r="T2833" s="41">
        <v>0.15461847389558234</v>
      </c>
    </row>
    <row r="2834" spans="1:29" ht="16.5" x14ac:dyDescent="0.25">
      <c r="A2834" s="3">
        <v>33</v>
      </c>
      <c r="C2834" s="21">
        <v>5</v>
      </c>
      <c r="D2834" t="s">
        <v>818</v>
      </c>
      <c r="E2834" s="4" t="s">
        <v>839</v>
      </c>
      <c r="F2834" s="4" t="s">
        <v>839</v>
      </c>
      <c r="G2834" s="3" t="s">
        <v>5416</v>
      </c>
      <c r="H2834" t="s">
        <v>9155</v>
      </c>
      <c r="I2834" s="63">
        <f>ROWS($L$2:L2834)</f>
        <v>2833</v>
      </c>
      <c r="J2834" s="63" t="str">
        <f>IF(L2834=WORKSHEET!$B$1,I2834,"")</f>
        <v/>
      </c>
      <c r="K2834" s="63" t="str">
        <f t="shared" si="53"/>
        <v/>
      </c>
      <c r="L2834" s="93" t="s">
        <v>9383</v>
      </c>
      <c r="M2834" s="94" t="s">
        <v>11106</v>
      </c>
      <c r="N2834">
        <v>34</v>
      </c>
      <c r="O2834">
        <f>+R2834-N2834-P2834</f>
        <v>4</v>
      </c>
      <c r="P2834">
        <v>15</v>
      </c>
      <c r="Q2834" t="s">
        <v>7470</v>
      </c>
      <c r="R2834">
        <v>53</v>
      </c>
      <c r="S2834" s="28">
        <v>2.9657918208264081E-2</v>
      </c>
      <c r="T2834" s="41">
        <v>0.11728395061728394</v>
      </c>
    </row>
    <row r="2835" spans="1:29" ht="16.5" x14ac:dyDescent="0.25">
      <c r="A2835" s="3">
        <v>30</v>
      </c>
      <c r="C2835" s="21">
        <v>5</v>
      </c>
      <c r="D2835" t="s">
        <v>805</v>
      </c>
      <c r="E2835" s="4" t="s">
        <v>808</v>
      </c>
      <c r="F2835" s="4" t="s">
        <v>808</v>
      </c>
      <c r="G2835" s="3" t="s">
        <v>5641</v>
      </c>
      <c r="H2835" t="s">
        <v>9156</v>
      </c>
      <c r="I2835" s="63">
        <f>ROWS($L$2:L2835)</f>
        <v>2834</v>
      </c>
      <c r="J2835" s="63" t="str">
        <f>IF(L2835=WORKSHEET!$B$1,I2835,"")</f>
        <v/>
      </c>
      <c r="K2835" s="63" t="str">
        <f t="shared" si="53"/>
        <v/>
      </c>
      <c r="L2835" s="93" t="s">
        <v>9383</v>
      </c>
      <c r="M2835" s="94" t="s">
        <v>11107</v>
      </c>
      <c r="N2835">
        <v>15</v>
      </c>
      <c r="O2835">
        <f>+R2835-N2835-P2835</f>
        <v>4</v>
      </c>
      <c r="P2835">
        <v>13</v>
      </c>
      <c r="Q2835" t="s">
        <v>7470</v>
      </c>
      <c r="R2835">
        <v>32</v>
      </c>
      <c r="S2835" s="28">
        <v>2.9657918208264081E-2</v>
      </c>
      <c r="T2835" s="41">
        <v>0.23200000000000001</v>
      </c>
    </row>
    <row r="2836" spans="1:29" s="64" customFormat="1" ht="16.5" x14ac:dyDescent="0.25">
      <c r="A2836" s="63">
        <v>14</v>
      </c>
      <c r="C2836" s="63">
        <v>5</v>
      </c>
      <c r="D2836" s="64" t="s">
        <v>706</v>
      </c>
      <c r="E2836" s="65" t="s">
        <v>712</v>
      </c>
      <c r="F2836" s="65" t="s">
        <v>712</v>
      </c>
      <c r="G2836" s="63" t="s">
        <v>5473</v>
      </c>
      <c r="H2836" s="64" t="s">
        <v>8791</v>
      </c>
      <c r="I2836" s="63">
        <f>ROWS($L$2:L2836)</f>
        <v>2835</v>
      </c>
      <c r="J2836" s="63" t="str">
        <f>IF(L2836=WORKSHEET!$B$1,I2836,"")</f>
        <v/>
      </c>
      <c r="K2836" s="63" t="str">
        <f t="shared" si="53"/>
        <v/>
      </c>
      <c r="L2836" s="93" t="s">
        <v>9383</v>
      </c>
      <c r="M2836" s="94" t="s">
        <v>10737</v>
      </c>
      <c r="N2836" s="64" t="s">
        <v>7469</v>
      </c>
      <c r="O2836" s="64" t="s">
        <v>7469</v>
      </c>
      <c r="P2836" s="64" t="s">
        <v>7469</v>
      </c>
      <c r="Q2836" s="64" t="s">
        <v>7470</v>
      </c>
      <c r="R2836" s="64" t="s">
        <v>7469</v>
      </c>
      <c r="S2836" s="66">
        <v>2.9657918208264081E-2</v>
      </c>
      <c r="T2836" s="67">
        <v>5.9730250481695571E-2</v>
      </c>
      <c r="W2836"/>
      <c r="X2836"/>
      <c r="Y2836"/>
      <c r="Z2836"/>
      <c r="AA2836"/>
      <c r="AB2836"/>
      <c r="AC2836"/>
    </row>
    <row r="2837" spans="1:29" ht="16.5" x14ac:dyDescent="0.25">
      <c r="A2837" s="3">
        <v>99</v>
      </c>
      <c r="C2837" s="21">
        <v>5</v>
      </c>
      <c r="D2837" t="s">
        <v>1124</v>
      </c>
      <c r="E2837" s="4" t="s">
        <v>1127</v>
      </c>
      <c r="F2837" s="4" t="s">
        <v>1127</v>
      </c>
      <c r="G2837" s="3" t="s">
        <v>5380</v>
      </c>
      <c r="H2837" t="s">
        <v>9157</v>
      </c>
      <c r="I2837" s="63">
        <f>ROWS($L$2:L2837)</f>
        <v>2836</v>
      </c>
      <c r="J2837" s="63" t="str">
        <f>IF(L2837=WORKSHEET!$B$1,I2837,"")</f>
        <v/>
      </c>
      <c r="K2837" s="63" t="str">
        <f t="shared" si="53"/>
        <v/>
      </c>
      <c r="L2837" s="93" t="s">
        <v>9383</v>
      </c>
      <c r="M2837" s="94" t="s">
        <v>11108</v>
      </c>
      <c r="N2837">
        <v>65</v>
      </c>
      <c r="O2837">
        <v>11</v>
      </c>
      <c r="P2837">
        <v>23</v>
      </c>
      <c r="Q2837" t="s">
        <v>7470</v>
      </c>
      <c r="R2837">
        <v>99</v>
      </c>
      <c r="S2837" s="28">
        <v>2.9657918208264081E-2</v>
      </c>
      <c r="T2837" s="41">
        <v>0.13076923076923078</v>
      </c>
    </row>
    <row r="2838" spans="1:29" ht="16.5" x14ac:dyDescent="0.25">
      <c r="A2838" s="3">
        <v>33</v>
      </c>
      <c r="C2838" s="21">
        <v>5</v>
      </c>
      <c r="D2838" t="s">
        <v>818</v>
      </c>
      <c r="E2838" s="4" t="s">
        <v>823</v>
      </c>
      <c r="F2838" s="4" t="s">
        <v>823</v>
      </c>
      <c r="G2838" s="3" t="s">
        <v>5417</v>
      </c>
      <c r="H2838" t="s">
        <v>7957</v>
      </c>
      <c r="I2838" s="63">
        <f>ROWS($L$2:L2838)</f>
        <v>2837</v>
      </c>
      <c r="J2838" s="63" t="str">
        <f>IF(L2838=WORKSHEET!$B$1,I2838,"")</f>
        <v/>
      </c>
      <c r="K2838" s="63" t="str">
        <f t="shared" si="53"/>
        <v/>
      </c>
      <c r="L2838" s="93" t="s">
        <v>9383</v>
      </c>
      <c r="M2838" s="94" t="s">
        <v>9933</v>
      </c>
      <c r="N2838">
        <v>11</v>
      </c>
      <c r="O2838" t="s">
        <v>7469</v>
      </c>
      <c r="P2838" t="s">
        <v>7469</v>
      </c>
      <c r="Q2838" t="s">
        <v>7470</v>
      </c>
      <c r="R2838">
        <v>16</v>
      </c>
      <c r="S2838" s="28">
        <v>2.9657918208264081E-2</v>
      </c>
      <c r="T2838" s="41">
        <v>0.11728395061728394</v>
      </c>
    </row>
    <row r="2839" spans="1:29" ht="16.5" x14ac:dyDescent="0.25">
      <c r="A2839" s="3">
        <v>883</v>
      </c>
      <c r="B2839">
        <v>132</v>
      </c>
      <c r="C2839" s="21">
        <v>5</v>
      </c>
      <c r="D2839" t="s">
        <v>2299</v>
      </c>
      <c r="E2839" s="4" t="s">
        <v>2301</v>
      </c>
      <c r="F2839" s="4" t="s">
        <v>2301</v>
      </c>
      <c r="G2839" s="3" t="s">
        <v>5459</v>
      </c>
      <c r="H2839" t="s">
        <v>9158</v>
      </c>
      <c r="I2839" s="63">
        <f>ROWS($L$2:L2839)</f>
        <v>2838</v>
      </c>
      <c r="J2839" s="63" t="str">
        <f>IF(L2839=WORKSHEET!$B$1,I2839,"")</f>
        <v/>
      </c>
      <c r="K2839" s="63" t="str">
        <f t="shared" si="53"/>
        <v/>
      </c>
      <c r="L2839" s="93" t="s">
        <v>9383</v>
      </c>
      <c r="M2839" s="94" t="s">
        <v>11109</v>
      </c>
      <c r="N2839">
        <v>217</v>
      </c>
      <c r="O2839">
        <v>13</v>
      </c>
      <c r="P2839">
        <v>49</v>
      </c>
      <c r="Q2839" t="s">
        <v>7469</v>
      </c>
      <c r="R2839">
        <v>280</v>
      </c>
      <c r="S2839" s="28">
        <v>2.9657918208264081E-2</v>
      </c>
      <c r="T2839" s="55">
        <v>6.8126520681265207E-2</v>
      </c>
    </row>
    <row r="2840" spans="1:29" ht="16.5" x14ac:dyDescent="0.25">
      <c r="A2840" s="3">
        <v>55</v>
      </c>
      <c r="C2840" s="21">
        <v>5</v>
      </c>
      <c r="D2840" t="s">
        <v>936</v>
      </c>
      <c r="E2840" s="4" t="s">
        <v>937</v>
      </c>
      <c r="F2840" s="4" t="s">
        <v>937</v>
      </c>
      <c r="G2840" s="3" t="s">
        <v>5500</v>
      </c>
      <c r="H2840" t="s">
        <v>9159</v>
      </c>
      <c r="I2840" s="63">
        <f>ROWS($L$2:L2840)</f>
        <v>2839</v>
      </c>
      <c r="J2840" s="63" t="str">
        <f>IF(L2840=WORKSHEET!$B$1,I2840,"")</f>
        <v/>
      </c>
      <c r="K2840" s="63" t="str">
        <f t="shared" si="53"/>
        <v/>
      </c>
      <c r="L2840" s="93" t="s">
        <v>9383</v>
      </c>
      <c r="M2840" s="94" t="s">
        <v>11110</v>
      </c>
      <c r="N2840">
        <v>15</v>
      </c>
      <c r="O2840" t="s">
        <v>7469</v>
      </c>
      <c r="P2840" t="s">
        <v>7469</v>
      </c>
      <c r="Q2840" t="s">
        <v>7469</v>
      </c>
      <c r="R2840">
        <v>23</v>
      </c>
      <c r="S2840" s="28">
        <v>2.9657918208264081E-2</v>
      </c>
      <c r="T2840" s="41">
        <v>0.10227272727272728</v>
      </c>
    </row>
    <row r="2841" spans="1:29" ht="16.5" x14ac:dyDescent="0.25">
      <c r="A2841" s="3">
        <v>77</v>
      </c>
      <c r="C2841" s="21">
        <v>5</v>
      </c>
      <c r="D2841" t="s">
        <v>1024</v>
      </c>
      <c r="E2841" s="4" t="s">
        <v>1025</v>
      </c>
      <c r="F2841" s="4" t="s">
        <v>1025</v>
      </c>
      <c r="G2841" s="3" t="s">
        <v>5452</v>
      </c>
      <c r="H2841" t="s">
        <v>9160</v>
      </c>
      <c r="I2841" s="63">
        <f>ROWS($L$2:L2841)</f>
        <v>2840</v>
      </c>
      <c r="J2841" s="63" t="str">
        <f>IF(L2841=WORKSHEET!$B$1,I2841,"")</f>
        <v/>
      </c>
      <c r="K2841" s="63" t="str">
        <f t="shared" si="53"/>
        <v/>
      </c>
      <c r="L2841" s="93" t="s">
        <v>9383</v>
      </c>
      <c r="M2841" s="94" t="s">
        <v>11111</v>
      </c>
      <c r="N2841">
        <v>38</v>
      </c>
      <c r="O2841">
        <f>+R2841-N2841-P2841</f>
        <v>6</v>
      </c>
      <c r="P2841">
        <v>11</v>
      </c>
      <c r="Q2841" t="s">
        <v>7470</v>
      </c>
      <c r="R2841">
        <v>55</v>
      </c>
      <c r="S2841" s="28">
        <v>2.9657918208264081E-2</v>
      </c>
      <c r="T2841" s="41">
        <v>9.7447795823665889E-2</v>
      </c>
    </row>
    <row r="2842" spans="1:29" ht="16.5" x14ac:dyDescent="0.25">
      <c r="A2842" s="3">
        <v>130</v>
      </c>
      <c r="C2842" s="21">
        <v>5</v>
      </c>
      <c r="D2842" t="s">
        <v>54</v>
      </c>
      <c r="E2842" s="4" t="s">
        <v>57</v>
      </c>
      <c r="F2842" s="4" t="s">
        <v>57</v>
      </c>
      <c r="G2842" s="3" t="s">
        <v>5396</v>
      </c>
      <c r="H2842" t="s">
        <v>9161</v>
      </c>
      <c r="I2842" s="63">
        <f>ROWS($L$2:L2842)</f>
        <v>2841</v>
      </c>
      <c r="J2842" s="63" t="str">
        <f>IF(L2842=WORKSHEET!$B$1,I2842,"")</f>
        <v/>
      </c>
      <c r="K2842" s="63" t="str">
        <f t="shared" si="53"/>
        <v/>
      </c>
      <c r="L2842" s="93" t="s">
        <v>9383</v>
      </c>
      <c r="M2842" s="94" t="s">
        <v>11112</v>
      </c>
      <c r="N2842">
        <v>21</v>
      </c>
      <c r="O2842" t="s">
        <v>7469</v>
      </c>
      <c r="P2842" t="s">
        <v>7469</v>
      </c>
      <c r="Q2842" t="s">
        <v>7470</v>
      </c>
      <c r="R2842">
        <v>35</v>
      </c>
      <c r="S2842" s="28">
        <v>2.9657918208264081E-2</v>
      </c>
      <c r="T2842" s="41">
        <v>0.12195121951219512</v>
      </c>
    </row>
    <row r="2843" spans="1:29" ht="16.5" x14ac:dyDescent="0.25">
      <c r="A2843" s="3">
        <v>33</v>
      </c>
      <c r="C2843" s="21">
        <v>5</v>
      </c>
      <c r="D2843" t="s">
        <v>818</v>
      </c>
      <c r="E2843" s="4" t="s">
        <v>824</v>
      </c>
      <c r="F2843" s="4" t="s">
        <v>824</v>
      </c>
      <c r="G2843" s="3" t="s">
        <v>5418</v>
      </c>
      <c r="H2843" t="s">
        <v>8263</v>
      </c>
      <c r="I2843" s="63">
        <f>ROWS($L$2:L2843)</f>
        <v>2842</v>
      </c>
      <c r="J2843" s="63" t="str">
        <f>IF(L2843=WORKSHEET!$B$1,I2843,"")</f>
        <v/>
      </c>
      <c r="K2843" s="63" t="str">
        <f t="shared" si="53"/>
        <v/>
      </c>
      <c r="L2843" s="93" t="s">
        <v>9383</v>
      </c>
      <c r="M2843" s="94" t="s">
        <v>10205</v>
      </c>
      <c r="N2843">
        <v>23</v>
      </c>
      <c r="O2843" t="s">
        <v>7470</v>
      </c>
      <c r="P2843">
        <v>15</v>
      </c>
      <c r="Q2843" t="s">
        <v>7470</v>
      </c>
      <c r="R2843">
        <v>38</v>
      </c>
      <c r="S2843" s="28">
        <v>2.9657918208264081E-2</v>
      </c>
      <c r="T2843" s="41">
        <v>0.11728395061728394</v>
      </c>
    </row>
    <row r="2844" spans="1:29" ht="16.5" x14ac:dyDescent="0.25">
      <c r="A2844" s="3">
        <v>69</v>
      </c>
      <c r="C2844" s="21">
        <v>5</v>
      </c>
      <c r="D2844" t="s">
        <v>995</v>
      </c>
      <c r="E2844" s="4" t="s">
        <v>1000</v>
      </c>
      <c r="F2844" s="4" t="s">
        <v>1000</v>
      </c>
      <c r="G2844" s="3" t="s">
        <v>5405</v>
      </c>
      <c r="H2844" t="s">
        <v>9163</v>
      </c>
      <c r="I2844" s="63">
        <f>ROWS($L$2:L2844)</f>
        <v>2843</v>
      </c>
      <c r="J2844" s="63" t="str">
        <f>IF(L2844=WORKSHEET!$B$1,I2844,"")</f>
        <v/>
      </c>
      <c r="K2844" s="63" t="str">
        <f t="shared" si="53"/>
        <v/>
      </c>
      <c r="L2844" s="93" t="s">
        <v>9383</v>
      </c>
      <c r="M2844" s="94" t="s">
        <v>11113</v>
      </c>
      <c r="N2844">
        <v>68</v>
      </c>
      <c r="O2844">
        <v>14</v>
      </c>
      <c r="P2844">
        <v>46</v>
      </c>
      <c r="Q2844" t="s">
        <v>7469</v>
      </c>
      <c r="R2844">
        <v>129</v>
      </c>
      <c r="S2844" s="28">
        <v>2.9657918208264081E-2</v>
      </c>
      <c r="T2844" s="41">
        <v>0.111875</v>
      </c>
    </row>
    <row r="2845" spans="1:29" ht="16.5" x14ac:dyDescent="0.25">
      <c r="A2845" s="3">
        <v>69</v>
      </c>
      <c r="C2845" s="21">
        <v>5</v>
      </c>
      <c r="D2845" t="s">
        <v>995</v>
      </c>
      <c r="E2845" s="4" t="s">
        <v>997</v>
      </c>
      <c r="F2845" s="4" t="s">
        <v>997</v>
      </c>
      <c r="G2845" s="3" t="s">
        <v>5406</v>
      </c>
      <c r="H2845" t="s">
        <v>9162</v>
      </c>
      <c r="I2845" s="63">
        <f>ROWS($L$2:L2845)</f>
        <v>2844</v>
      </c>
      <c r="J2845" s="63" t="str">
        <f>IF(L2845=WORKSHEET!$B$1,I2845,"")</f>
        <v/>
      </c>
      <c r="K2845" s="63" t="str">
        <f t="shared" si="53"/>
        <v/>
      </c>
      <c r="L2845" s="93" t="s">
        <v>9383</v>
      </c>
      <c r="M2845" s="94" t="s">
        <v>11114</v>
      </c>
      <c r="N2845">
        <v>816</v>
      </c>
      <c r="O2845">
        <v>104</v>
      </c>
      <c r="P2845">
        <v>702</v>
      </c>
      <c r="Q2845" t="s">
        <v>7469</v>
      </c>
      <c r="R2845" s="9">
        <v>1625</v>
      </c>
      <c r="S2845" s="28">
        <v>2.9657918208264081E-2</v>
      </c>
      <c r="T2845" s="41">
        <v>0.111875</v>
      </c>
    </row>
    <row r="2846" spans="1:29" s="64" customFormat="1" ht="16.5" x14ac:dyDescent="0.25">
      <c r="A2846" s="63">
        <v>69</v>
      </c>
      <c r="C2846" s="63">
        <v>5</v>
      </c>
      <c r="D2846" s="64" t="s">
        <v>995</v>
      </c>
      <c r="E2846" s="65" t="s">
        <v>1001</v>
      </c>
      <c r="F2846" s="65" t="s">
        <v>1001</v>
      </c>
      <c r="G2846" s="63" t="s">
        <v>5407</v>
      </c>
      <c r="H2846" s="64" t="s">
        <v>9164</v>
      </c>
      <c r="I2846" s="63">
        <f>ROWS($L$2:L2846)</f>
        <v>2845</v>
      </c>
      <c r="J2846" s="63" t="str">
        <f>IF(L2846=WORKSHEET!$B$1,I2846,"")</f>
        <v/>
      </c>
      <c r="K2846" s="63" t="str">
        <f t="shared" si="53"/>
        <v/>
      </c>
      <c r="L2846" s="93" t="s">
        <v>9383</v>
      </c>
      <c r="M2846" s="94" t="s">
        <v>11115</v>
      </c>
      <c r="N2846" s="64" t="s">
        <v>7469</v>
      </c>
      <c r="O2846" s="64" t="s">
        <v>7469</v>
      </c>
      <c r="P2846" s="64" t="s">
        <v>7469</v>
      </c>
      <c r="Q2846" s="64" t="s">
        <v>7470</v>
      </c>
      <c r="R2846" s="64">
        <v>15</v>
      </c>
      <c r="S2846" s="66">
        <v>2.9657918208264081E-2</v>
      </c>
      <c r="T2846" s="67">
        <v>0.111875</v>
      </c>
      <c r="W2846"/>
      <c r="X2846"/>
      <c r="Y2846"/>
      <c r="Z2846"/>
      <c r="AA2846"/>
      <c r="AB2846"/>
      <c r="AC2846"/>
    </row>
    <row r="2847" spans="1:29" ht="16.5" x14ac:dyDescent="0.25">
      <c r="A2847" s="3">
        <v>109</v>
      </c>
      <c r="C2847" s="21">
        <v>5</v>
      </c>
      <c r="D2847" t="s">
        <v>9</v>
      </c>
      <c r="E2847" s="4" t="s">
        <v>10</v>
      </c>
      <c r="F2847" s="4" t="s">
        <v>10</v>
      </c>
      <c r="G2847" s="3" t="s">
        <v>5461</v>
      </c>
      <c r="H2847" t="s">
        <v>9165</v>
      </c>
      <c r="I2847" s="63">
        <f>ROWS($L$2:L2847)</f>
        <v>2846</v>
      </c>
      <c r="J2847" s="63" t="str">
        <f>IF(L2847=WORKSHEET!$B$1,I2847,"")</f>
        <v/>
      </c>
      <c r="K2847" s="63" t="str">
        <f t="shared" si="53"/>
        <v/>
      </c>
      <c r="L2847" s="93" t="s">
        <v>9383</v>
      </c>
      <c r="M2847" s="94" t="s">
        <v>11116</v>
      </c>
      <c r="N2847">
        <v>93</v>
      </c>
      <c r="O2847">
        <f>+R2847-N2847-P2847</f>
        <v>9</v>
      </c>
      <c r="P2847">
        <v>37</v>
      </c>
      <c r="Q2847" t="s">
        <v>7469</v>
      </c>
      <c r="R2847">
        <v>139</v>
      </c>
      <c r="S2847" s="28">
        <v>2.9657918208264081E-2</v>
      </c>
      <c r="T2847" s="41">
        <v>9.3314763231197778E-2</v>
      </c>
    </row>
    <row r="2848" spans="1:29" ht="16.5" x14ac:dyDescent="0.25">
      <c r="A2848" s="3">
        <v>14</v>
      </c>
      <c r="C2848" s="21">
        <v>5</v>
      </c>
      <c r="D2848" t="s">
        <v>706</v>
      </c>
      <c r="E2848" s="4" t="s">
        <v>713</v>
      </c>
      <c r="F2848" s="4" t="s">
        <v>713</v>
      </c>
      <c r="G2848" s="3" t="s">
        <v>5474</v>
      </c>
      <c r="H2848" t="s">
        <v>7842</v>
      </c>
      <c r="I2848" s="63">
        <f>ROWS($L$2:L2848)</f>
        <v>2847</v>
      </c>
      <c r="J2848" s="63" t="str">
        <f>IF(L2848=WORKSHEET!$B$1,I2848,"")</f>
        <v/>
      </c>
      <c r="K2848" s="63" t="str">
        <f t="shared" si="53"/>
        <v/>
      </c>
      <c r="L2848" s="93" t="s">
        <v>9383</v>
      </c>
      <c r="M2848" s="94" t="s">
        <v>9769</v>
      </c>
      <c r="N2848">
        <v>11</v>
      </c>
      <c r="O2848" t="s">
        <v>7469</v>
      </c>
      <c r="P2848" t="s">
        <v>7469</v>
      </c>
      <c r="Q2848" t="s">
        <v>7470</v>
      </c>
      <c r="R2848">
        <v>18</v>
      </c>
      <c r="S2848" s="28">
        <v>2.9657918208264081E-2</v>
      </c>
      <c r="T2848" s="41">
        <v>5.9730250481695571E-2</v>
      </c>
    </row>
    <row r="2849" spans="1:29" ht="16.5" x14ac:dyDescent="0.25">
      <c r="A2849" s="3">
        <v>99</v>
      </c>
      <c r="C2849" s="21">
        <v>5</v>
      </c>
      <c r="D2849" t="s">
        <v>1124</v>
      </c>
      <c r="E2849" s="4" t="s">
        <v>1128</v>
      </c>
      <c r="F2849" s="4" t="s">
        <v>1128</v>
      </c>
      <c r="G2849" s="3" t="s">
        <v>5381</v>
      </c>
      <c r="H2849" t="s">
        <v>9166</v>
      </c>
      <c r="I2849" s="63">
        <f>ROWS($L$2:L2849)</f>
        <v>2848</v>
      </c>
      <c r="J2849" s="63" t="str">
        <f>IF(L2849=WORKSHEET!$B$1,I2849,"")</f>
        <v/>
      </c>
      <c r="K2849" s="63" t="str">
        <f t="shared" si="53"/>
        <v/>
      </c>
      <c r="L2849" s="93" t="s">
        <v>9383</v>
      </c>
      <c r="M2849" s="94" t="s">
        <v>11117</v>
      </c>
      <c r="N2849">
        <v>30</v>
      </c>
      <c r="O2849">
        <f>+R2849-N2849-P2849</f>
        <v>7</v>
      </c>
      <c r="P2849">
        <v>12</v>
      </c>
      <c r="Q2849" t="s">
        <v>7470</v>
      </c>
      <c r="R2849">
        <v>49</v>
      </c>
      <c r="S2849" s="28">
        <v>2.9657918208264081E-2</v>
      </c>
      <c r="T2849" s="41">
        <v>0.13076923076923078</v>
      </c>
    </row>
    <row r="2850" spans="1:29" ht="16.5" x14ac:dyDescent="0.25">
      <c r="A2850" s="3">
        <v>853</v>
      </c>
      <c r="B2850">
        <v>6</v>
      </c>
      <c r="C2850" s="21">
        <v>5</v>
      </c>
      <c r="D2850" t="s">
        <v>2186</v>
      </c>
      <c r="E2850" s="4" t="s">
        <v>2190</v>
      </c>
      <c r="F2850" s="4" t="s">
        <v>2190</v>
      </c>
      <c r="G2850" s="3" t="s">
        <v>5493</v>
      </c>
      <c r="H2850" t="s">
        <v>7499</v>
      </c>
      <c r="I2850" s="63">
        <f>ROWS($L$2:L2850)</f>
        <v>2849</v>
      </c>
      <c r="J2850" s="63" t="str">
        <f>IF(L2850=WORKSHEET!$B$1,I2850,"")</f>
        <v/>
      </c>
      <c r="K2850" s="63" t="str">
        <f t="shared" si="53"/>
        <v/>
      </c>
      <c r="L2850" s="93" t="s">
        <v>9383</v>
      </c>
      <c r="M2850" s="94" t="s">
        <v>11118</v>
      </c>
      <c r="N2850">
        <v>52</v>
      </c>
      <c r="O2850">
        <f>+R2850-N2850-P2850</f>
        <v>4</v>
      </c>
      <c r="P2850">
        <v>32</v>
      </c>
      <c r="Q2850" t="s">
        <v>7470</v>
      </c>
      <c r="R2850">
        <v>88</v>
      </c>
      <c r="S2850" s="28">
        <v>2.9657918208264081E-2</v>
      </c>
      <c r="T2850" s="55">
        <v>9.2492741600995396E-2</v>
      </c>
    </row>
    <row r="2851" spans="1:29" ht="16.5" x14ac:dyDescent="0.25">
      <c r="A2851" s="3">
        <v>14</v>
      </c>
      <c r="C2851" s="21">
        <v>5</v>
      </c>
      <c r="D2851" t="s">
        <v>706</v>
      </c>
      <c r="E2851" s="4" t="s">
        <v>714</v>
      </c>
      <c r="F2851" s="4" t="s">
        <v>714</v>
      </c>
      <c r="G2851" s="3" t="s">
        <v>5475</v>
      </c>
      <c r="H2851" t="s">
        <v>9167</v>
      </c>
      <c r="I2851" s="63">
        <f>ROWS($L$2:L2851)</f>
        <v>2850</v>
      </c>
      <c r="J2851" s="63" t="str">
        <f>IF(L2851=WORKSHEET!$B$1,I2851,"")</f>
        <v/>
      </c>
      <c r="K2851" s="63" t="str">
        <f t="shared" si="53"/>
        <v/>
      </c>
      <c r="L2851" s="93" t="s">
        <v>9383</v>
      </c>
      <c r="M2851" s="94" t="s">
        <v>9446</v>
      </c>
      <c r="N2851">
        <v>43</v>
      </c>
      <c r="O2851">
        <f>+R2851-N2851-P2851</f>
        <v>1</v>
      </c>
      <c r="P2851">
        <v>13</v>
      </c>
      <c r="Q2851" t="s">
        <v>7470</v>
      </c>
      <c r="R2851">
        <v>57</v>
      </c>
      <c r="S2851" s="28">
        <v>2.9657918208264081E-2</v>
      </c>
      <c r="T2851" s="41">
        <v>5.9730250481695571E-2</v>
      </c>
    </row>
    <row r="2852" spans="1:29" ht="16.5" x14ac:dyDescent="0.25">
      <c r="A2852" s="3">
        <v>25</v>
      </c>
      <c r="C2852" s="21">
        <v>5</v>
      </c>
      <c r="D2852" t="s">
        <v>776</v>
      </c>
      <c r="E2852" s="4" t="s">
        <v>778</v>
      </c>
      <c r="F2852" s="4" t="s">
        <v>778</v>
      </c>
      <c r="G2852" s="3" t="s">
        <v>5621</v>
      </c>
      <c r="H2852" t="s">
        <v>8279</v>
      </c>
      <c r="I2852" s="63">
        <f>ROWS($L$2:L2852)</f>
        <v>2851</v>
      </c>
      <c r="J2852" s="63" t="str">
        <f>IF(L2852=WORKSHEET!$B$1,I2852,"")</f>
        <v/>
      </c>
      <c r="K2852" s="63" t="str">
        <f t="shared" si="53"/>
        <v/>
      </c>
      <c r="L2852" s="93" t="s">
        <v>9383</v>
      </c>
      <c r="M2852" s="94" t="s">
        <v>10221</v>
      </c>
      <c r="N2852">
        <v>48</v>
      </c>
      <c r="O2852">
        <f>+R2852-N2852-P2852</f>
        <v>10</v>
      </c>
      <c r="P2852">
        <v>43</v>
      </c>
      <c r="Q2852" t="s">
        <v>7470</v>
      </c>
      <c r="R2852">
        <v>101</v>
      </c>
      <c r="S2852" s="28">
        <v>2.9657918208264081E-2</v>
      </c>
      <c r="T2852" s="41">
        <v>0.15461847389558234</v>
      </c>
    </row>
    <row r="2853" spans="1:29" ht="16.5" x14ac:dyDescent="0.25">
      <c r="A2853" s="3">
        <v>135</v>
      </c>
      <c r="C2853" s="21">
        <v>5</v>
      </c>
      <c r="D2853" t="s">
        <v>63</v>
      </c>
      <c r="E2853" s="4" t="s">
        <v>68</v>
      </c>
      <c r="F2853" s="4" t="s">
        <v>68</v>
      </c>
      <c r="G2853" s="3" t="s">
        <v>5486</v>
      </c>
      <c r="H2853" t="s">
        <v>9168</v>
      </c>
      <c r="I2853" s="63">
        <f>ROWS($L$2:L2853)</f>
        <v>2852</v>
      </c>
      <c r="J2853" s="63" t="str">
        <f>IF(L2853=WORKSHEET!$B$1,I2853,"")</f>
        <v/>
      </c>
      <c r="K2853" s="63" t="str">
        <f t="shared" si="53"/>
        <v/>
      </c>
      <c r="L2853" s="93" t="s">
        <v>9383</v>
      </c>
      <c r="M2853" s="94" t="s">
        <v>11119</v>
      </c>
      <c r="N2853">
        <v>63</v>
      </c>
      <c r="O2853">
        <f>+R2853-N2853-P2853</f>
        <v>3</v>
      </c>
      <c r="P2853">
        <v>25</v>
      </c>
      <c r="Q2853" t="s">
        <v>7470</v>
      </c>
      <c r="R2853">
        <v>91</v>
      </c>
      <c r="S2853" s="28">
        <v>2.9657918208264081E-2</v>
      </c>
      <c r="T2853" s="41">
        <v>0.10860655737704918</v>
      </c>
    </row>
    <row r="2854" spans="1:29" ht="16.5" x14ac:dyDescent="0.25">
      <c r="A2854" s="3">
        <v>873</v>
      </c>
      <c r="B2854">
        <v>73</v>
      </c>
      <c r="C2854" s="21">
        <v>5</v>
      </c>
      <c r="D2854" t="s">
        <v>2272</v>
      </c>
      <c r="E2854" s="4" t="s">
        <v>2275</v>
      </c>
      <c r="F2854" s="4" t="s">
        <v>2275</v>
      </c>
      <c r="G2854" s="3" t="s">
        <v>5400</v>
      </c>
      <c r="H2854" t="s">
        <v>9169</v>
      </c>
      <c r="I2854" s="63">
        <f>ROWS($L$2:L2854)</f>
        <v>2853</v>
      </c>
      <c r="J2854" s="63" t="str">
        <f>IF(L2854=WORKSHEET!$B$1,I2854,"")</f>
        <v/>
      </c>
      <c r="K2854" s="63" t="str">
        <f t="shared" si="53"/>
        <v/>
      </c>
      <c r="L2854" s="93" t="s">
        <v>9383</v>
      </c>
      <c r="M2854" s="94" t="s">
        <v>11120</v>
      </c>
      <c r="N2854">
        <v>22</v>
      </c>
      <c r="O2854" t="s">
        <v>7469</v>
      </c>
      <c r="P2854" t="s">
        <v>7469</v>
      </c>
      <c r="Q2854" t="s">
        <v>7469</v>
      </c>
      <c r="R2854">
        <v>35</v>
      </c>
      <c r="S2854" s="28">
        <v>2.9657918208264081E-2</v>
      </c>
      <c r="T2854" s="55">
        <v>0.15068493150684931</v>
      </c>
    </row>
    <row r="2855" spans="1:29" ht="16.5" x14ac:dyDescent="0.25">
      <c r="A2855" s="3">
        <v>70</v>
      </c>
      <c r="C2855" s="21">
        <v>5</v>
      </c>
      <c r="D2855" t="s">
        <v>1003</v>
      </c>
      <c r="E2855" s="4" t="s">
        <v>1004</v>
      </c>
      <c r="F2855" s="4" t="s">
        <v>1004</v>
      </c>
      <c r="G2855" s="3" t="s">
        <v>5438</v>
      </c>
      <c r="H2855" t="s">
        <v>8948</v>
      </c>
      <c r="I2855" s="63">
        <f>ROWS($L$2:L2855)</f>
        <v>2854</v>
      </c>
      <c r="J2855" s="63" t="str">
        <f>IF(L2855=WORKSHEET!$B$1,I2855,"")</f>
        <v/>
      </c>
      <c r="K2855" s="63" t="str">
        <f t="shared" si="53"/>
        <v/>
      </c>
      <c r="L2855" s="93" t="s">
        <v>9383</v>
      </c>
      <c r="M2855" s="94" t="s">
        <v>10893</v>
      </c>
      <c r="N2855">
        <v>27</v>
      </c>
      <c r="O2855">
        <f>+R2855-N2855-P2855</f>
        <v>5</v>
      </c>
      <c r="P2855">
        <v>12</v>
      </c>
      <c r="Q2855" t="s">
        <v>7470</v>
      </c>
      <c r="R2855">
        <v>44</v>
      </c>
      <c r="S2855" s="28">
        <v>2.9657918208264081E-2</v>
      </c>
      <c r="T2855" s="41">
        <v>0.1641025641025641</v>
      </c>
    </row>
    <row r="2856" spans="1:29" ht="16.5" x14ac:dyDescent="0.25">
      <c r="A2856" s="3">
        <v>5</v>
      </c>
      <c r="C2856" s="21">
        <v>5</v>
      </c>
      <c r="D2856" t="s">
        <v>664</v>
      </c>
      <c r="E2856" s="4" t="s">
        <v>665</v>
      </c>
      <c r="F2856" s="4" t="s">
        <v>665</v>
      </c>
      <c r="G2856" s="3" t="s">
        <v>5443</v>
      </c>
      <c r="H2856" t="s">
        <v>8676</v>
      </c>
      <c r="I2856" s="63">
        <f>ROWS($L$2:L2856)</f>
        <v>2855</v>
      </c>
      <c r="J2856" s="63" t="str">
        <f>IF(L2856=WORKSHEET!$B$1,I2856,"")</f>
        <v/>
      </c>
      <c r="K2856" s="63" t="str">
        <f t="shared" si="53"/>
        <v/>
      </c>
      <c r="L2856" s="93" t="s">
        <v>9383</v>
      </c>
      <c r="M2856" s="94" t="s">
        <v>10621</v>
      </c>
      <c r="N2856">
        <v>38</v>
      </c>
      <c r="O2856">
        <f>+R2856-N2856-P2856</f>
        <v>2</v>
      </c>
      <c r="P2856">
        <v>22</v>
      </c>
      <c r="Q2856" t="s">
        <v>7470</v>
      </c>
      <c r="R2856">
        <v>62</v>
      </c>
      <c r="S2856" s="28">
        <v>2.9657918208264081E-2</v>
      </c>
      <c r="T2856" s="41">
        <v>7.7534791252485094E-2</v>
      </c>
    </row>
    <row r="2857" spans="1:29" ht="16.5" x14ac:dyDescent="0.25">
      <c r="A2857" s="3">
        <v>33</v>
      </c>
      <c r="C2857" s="21">
        <v>5</v>
      </c>
      <c r="D2857" t="s">
        <v>818</v>
      </c>
      <c r="E2857" s="4" t="s">
        <v>825</v>
      </c>
      <c r="F2857" s="4" t="s">
        <v>825</v>
      </c>
      <c r="G2857" s="3" t="s">
        <v>5419</v>
      </c>
      <c r="H2857" t="s">
        <v>9170</v>
      </c>
      <c r="I2857" s="63">
        <f>ROWS($L$2:L2857)</f>
        <v>2856</v>
      </c>
      <c r="J2857" s="63" t="str">
        <f>IF(L2857=WORKSHEET!$B$1,I2857,"")</f>
        <v/>
      </c>
      <c r="K2857" s="63" t="str">
        <f t="shared" si="53"/>
        <v/>
      </c>
      <c r="L2857" s="93" t="s">
        <v>9383</v>
      </c>
      <c r="M2857" s="94" t="s">
        <v>11121</v>
      </c>
      <c r="N2857">
        <v>33</v>
      </c>
      <c r="O2857">
        <f>+R2857-N2857-P2857</f>
        <v>9</v>
      </c>
      <c r="P2857">
        <v>22</v>
      </c>
      <c r="Q2857" t="s">
        <v>7470</v>
      </c>
      <c r="R2857">
        <v>64</v>
      </c>
      <c r="S2857" s="28">
        <v>2.9657918208264081E-2</v>
      </c>
      <c r="T2857" s="41">
        <v>0.11728395061728394</v>
      </c>
    </row>
    <row r="2858" spans="1:29" ht="16.5" x14ac:dyDescent="0.25">
      <c r="A2858" s="3">
        <v>873</v>
      </c>
      <c r="B2858">
        <v>73</v>
      </c>
      <c r="C2858" s="21">
        <v>5</v>
      </c>
      <c r="D2858" t="s">
        <v>2272</v>
      </c>
      <c r="E2858" s="4" t="s">
        <v>2274</v>
      </c>
      <c r="F2858" s="4" t="s">
        <v>2274</v>
      </c>
      <c r="G2858" s="3" t="s">
        <v>5401</v>
      </c>
      <c r="H2858" t="s">
        <v>8180</v>
      </c>
      <c r="I2858" s="63">
        <f>ROWS($L$2:L2858)</f>
        <v>2857</v>
      </c>
      <c r="J2858" s="63" t="str">
        <f>IF(L2858=WORKSHEET!$B$1,I2858,"")</f>
        <v/>
      </c>
      <c r="K2858" s="63" t="str">
        <f t="shared" si="53"/>
        <v/>
      </c>
      <c r="L2858" s="93" t="s">
        <v>9383</v>
      </c>
      <c r="M2858" s="94" t="s">
        <v>10104</v>
      </c>
      <c r="N2858">
        <v>12</v>
      </c>
      <c r="O2858" t="s">
        <v>7469</v>
      </c>
      <c r="P2858" t="s">
        <v>7469</v>
      </c>
      <c r="Q2858" t="s">
        <v>7470</v>
      </c>
      <c r="R2858">
        <v>17</v>
      </c>
      <c r="S2858" s="28">
        <v>2.9657918208264081E-2</v>
      </c>
      <c r="T2858" s="55">
        <v>0.15068493150684931</v>
      </c>
    </row>
    <row r="2859" spans="1:29" s="64" customFormat="1" ht="16.5" x14ac:dyDescent="0.25">
      <c r="A2859" s="63">
        <v>99</v>
      </c>
      <c r="C2859" s="63">
        <v>5</v>
      </c>
      <c r="D2859" s="64" t="s">
        <v>1124</v>
      </c>
      <c r="E2859" s="65" t="s">
        <v>1129</v>
      </c>
      <c r="F2859" s="65" t="s">
        <v>1129</v>
      </c>
      <c r="G2859" s="63" t="s">
        <v>5382</v>
      </c>
      <c r="H2859" s="64" t="s">
        <v>7501</v>
      </c>
      <c r="I2859" s="63">
        <f>ROWS($L$2:L2859)</f>
        <v>2858</v>
      </c>
      <c r="J2859" s="63" t="str">
        <f>IF(L2859=WORKSHEET!$B$1,I2859,"")</f>
        <v/>
      </c>
      <c r="K2859" s="63" t="str">
        <f t="shared" si="53"/>
        <v/>
      </c>
      <c r="L2859" s="93" t="s">
        <v>9383</v>
      </c>
      <c r="M2859" s="94" t="s">
        <v>9448</v>
      </c>
      <c r="N2859" s="64" t="s">
        <v>7469</v>
      </c>
      <c r="O2859" s="64" t="s">
        <v>7469</v>
      </c>
      <c r="P2859" s="64">
        <v>11</v>
      </c>
      <c r="Q2859" s="64" t="s">
        <v>7470</v>
      </c>
      <c r="R2859" s="64">
        <v>25</v>
      </c>
      <c r="S2859" s="66">
        <v>2.9657918208264081E-2</v>
      </c>
      <c r="T2859" s="67">
        <v>0.13076923076923078</v>
      </c>
      <c r="W2859"/>
      <c r="X2859"/>
      <c r="Y2859"/>
      <c r="Z2859"/>
      <c r="AA2859"/>
      <c r="AB2859"/>
      <c r="AC2859"/>
    </row>
    <row r="2860" spans="1:29" ht="16.5" x14ac:dyDescent="0.25">
      <c r="A2860" s="3">
        <v>130</v>
      </c>
      <c r="C2860" s="21">
        <v>5</v>
      </c>
      <c r="D2860" t="s">
        <v>54</v>
      </c>
      <c r="E2860" s="4" t="s">
        <v>56</v>
      </c>
      <c r="F2860" s="4" t="s">
        <v>56</v>
      </c>
      <c r="G2860" s="3" t="s">
        <v>5397</v>
      </c>
      <c r="H2860" t="s">
        <v>9171</v>
      </c>
      <c r="I2860" s="63">
        <f>ROWS($L$2:L2860)</f>
        <v>2859</v>
      </c>
      <c r="J2860" s="63" t="str">
        <f>IF(L2860=WORKSHEET!$B$1,I2860,"")</f>
        <v/>
      </c>
      <c r="K2860" s="63" t="str">
        <f t="shared" si="53"/>
        <v/>
      </c>
      <c r="L2860" s="93" t="s">
        <v>9383</v>
      </c>
      <c r="M2860" s="94" t="s">
        <v>11122</v>
      </c>
      <c r="N2860">
        <v>43</v>
      </c>
      <c r="O2860">
        <f>+R2860-N2860-P2860</f>
        <v>4</v>
      </c>
      <c r="P2860">
        <v>17</v>
      </c>
      <c r="Q2860" t="s">
        <v>7470</v>
      </c>
      <c r="R2860">
        <v>64</v>
      </c>
      <c r="S2860" s="43">
        <v>2.9657918208264081E-2</v>
      </c>
      <c r="T2860" s="41">
        <v>0.12195121951219512</v>
      </c>
    </row>
    <row r="2861" spans="1:29" ht="16.5" x14ac:dyDescent="0.25">
      <c r="A2861" s="3">
        <v>71</v>
      </c>
      <c r="C2861" s="21">
        <v>5</v>
      </c>
      <c r="D2861" t="s">
        <v>1009</v>
      </c>
      <c r="E2861" s="4" t="s">
        <v>1010</v>
      </c>
      <c r="F2861" s="4" t="s">
        <v>1010</v>
      </c>
      <c r="G2861" s="3" t="s">
        <v>5409</v>
      </c>
      <c r="H2861" t="s">
        <v>8557</v>
      </c>
      <c r="I2861" s="63">
        <f>ROWS($L$2:L2861)</f>
        <v>2860</v>
      </c>
      <c r="J2861" s="63" t="str">
        <f>IF(L2861=WORKSHEET!$B$1,I2861,"")</f>
        <v/>
      </c>
      <c r="K2861" s="63" t="str">
        <f t="shared" si="53"/>
        <v/>
      </c>
      <c r="L2861" s="93" t="s">
        <v>9383</v>
      </c>
      <c r="M2861" s="94" t="s">
        <v>11123</v>
      </c>
      <c r="N2861">
        <v>112</v>
      </c>
      <c r="O2861" t="s">
        <v>7469</v>
      </c>
      <c r="P2861">
        <v>37</v>
      </c>
      <c r="Q2861" t="s">
        <v>7470</v>
      </c>
      <c r="R2861">
        <v>158</v>
      </c>
      <c r="S2861" s="28">
        <v>2.9657918208264081E-2</v>
      </c>
      <c r="T2861" s="41">
        <v>0.10833333333333334</v>
      </c>
    </row>
    <row r="2862" spans="1:29" ht="16.5" x14ac:dyDescent="0.25">
      <c r="A2862" s="3">
        <v>5</v>
      </c>
      <c r="C2862" s="21">
        <v>5</v>
      </c>
      <c r="D2862" t="s">
        <v>664</v>
      </c>
      <c r="E2862" s="4" t="s">
        <v>669</v>
      </c>
      <c r="F2862" s="4" t="s">
        <v>669</v>
      </c>
      <c r="G2862" s="3" t="s">
        <v>5444</v>
      </c>
      <c r="H2862" t="s">
        <v>9172</v>
      </c>
      <c r="I2862" s="63">
        <f>ROWS($L$2:L2862)</f>
        <v>2861</v>
      </c>
      <c r="J2862" s="63" t="str">
        <f>IF(L2862=WORKSHEET!$B$1,I2862,"")</f>
        <v/>
      </c>
      <c r="K2862" s="63" t="str">
        <f t="shared" si="53"/>
        <v/>
      </c>
      <c r="L2862" s="93" t="s">
        <v>9383</v>
      </c>
      <c r="M2862" s="94" t="s">
        <v>11124</v>
      </c>
      <c r="N2862">
        <v>341</v>
      </c>
      <c r="O2862">
        <v>29</v>
      </c>
      <c r="P2862">
        <v>102</v>
      </c>
      <c r="Q2862" t="s">
        <v>7469</v>
      </c>
      <c r="R2862">
        <v>473</v>
      </c>
      <c r="S2862" s="28">
        <v>2.9657918208264081E-2</v>
      </c>
      <c r="T2862" s="41">
        <v>7.7534791252485094E-2</v>
      </c>
    </row>
    <row r="2863" spans="1:29" ht="16.5" x14ac:dyDescent="0.25">
      <c r="A2863" s="3">
        <v>33</v>
      </c>
      <c r="C2863" s="21">
        <v>5</v>
      </c>
      <c r="D2863" t="s">
        <v>818</v>
      </c>
      <c r="E2863" s="4" t="s">
        <v>826</v>
      </c>
      <c r="F2863" s="4" t="s">
        <v>826</v>
      </c>
      <c r="G2863" s="3" t="s">
        <v>5420</v>
      </c>
      <c r="H2863" t="s">
        <v>9173</v>
      </c>
      <c r="I2863" s="63">
        <f>ROWS($L$2:L2863)</f>
        <v>2862</v>
      </c>
      <c r="J2863" s="63" t="str">
        <f>IF(L2863=WORKSHEET!$B$1,I2863,"")</f>
        <v/>
      </c>
      <c r="K2863" s="63" t="str">
        <f t="shared" si="53"/>
        <v/>
      </c>
      <c r="L2863" s="93" t="s">
        <v>9383</v>
      </c>
      <c r="M2863" s="94" t="s">
        <v>11125</v>
      </c>
      <c r="N2863">
        <v>111</v>
      </c>
      <c r="O2863">
        <v>17</v>
      </c>
      <c r="P2863">
        <v>65</v>
      </c>
      <c r="Q2863" t="s">
        <v>7470</v>
      </c>
      <c r="R2863">
        <v>193</v>
      </c>
      <c r="S2863" s="28">
        <v>2.9657918208264081E-2</v>
      </c>
      <c r="T2863" s="41">
        <v>0.11728395061728394</v>
      </c>
    </row>
    <row r="2864" spans="1:29" ht="16.5" x14ac:dyDescent="0.25">
      <c r="A2864" s="3">
        <v>63</v>
      </c>
      <c r="C2864" s="21">
        <v>5</v>
      </c>
      <c r="D2864" t="s">
        <v>971</v>
      </c>
      <c r="E2864" s="4" t="s">
        <v>974</v>
      </c>
      <c r="F2864" s="4" t="s">
        <v>974</v>
      </c>
      <c r="G2864" s="3" t="s">
        <v>5480</v>
      </c>
      <c r="H2864" t="s">
        <v>9174</v>
      </c>
      <c r="I2864" s="63">
        <f>ROWS($L$2:L2864)</f>
        <v>2863</v>
      </c>
      <c r="J2864" s="63" t="str">
        <f>IF(L2864=WORKSHEET!$B$1,I2864,"")</f>
        <v/>
      </c>
      <c r="K2864" s="63" t="str">
        <f t="shared" si="53"/>
        <v/>
      </c>
      <c r="L2864" s="93" t="s">
        <v>9383</v>
      </c>
      <c r="M2864" s="94" t="s">
        <v>11126</v>
      </c>
      <c r="N2864">
        <v>49</v>
      </c>
      <c r="O2864">
        <f>+R2864-N2864-P2864</f>
        <v>8</v>
      </c>
      <c r="P2864">
        <v>20</v>
      </c>
      <c r="Q2864" t="s">
        <v>7469</v>
      </c>
      <c r="R2864">
        <v>77</v>
      </c>
      <c r="S2864" s="28">
        <v>2.9657918208264081E-2</v>
      </c>
      <c r="T2864" s="41">
        <v>0.125</v>
      </c>
    </row>
    <row r="2865" spans="1:29" ht="16.5" x14ac:dyDescent="0.25">
      <c r="A2865" s="3">
        <v>33</v>
      </c>
      <c r="C2865" s="21">
        <v>5</v>
      </c>
      <c r="D2865" t="s">
        <v>818</v>
      </c>
      <c r="E2865" s="4" t="s">
        <v>827</v>
      </c>
      <c r="F2865" s="4" t="s">
        <v>827</v>
      </c>
      <c r="G2865" s="3" t="s">
        <v>5421</v>
      </c>
      <c r="H2865" t="s">
        <v>9175</v>
      </c>
      <c r="I2865" s="63">
        <f>ROWS($L$2:L2865)</f>
        <v>2864</v>
      </c>
      <c r="J2865" s="63" t="str">
        <f>IF(L2865=WORKSHEET!$B$1,I2865,"")</f>
        <v/>
      </c>
      <c r="K2865" s="63" t="str">
        <f t="shared" si="53"/>
        <v/>
      </c>
      <c r="L2865" s="93" t="s">
        <v>9383</v>
      </c>
      <c r="M2865" s="94" t="s">
        <v>11127</v>
      </c>
      <c r="N2865">
        <v>366</v>
      </c>
      <c r="O2865">
        <v>36</v>
      </c>
      <c r="P2865">
        <v>175</v>
      </c>
      <c r="Q2865" t="s">
        <v>7470</v>
      </c>
      <c r="R2865">
        <v>577</v>
      </c>
      <c r="S2865" s="28">
        <v>2.9657918208264081E-2</v>
      </c>
      <c r="T2865" s="41">
        <v>0.11728395061728394</v>
      </c>
    </row>
    <row r="2866" spans="1:29" ht="16.5" x14ac:dyDescent="0.25">
      <c r="A2866" s="3">
        <v>79</v>
      </c>
      <c r="C2866" s="21">
        <v>5</v>
      </c>
      <c r="D2866" t="s">
        <v>1035</v>
      </c>
      <c r="E2866" s="4" t="s">
        <v>1036</v>
      </c>
      <c r="F2866" s="4" t="s">
        <v>1036</v>
      </c>
      <c r="G2866" s="3" t="s">
        <v>5434</v>
      </c>
      <c r="H2866" t="s">
        <v>7503</v>
      </c>
      <c r="I2866" s="63">
        <f>ROWS($L$2:L2866)</f>
        <v>2865</v>
      </c>
      <c r="J2866" s="63" t="str">
        <f>IF(L2866=WORKSHEET!$B$1,I2866,"")</f>
        <v/>
      </c>
      <c r="K2866" s="63" t="str">
        <f t="shared" si="53"/>
        <v/>
      </c>
      <c r="L2866" s="93" t="s">
        <v>9383</v>
      </c>
      <c r="M2866" s="94" t="s">
        <v>9450</v>
      </c>
      <c r="N2866">
        <v>69</v>
      </c>
      <c r="O2866">
        <v>16</v>
      </c>
      <c r="P2866">
        <v>37</v>
      </c>
      <c r="Q2866" t="s">
        <v>7470</v>
      </c>
      <c r="R2866">
        <v>122</v>
      </c>
      <c r="S2866" s="43">
        <v>2.9657918208264081E-2</v>
      </c>
      <c r="T2866" s="41">
        <v>0.15196078431372548</v>
      </c>
    </row>
    <row r="2867" spans="1:29" s="64" customFormat="1" ht="16.5" x14ac:dyDescent="0.25">
      <c r="A2867" s="63">
        <v>97</v>
      </c>
      <c r="C2867" s="63">
        <v>5</v>
      </c>
      <c r="D2867" s="64" t="s">
        <v>1114</v>
      </c>
      <c r="E2867" s="65" t="s">
        <v>1116</v>
      </c>
      <c r="F2867" s="65" t="s">
        <v>1116</v>
      </c>
      <c r="G2867" s="63" t="s">
        <v>5390</v>
      </c>
      <c r="H2867" s="64" t="s">
        <v>8761</v>
      </c>
      <c r="I2867" s="63">
        <f>ROWS($L$2:L2867)</f>
        <v>2866</v>
      </c>
      <c r="J2867" s="63" t="str">
        <f>IF(L2867=WORKSHEET!$B$1,I2867,"")</f>
        <v/>
      </c>
      <c r="K2867" s="63" t="str">
        <f t="shared" si="53"/>
        <v/>
      </c>
      <c r="L2867" s="93" t="s">
        <v>9383</v>
      </c>
      <c r="M2867" s="94" t="s">
        <v>10707</v>
      </c>
      <c r="N2867" s="64" t="s">
        <v>7469</v>
      </c>
      <c r="O2867" s="64" t="s">
        <v>7469</v>
      </c>
      <c r="P2867" s="64" t="s">
        <v>7469</v>
      </c>
      <c r="Q2867" s="64" t="s">
        <v>7470</v>
      </c>
      <c r="R2867" s="64" t="s">
        <v>7469</v>
      </c>
      <c r="S2867" s="66">
        <v>2.9657918208264081E-2</v>
      </c>
      <c r="T2867" s="67">
        <v>6.8627450980392163E-2</v>
      </c>
      <c r="W2867"/>
      <c r="X2867"/>
      <c r="Y2867"/>
      <c r="Z2867"/>
      <c r="AA2867"/>
      <c r="AB2867"/>
      <c r="AC2867"/>
    </row>
    <row r="2868" spans="1:29" ht="16.5" x14ac:dyDescent="0.25">
      <c r="A2868" s="3">
        <v>77</v>
      </c>
      <c r="C2868" s="21">
        <v>5</v>
      </c>
      <c r="D2868" t="s">
        <v>1024</v>
      </c>
      <c r="E2868" s="4" t="s">
        <v>1029</v>
      </c>
      <c r="F2868" s="4" t="s">
        <v>1029</v>
      </c>
      <c r="G2868" s="3" t="s">
        <v>5453</v>
      </c>
      <c r="H2868" t="s">
        <v>9176</v>
      </c>
      <c r="I2868" s="63">
        <f>ROWS($L$2:L2868)</f>
        <v>2867</v>
      </c>
      <c r="J2868" s="63" t="str">
        <f>IF(L2868=WORKSHEET!$B$1,I2868,"")</f>
        <v/>
      </c>
      <c r="K2868" s="63" t="str">
        <f t="shared" si="53"/>
        <v/>
      </c>
      <c r="L2868" s="93" t="s">
        <v>9383</v>
      </c>
      <c r="M2868" s="94" t="s">
        <v>11128</v>
      </c>
      <c r="N2868">
        <v>66</v>
      </c>
      <c r="O2868">
        <f>+R2868-N2868-P2868</f>
        <v>6</v>
      </c>
      <c r="P2868">
        <v>15</v>
      </c>
      <c r="Q2868" t="s">
        <v>7469</v>
      </c>
      <c r="R2868">
        <v>87</v>
      </c>
      <c r="S2868" s="28">
        <v>2.9657918208264081E-2</v>
      </c>
      <c r="T2868" s="41">
        <v>9.7447795823665889E-2</v>
      </c>
    </row>
    <row r="2869" spans="1:29" ht="16.5" x14ac:dyDescent="0.25">
      <c r="A2869" s="3">
        <v>853</v>
      </c>
      <c r="B2869">
        <v>6</v>
      </c>
      <c r="C2869" s="21">
        <v>5</v>
      </c>
      <c r="D2869" t="s">
        <v>2186</v>
      </c>
      <c r="E2869" s="4" t="s">
        <v>2187</v>
      </c>
      <c r="F2869" s="4" t="s">
        <v>2187</v>
      </c>
      <c r="G2869" s="3" t="s">
        <v>5494</v>
      </c>
      <c r="H2869" t="s">
        <v>9177</v>
      </c>
      <c r="I2869" s="63">
        <f>ROWS($L$2:L2869)</f>
        <v>2868</v>
      </c>
      <c r="J2869" s="63" t="str">
        <f>IF(L2869=WORKSHEET!$B$1,I2869,"")</f>
        <v/>
      </c>
      <c r="K2869" s="63" t="str">
        <f t="shared" si="53"/>
        <v/>
      </c>
      <c r="L2869" s="93" t="s">
        <v>9383</v>
      </c>
      <c r="M2869" s="94" t="s">
        <v>11129</v>
      </c>
      <c r="N2869">
        <v>56</v>
      </c>
      <c r="O2869">
        <f>+R2869-N2869-P2869</f>
        <v>6</v>
      </c>
      <c r="P2869">
        <v>26</v>
      </c>
      <c r="Q2869" t="s">
        <v>7470</v>
      </c>
      <c r="R2869">
        <v>88</v>
      </c>
      <c r="S2869" s="28">
        <v>2.9657918208264081E-2</v>
      </c>
      <c r="T2869" s="55">
        <v>9.2492741600995437E-2</v>
      </c>
    </row>
    <row r="2870" spans="1:29" ht="16.5" x14ac:dyDescent="0.25">
      <c r="A2870" s="3">
        <v>5</v>
      </c>
      <c r="C2870" s="21">
        <v>5</v>
      </c>
      <c r="D2870" t="s">
        <v>664</v>
      </c>
      <c r="E2870" s="4" t="s">
        <v>666</v>
      </c>
      <c r="F2870" s="4" t="s">
        <v>666</v>
      </c>
      <c r="G2870" s="3" t="s">
        <v>5445</v>
      </c>
      <c r="H2870" t="s">
        <v>9178</v>
      </c>
      <c r="I2870" s="63">
        <f>ROWS($L$2:L2870)</f>
        <v>2869</v>
      </c>
      <c r="J2870" s="63" t="str">
        <f>IF(L2870=WORKSHEET!$B$1,I2870,"")</f>
        <v/>
      </c>
      <c r="K2870" s="63" t="str">
        <f t="shared" si="53"/>
        <v/>
      </c>
      <c r="L2870" s="93" t="s">
        <v>9383</v>
      </c>
      <c r="M2870" s="94" t="s">
        <v>11130</v>
      </c>
      <c r="N2870">
        <v>64</v>
      </c>
      <c r="O2870">
        <f>+R2870-N2870-P2870</f>
        <v>8</v>
      </c>
      <c r="P2870">
        <v>27</v>
      </c>
      <c r="Q2870" t="s">
        <v>7470</v>
      </c>
      <c r="R2870">
        <v>99</v>
      </c>
      <c r="S2870" s="28">
        <v>2.9657918208264081E-2</v>
      </c>
      <c r="T2870" s="41">
        <v>7.7534791252485094E-2</v>
      </c>
    </row>
    <row r="2871" spans="1:29" ht="16.5" x14ac:dyDescent="0.25">
      <c r="A2871" s="3">
        <v>33</v>
      </c>
      <c r="C2871" s="21">
        <v>5</v>
      </c>
      <c r="D2871" t="s">
        <v>818</v>
      </c>
      <c r="E2871" s="4" t="s">
        <v>828</v>
      </c>
      <c r="F2871" s="4" t="s">
        <v>828</v>
      </c>
      <c r="G2871" s="3" t="s">
        <v>5422</v>
      </c>
      <c r="H2871" t="s">
        <v>9179</v>
      </c>
      <c r="I2871" s="63">
        <f>ROWS($L$2:L2871)</f>
        <v>2870</v>
      </c>
      <c r="J2871" s="63" t="str">
        <f>IF(L2871=WORKSHEET!$B$1,I2871,"")</f>
        <v/>
      </c>
      <c r="K2871" s="63" t="str">
        <f t="shared" si="53"/>
        <v/>
      </c>
      <c r="L2871" s="93" t="s">
        <v>9383</v>
      </c>
      <c r="M2871" s="94" t="s">
        <v>11131</v>
      </c>
      <c r="N2871">
        <v>17</v>
      </c>
      <c r="O2871" t="s">
        <v>7470</v>
      </c>
      <c r="P2871" t="s">
        <v>7469</v>
      </c>
      <c r="Q2871" t="s">
        <v>7470</v>
      </c>
      <c r="R2871">
        <v>22</v>
      </c>
      <c r="S2871" s="43">
        <v>2.9657918208264081E-2</v>
      </c>
      <c r="T2871" s="41">
        <v>0.11728395061728394</v>
      </c>
    </row>
    <row r="2872" spans="1:29" ht="16.5" x14ac:dyDescent="0.25">
      <c r="A2872" s="3">
        <v>135</v>
      </c>
      <c r="C2872" s="21">
        <v>5</v>
      </c>
      <c r="D2872" t="s">
        <v>63</v>
      </c>
      <c r="E2872" s="4" t="s">
        <v>65</v>
      </c>
      <c r="F2872" s="4" t="s">
        <v>65</v>
      </c>
      <c r="G2872" s="3" t="s">
        <v>5487</v>
      </c>
      <c r="H2872" t="s">
        <v>9180</v>
      </c>
      <c r="I2872" s="63">
        <f>ROWS($L$2:L2872)</f>
        <v>2871</v>
      </c>
      <c r="J2872" s="63" t="str">
        <f>IF(L2872=WORKSHEET!$B$1,I2872,"")</f>
        <v/>
      </c>
      <c r="K2872" s="63" t="str">
        <f t="shared" si="53"/>
        <v/>
      </c>
      <c r="L2872" s="93" t="s">
        <v>9383</v>
      </c>
      <c r="M2872" s="94" t="s">
        <v>11132</v>
      </c>
      <c r="N2872">
        <v>41</v>
      </c>
      <c r="O2872">
        <f>+R2872-N2872-P2872</f>
        <v>3</v>
      </c>
      <c r="P2872">
        <v>15</v>
      </c>
      <c r="Q2872" t="s">
        <v>7470</v>
      </c>
      <c r="R2872">
        <v>59</v>
      </c>
      <c r="S2872" s="43">
        <v>2.9657918208264081E-2</v>
      </c>
      <c r="T2872" s="41">
        <v>0.10860655737704918</v>
      </c>
    </row>
    <row r="2873" spans="1:29" ht="16.5" x14ac:dyDescent="0.25">
      <c r="A2873" s="3">
        <v>33</v>
      </c>
      <c r="C2873" s="21">
        <v>5</v>
      </c>
      <c r="D2873" t="s">
        <v>818</v>
      </c>
      <c r="E2873" s="4" t="s">
        <v>829</v>
      </c>
      <c r="F2873" s="4" t="s">
        <v>829</v>
      </c>
      <c r="G2873" s="3" t="s">
        <v>5423</v>
      </c>
      <c r="H2873" t="s">
        <v>9181</v>
      </c>
      <c r="I2873" s="63">
        <f>ROWS($L$2:L2873)</f>
        <v>2872</v>
      </c>
      <c r="J2873" s="63" t="str">
        <f>IF(L2873=WORKSHEET!$B$1,I2873,"")</f>
        <v/>
      </c>
      <c r="K2873" s="63" t="str">
        <f t="shared" si="53"/>
        <v/>
      </c>
      <c r="L2873" s="93" t="s">
        <v>9383</v>
      </c>
      <c r="M2873" s="94" t="s">
        <v>11133</v>
      </c>
      <c r="N2873">
        <v>27</v>
      </c>
      <c r="O2873">
        <f>+R2873-N2873-P2873</f>
        <v>2</v>
      </c>
      <c r="P2873">
        <v>18</v>
      </c>
      <c r="Q2873" t="s">
        <v>7470</v>
      </c>
      <c r="R2873">
        <v>47</v>
      </c>
      <c r="S2873" s="43">
        <v>2.9657918208264081E-2</v>
      </c>
      <c r="T2873" s="41">
        <v>0.11728395061728394</v>
      </c>
    </row>
    <row r="2874" spans="1:29" ht="16.5" x14ac:dyDescent="0.25">
      <c r="A2874" s="3">
        <v>33</v>
      </c>
      <c r="C2874" s="21">
        <v>5</v>
      </c>
      <c r="D2874" t="s">
        <v>818</v>
      </c>
      <c r="E2874" s="4" t="s">
        <v>830</v>
      </c>
      <c r="F2874" s="4" t="s">
        <v>830</v>
      </c>
      <c r="G2874" s="3" t="s">
        <v>5424</v>
      </c>
      <c r="H2874" t="s">
        <v>8652</v>
      </c>
      <c r="I2874" s="63">
        <f>ROWS($L$2:L2874)</f>
        <v>2873</v>
      </c>
      <c r="J2874" s="63" t="str">
        <f>IF(L2874=WORKSHEET!$B$1,I2874,"")</f>
        <v/>
      </c>
      <c r="K2874" s="63" t="str">
        <f t="shared" si="53"/>
        <v/>
      </c>
      <c r="L2874" s="93" t="s">
        <v>9383</v>
      </c>
      <c r="M2874" s="94" t="s">
        <v>10596</v>
      </c>
      <c r="N2874">
        <v>17</v>
      </c>
      <c r="O2874">
        <f>+R2874-N2874-P2874</f>
        <v>3</v>
      </c>
      <c r="P2874">
        <v>11</v>
      </c>
      <c r="Q2874" t="s">
        <v>7470</v>
      </c>
      <c r="R2874">
        <v>31</v>
      </c>
      <c r="S2874" s="28">
        <v>2.9657918208264081E-2</v>
      </c>
      <c r="T2874" s="41">
        <v>0.11728395061728394</v>
      </c>
    </row>
    <row r="2875" spans="1:29" ht="16.5" x14ac:dyDescent="0.25">
      <c r="A2875" s="3">
        <v>55</v>
      </c>
      <c r="C2875" s="21">
        <v>5</v>
      </c>
      <c r="D2875" t="s">
        <v>936</v>
      </c>
      <c r="E2875" s="4" t="s">
        <v>938</v>
      </c>
      <c r="F2875" s="4" t="s">
        <v>938</v>
      </c>
      <c r="G2875" s="3" t="s">
        <v>5501</v>
      </c>
      <c r="H2875" t="s">
        <v>7510</v>
      </c>
      <c r="I2875" s="63">
        <f>ROWS($L$2:L2875)</f>
        <v>2874</v>
      </c>
      <c r="J2875" s="63" t="str">
        <f>IF(L2875=WORKSHEET!$B$1,I2875,"")</f>
        <v/>
      </c>
      <c r="K2875" s="63" t="str">
        <f t="shared" si="53"/>
        <v/>
      </c>
      <c r="L2875" s="93" t="s">
        <v>9383</v>
      </c>
      <c r="M2875" s="94" t="s">
        <v>9457</v>
      </c>
      <c r="N2875">
        <v>17</v>
      </c>
      <c r="O2875">
        <f>+R2875-N2875-P2875</f>
        <v>2</v>
      </c>
      <c r="P2875">
        <v>12</v>
      </c>
      <c r="Q2875" t="s">
        <v>7470</v>
      </c>
      <c r="R2875">
        <v>31</v>
      </c>
      <c r="S2875" s="28">
        <v>2.9657918208264081E-2</v>
      </c>
      <c r="T2875" s="41">
        <v>0.10227272727272728</v>
      </c>
    </row>
    <row r="2876" spans="1:29" ht="16.5" x14ac:dyDescent="0.25">
      <c r="A2876" s="3">
        <v>97</v>
      </c>
      <c r="C2876" s="21">
        <v>5</v>
      </c>
      <c r="D2876" t="s">
        <v>1114</v>
      </c>
      <c r="E2876" s="4" t="s">
        <v>1119</v>
      </c>
      <c r="F2876" s="4" t="s">
        <v>1119</v>
      </c>
      <c r="G2876" s="3" t="s">
        <v>5391</v>
      </c>
      <c r="H2876" t="s">
        <v>9182</v>
      </c>
      <c r="I2876" s="63">
        <f>ROWS($L$2:L2876)</f>
        <v>2875</v>
      </c>
      <c r="J2876" s="63" t="str">
        <f>IF(L2876=WORKSHEET!$B$1,I2876,"")</f>
        <v/>
      </c>
      <c r="K2876" s="63" t="str">
        <f t="shared" si="53"/>
        <v/>
      </c>
      <c r="L2876" s="93" t="s">
        <v>9383</v>
      </c>
      <c r="M2876" s="94" t="s">
        <v>11134</v>
      </c>
      <c r="N2876">
        <v>26</v>
      </c>
      <c r="O2876" t="s">
        <v>7469</v>
      </c>
      <c r="P2876" t="s">
        <v>7469</v>
      </c>
      <c r="Q2876" t="s">
        <v>7470</v>
      </c>
      <c r="R2876">
        <v>33</v>
      </c>
      <c r="S2876" s="43">
        <v>2.9657918208264081E-2</v>
      </c>
      <c r="T2876" s="41">
        <v>6.8627450980392163E-2</v>
      </c>
    </row>
    <row r="2877" spans="1:29" ht="16.5" x14ac:dyDescent="0.25">
      <c r="A2877" s="3">
        <v>69</v>
      </c>
      <c r="C2877" s="21">
        <v>5</v>
      </c>
      <c r="D2877" t="s">
        <v>995</v>
      </c>
      <c r="E2877" s="4" t="s">
        <v>998</v>
      </c>
      <c r="F2877" s="4" t="s">
        <v>998</v>
      </c>
      <c r="G2877" s="3" t="s">
        <v>5408</v>
      </c>
      <c r="H2877" t="s">
        <v>9183</v>
      </c>
      <c r="I2877" s="63">
        <f>ROWS($L$2:L2877)</f>
        <v>2876</v>
      </c>
      <c r="J2877" s="63" t="str">
        <f>IF(L2877=WORKSHEET!$B$1,I2877,"")</f>
        <v/>
      </c>
      <c r="K2877" s="63" t="str">
        <f t="shared" si="53"/>
        <v/>
      </c>
      <c r="L2877" s="93" t="s">
        <v>9383</v>
      </c>
      <c r="M2877" s="94" t="s">
        <v>11135</v>
      </c>
      <c r="N2877">
        <v>177</v>
      </c>
      <c r="O2877">
        <v>31</v>
      </c>
      <c r="P2877">
        <v>164</v>
      </c>
      <c r="Q2877" t="s">
        <v>7470</v>
      </c>
      <c r="R2877">
        <v>372</v>
      </c>
      <c r="S2877" s="43">
        <v>2.9657918208264081E-2</v>
      </c>
      <c r="T2877" s="41">
        <v>0.111875</v>
      </c>
    </row>
    <row r="2878" spans="1:29" ht="16.5" x14ac:dyDescent="0.25">
      <c r="A2878" s="3">
        <v>99</v>
      </c>
      <c r="C2878" s="21">
        <v>5</v>
      </c>
      <c r="D2878" t="s">
        <v>1124</v>
      </c>
      <c r="E2878" s="4" t="s">
        <v>1130</v>
      </c>
      <c r="F2878" s="4" t="s">
        <v>1130</v>
      </c>
      <c r="G2878" s="3" t="s">
        <v>5383</v>
      </c>
      <c r="H2878" t="s">
        <v>8065</v>
      </c>
      <c r="I2878" s="63">
        <f>ROWS($L$2:L2878)</f>
        <v>2877</v>
      </c>
      <c r="J2878" s="63" t="str">
        <f>IF(L2878=WORKSHEET!$B$1,I2878,"")</f>
        <v/>
      </c>
      <c r="K2878" s="63" t="str">
        <f t="shared" si="53"/>
        <v/>
      </c>
      <c r="L2878" s="93" t="s">
        <v>9383</v>
      </c>
      <c r="M2878" s="94" t="s">
        <v>9869</v>
      </c>
      <c r="N2878">
        <v>51</v>
      </c>
      <c r="O2878">
        <f>+R2878-N2878-P2878</f>
        <v>8</v>
      </c>
      <c r="P2878">
        <v>23</v>
      </c>
      <c r="Q2878" t="s">
        <v>7470</v>
      </c>
      <c r="R2878">
        <v>82</v>
      </c>
      <c r="S2878" s="43">
        <v>2.9657918208264081E-2</v>
      </c>
      <c r="T2878" s="41">
        <v>0.13076923076923078</v>
      </c>
    </row>
    <row r="2879" spans="1:29" ht="16.5" x14ac:dyDescent="0.25">
      <c r="A2879" s="3">
        <v>71</v>
      </c>
      <c r="C2879" s="21">
        <v>5</v>
      </c>
      <c r="D2879" t="s">
        <v>1009</v>
      </c>
      <c r="E2879" s="4" t="s">
        <v>1011</v>
      </c>
      <c r="F2879" s="4" t="s">
        <v>1011</v>
      </c>
      <c r="G2879" s="3" t="s">
        <v>5410</v>
      </c>
      <c r="H2879" t="s">
        <v>9184</v>
      </c>
      <c r="I2879" s="63">
        <f>ROWS($L$2:L2879)</f>
        <v>2878</v>
      </c>
      <c r="J2879" s="63" t="str">
        <f>IF(L2879=WORKSHEET!$B$1,I2879,"")</f>
        <v/>
      </c>
      <c r="K2879" s="63" t="str">
        <f t="shared" si="53"/>
        <v/>
      </c>
      <c r="L2879" s="93" t="s">
        <v>9383</v>
      </c>
      <c r="M2879" s="94" t="s">
        <v>11136</v>
      </c>
      <c r="N2879">
        <v>22</v>
      </c>
      <c r="O2879" t="s">
        <v>7469</v>
      </c>
      <c r="P2879" t="s">
        <v>7469</v>
      </c>
      <c r="Q2879" t="s">
        <v>7470</v>
      </c>
      <c r="R2879">
        <v>33</v>
      </c>
      <c r="S2879" s="28">
        <v>2.9657918208264081E-2</v>
      </c>
      <c r="T2879" s="41">
        <v>0.10833333333333334</v>
      </c>
    </row>
    <row r="2880" spans="1:29" ht="16.5" x14ac:dyDescent="0.25">
      <c r="A2880" s="3">
        <v>14</v>
      </c>
      <c r="C2880" s="21">
        <v>5</v>
      </c>
      <c r="D2880" t="s">
        <v>706</v>
      </c>
      <c r="E2880" s="4" t="s">
        <v>717</v>
      </c>
      <c r="F2880" s="4" t="s">
        <v>717</v>
      </c>
      <c r="G2880" s="3" t="s">
        <v>5476</v>
      </c>
      <c r="H2880" t="s">
        <v>9185</v>
      </c>
      <c r="I2880" s="63">
        <f>ROWS($L$2:L2880)</f>
        <v>2879</v>
      </c>
      <c r="J2880" s="63" t="str">
        <f>IF(L2880=WORKSHEET!$B$1,I2880,"")</f>
        <v/>
      </c>
      <c r="K2880" s="63" t="str">
        <f t="shared" si="53"/>
        <v/>
      </c>
      <c r="L2880" s="93" t="s">
        <v>9383</v>
      </c>
      <c r="M2880" s="94" t="s">
        <v>11137</v>
      </c>
      <c r="N2880">
        <v>205</v>
      </c>
      <c r="O2880">
        <f>+R2880-N2880-P2880</f>
        <v>5</v>
      </c>
      <c r="P2880">
        <v>67</v>
      </c>
      <c r="Q2880" t="s">
        <v>7469</v>
      </c>
      <c r="R2880">
        <v>277</v>
      </c>
      <c r="S2880" s="28">
        <v>2.9657918208264081E-2</v>
      </c>
      <c r="T2880" s="41">
        <v>5.9730250481695571E-2</v>
      </c>
    </row>
    <row r="2881" spans="1:29" ht="16.5" x14ac:dyDescent="0.25">
      <c r="A2881" s="3">
        <v>99</v>
      </c>
      <c r="C2881" s="21">
        <v>5</v>
      </c>
      <c r="D2881" t="s">
        <v>1124</v>
      </c>
      <c r="E2881" s="4" t="s">
        <v>1131</v>
      </c>
      <c r="F2881" s="4" t="s">
        <v>1131</v>
      </c>
      <c r="G2881" s="3" t="s">
        <v>5384</v>
      </c>
      <c r="H2881" t="s">
        <v>7514</v>
      </c>
      <c r="I2881" s="63">
        <f>ROWS($L$2:L2881)</f>
        <v>2880</v>
      </c>
      <c r="J2881" s="63" t="str">
        <f>IF(L2881=WORKSHEET!$B$1,I2881,"")</f>
        <v/>
      </c>
      <c r="K2881" s="63" t="str">
        <f t="shared" si="53"/>
        <v/>
      </c>
      <c r="L2881" s="93" t="s">
        <v>9383</v>
      </c>
      <c r="M2881" s="94" t="s">
        <v>9461</v>
      </c>
      <c r="N2881">
        <v>14</v>
      </c>
      <c r="O2881" t="s">
        <v>7469</v>
      </c>
      <c r="P2881" t="s">
        <v>7469</v>
      </c>
      <c r="Q2881" t="s">
        <v>7470</v>
      </c>
      <c r="R2881">
        <v>28</v>
      </c>
      <c r="S2881" s="28">
        <v>2.9657918208264081E-2</v>
      </c>
      <c r="T2881" s="41">
        <v>0.13076923076923078</v>
      </c>
    </row>
    <row r="2882" spans="1:29" ht="16.5" x14ac:dyDescent="0.25">
      <c r="A2882" s="3">
        <v>109</v>
      </c>
      <c r="C2882" s="21">
        <v>5</v>
      </c>
      <c r="D2882" t="s">
        <v>9</v>
      </c>
      <c r="E2882" s="4" t="s">
        <v>12</v>
      </c>
      <c r="F2882" s="4" t="s">
        <v>12</v>
      </c>
      <c r="G2882" s="3" t="s">
        <v>5462</v>
      </c>
      <c r="H2882" t="s">
        <v>9186</v>
      </c>
      <c r="I2882" s="63">
        <f>ROWS($L$2:L2882)</f>
        <v>2881</v>
      </c>
      <c r="J2882" s="63" t="str">
        <f>IF(L2882=WORKSHEET!$B$1,I2882,"")</f>
        <v/>
      </c>
      <c r="K2882" s="63" t="str">
        <f t="shared" si="53"/>
        <v/>
      </c>
      <c r="L2882" s="93" t="s">
        <v>9383</v>
      </c>
      <c r="M2882" s="94" t="s">
        <v>11138</v>
      </c>
      <c r="N2882">
        <v>148</v>
      </c>
      <c r="O2882">
        <f>+R2882-N2882-P2882</f>
        <v>8</v>
      </c>
      <c r="P2882">
        <v>65</v>
      </c>
      <c r="Q2882" t="s">
        <v>7470</v>
      </c>
      <c r="R2882">
        <v>221</v>
      </c>
      <c r="S2882" s="28">
        <v>2.9657918208264081E-2</v>
      </c>
      <c r="T2882" s="41">
        <v>9.3314763231197778E-2</v>
      </c>
    </row>
    <row r="2883" spans="1:29" s="64" customFormat="1" ht="16.5" x14ac:dyDescent="0.25">
      <c r="A2883" s="63">
        <v>109</v>
      </c>
      <c r="C2883" s="63">
        <v>5</v>
      </c>
      <c r="D2883" s="64" t="s">
        <v>9</v>
      </c>
      <c r="E2883" s="65" t="s">
        <v>13</v>
      </c>
      <c r="F2883" s="65" t="s">
        <v>13</v>
      </c>
      <c r="G2883" s="63" t="s">
        <v>5463</v>
      </c>
      <c r="H2883" s="75"/>
      <c r="I2883" s="63">
        <f>ROWS($L$2:L2883)</f>
        <v>2882</v>
      </c>
      <c r="J2883" s="63" t="str">
        <f>IF(L2883=WORKSHEET!$B$1,I2883,"")</f>
        <v/>
      </c>
      <c r="K2883" s="63" t="str">
        <f t="shared" ref="K2883:K2946" si="54">IFERROR(SMALL($J$2:$J$3142,I2883),"")</f>
        <v/>
      </c>
      <c r="L2883" s="93" t="s">
        <v>9383</v>
      </c>
      <c r="M2883" s="94" t="s">
        <v>11139</v>
      </c>
      <c r="N2883" s="75"/>
      <c r="O2883" s="75"/>
      <c r="P2883" s="75"/>
      <c r="Q2883" s="75"/>
      <c r="R2883" s="75"/>
      <c r="S2883" s="66">
        <v>2.9657918208264081E-2</v>
      </c>
      <c r="T2883" s="67">
        <v>9.3314763231197778E-2</v>
      </c>
      <c r="W2883"/>
      <c r="X2883"/>
      <c r="Y2883"/>
      <c r="Z2883"/>
      <c r="AA2883"/>
      <c r="AB2883"/>
      <c r="AC2883"/>
    </row>
    <row r="2884" spans="1:29" ht="16.5" x14ac:dyDescent="0.25">
      <c r="A2884" s="3">
        <v>79</v>
      </c>
      <c r="C2884" s="21">
        <v>5</v>
      </c>
      <c r="D2884" t="s">
        <v>1035</v>
      </c>
      <c r="E2884" s="4" t="s">
        <v>1038</v>
      </c>
      <c r="F2884" s="4" t="s">
        <v>1038</v>
      </c>
      <c r="G2884" s="3" t="s">
        <v>5436</v>
      </c>
      <c r="H2884" t="s">
        <v>9187</v>
      </c>
      <c r="I2884" s="63">
        <f>ROWS($L$2:L2884)</f>
        <v>2883</v>
      </c>
      <c r="J2884" s="63" t="str">
        <f>IF(L2884=WORKSHEET!$B$1,I2884,"")</f>
        <v/>
      </c>
      <c r="K2884" s="63" t="str">
        <f t="shared" si="54"/>
        <v/>
      </c>
      <c r="L2884" s="93" t="s">
        <v>9383</v>
      </c>
      <c r="M2884" s="94" t="s">
        <v>11140</v>
      </c>
      <c r="N2884">
        <v>83</v>
      </c>
      <c r="O2884">
        <v>12</v>
      </c>
      <c r="P2884">
        <v>18</v>
      </c>
      <c r="Q2884" t="s">
        <v>7470</v>
      </c>
      <c r="R2884">
        <v>113</v>
      </c>
      <c r="S2884" s="28">
        <v>2.9657918208264081E-2</v>
      </c>
      <c r="T2884" s="41">
        <v>0.15196078431372548</v>
      </c>
    </row>
    <row r="2885" spans="1:29" s="64" customFormat="1" ht="16.5" x14ac:dyDescent="0.25">
      <c r="A2885" s="63">
        <v>5</v>
      </c>
      <c r="C2885" s="63">
        <v>5</v>
      </c>
      <c r="D2885" s="64" t="s">
        <v>664</v>
      </c>
      <c r="E2885" s="65" t="s">
        <v>667</v>
      </c>
      <c r="F2885" s="65" t="s">
        <v>667</v>
      </c>
      <c r="G2885" s="63" t="s">
        <v>5447</v>
      </c>
      <c r="H2885" s="64" t="s">
        <v>9188</v>
      </c>
      <c r="I2885" s="63">
        <f>ROWS($L$2:L2885)</f>
        <v>2884</v>
      </c>
      <c r="J2885" s="63" t="str">
        <f>IF(L2885=WORKSHEET!$B$1,I2885,"")</f>
        <v/>
      </c>
      <c r="K2885" s="63" t="str">
        <f t="shared" si="54"/>
        <v/>
      </c>
      <c r="L2885" s="93" t="s">
        <v>9383</v>
      </c>
      <c r="M2885" s="94" t="s">
        <v>11141</v>
      </c>
      <c r="N2885" s="64" t="s">
        <v>7469</v>
      </c>
      <c r="O2885" s="64" t="s">
        <v>7469</v>
      </c>
      <c r="P2885" s="64" t="s">
        <v>7469</v>
      </c>
      <c r="Q2885" s="64" t="s">
        <v>7470</v>
      </c>
      <c r="R2885" s="64">
        <v>14</v>
      </c>
      <c r="S2885" s="66">
        <v>2.9657918208264081E-2</v>
      </c>
      <c r="T2885" s="67">
        <v>7.7534791252485094E-2</v>
      </c>
      <c r="W2885"/>
      <c r="X2885"/>
      <c r="Y2885"/>
      <c r="Z2885"/>
      <c r="AA2885"/>
      <c r="AB2885"/>
      <c r="AC2885"/>
    </row>
    <row r="2886" spans="1:29" ht="16.5" x14ac:dyDescent="0.25">
      <c r="A2886" s="3">
        <v>71</v>
      </c>
      <c r="C2886" s="21">
        <v>5</v>
      </c>
      <c r="D2886" t="s">
        <v>1009</v>
      </c>
      <c r="E2886" s="4" t="s">
        <v>1012</v>
      </c>
      <c r="F2886" s="4" t="s">
        <v>1012</v>
      </c>
      <c r="G2886" s="3" t="s">
        <v>5411</v>
      </c>
      <c r="H2886" t="s">
        <v>8567</v>
      </c>
      <c r="I2886" s="63">
        <f>ROWS($L$2:L2886)</f>
        <v>2885</v>
      </c>
      <c r="J2886" s="63" t="str">
        <f>IF(L2886=WORKSHEET!$B$1,I2886,"")</f>
        <v/>
      </c>
      <c r="K2886" s="63" t="str">
        <f t="shared" si="54"/>
        <v/>
      </c>
      <c r="L2886" s="93" t="s">
        <v>9383</v>
      </c>
      <c r="M2886" s="94" t="s">
        <v>10512</v>
      </c>
      <c r="N2886">
        <v>80</v>
      </c>
      <c r="O2886">
        <v>12</v>
      </c>
      <c r="P2886">
        <v>32</v>
      </c>
      <c r="Q2886" t="s">
        <v>7469</v>
      </c>
      <c r="R2886">
        <v>125</v>
      </c>
      <c r="S2886" s="28">
        <v>2.9657918208264081E-2</v>
      </c>
      <c r="T2886" s="41">
        <v>0.10833333333333334</v>
      </c>
    </row>
    <row r="2887" spans="1:29" ht="16.5" x14ac:dyDescent="0.25">
      <c r="A2887" s="3">
        <v>33</v>
      </c>
      <c r="C2887" s="21">
        <v>5</v>
      </c>
      <c r="D2887" t="s">
        <v>818</v>
      </c>
      <c r="E2887" s="4" t="s">
        <v>831</v>
      </c>
      <c r="F2887" s="4" t="s">
        <v>831</v>
      </c>
      <c r="G2887" s="3" t="s">
        <v>5425</v>
      </c>
      <c r="H2887" t="s">
        <v>7743</v>
      </c>
      <c r="I2887" s="63">
        <f>ROWS($L$2:L2887)</f>
        <v>2886</v>
      </c>
      <c r="J2887" s="63" t="str">
        <f>IF(L2887=WORKSHEET!$B$1,I2887,"")</f>
        <v/>
      </c>
      <c r="K2887" s="63" t="str">
        <f t="shared" si="54"/>
        <v/>
      </c>
      <c r="L2887" s="93" t="s">
        <v>9383</v>
      </c>
      <c r="M2887" s="94" t="s">
        <v>9670</v>
      </c>
      <c r="N2887">
        <v>27</v>
      </c>
      <c r="O2887">
        <f>+R2887-N2887-P2887</f>
        <v>3</v>
      </c>
      <c r="P2887">
        <v>11</v>
      </c>
      <c r="Q2887" t="s">
        <v>7470</v>
      </c>
      <c r="R2887">
        <v>41</v>
      </c>
      <c r="S2887" s="28">
        <v>2.9657918208264081E-2</v>
      </c>
      <c r="T2887" s="41">
        <v>0.11728395061728394</v>
      </c>
    </row>
    <row r="2888" spans="1:29" ht="16.5" x14ac:dyDescent="0.25">
      <c r="A2888" s="3">
        <v>70</v>
      </c>
      <c r="C2888" s="21">
        <v>5</v>
      </c>
      <c r="D2888" t="s">
        <v>1003</v>
      </c>
      <c r="E2888" s="4" t="s">
        <v>1005</v>
      </c>
      <c r="F2888" s="4" t="s">
        <v>1005</v>
      </c>
      <c r="G2888" s="3" t="s">
        <v>5439</v>
      </c>
      <c r="H2888" t="s">
        <v>7520</v>
      </c>
      <c r="I2888" s="63">
        <f>ROWS($L$2:L2888)</f>
        <v>2887</v>
      </c>
      <c r="J2888" s="63" t="str">
        <f>IF(L2888=WORKSHEET!$B$1,I2888,"")</f>
        <v/>
      </c>
      <c r="K2888" s="63" t="str">
        <f t="shared" si="54"/>
        <v/>
      </c>
      <c r="L2888" s="93" t="s">
        <v>9383</v>
      </c>
      <c r="M2888" s="94" t="s">
        <v>9467</v>
      </c>
      <c r="N2888">
        <v>43</v>
      </c>
      <c r="O2888">
        <f>+R2888-N2888-P2888</f>
        <v>6</v>
      </c>
      <c r="P2888">
        <v>37</v>
      </c>
      <c r="Q2888" t="s">
        <v>7470</v>
      </c>
      <c r="R2888">
        <v>86</v>
      </c>
      <c r="S2888" s="28">
        <v>2.9657918208264081E-2</v>
      </c>
      <c r="T2888" s="41">
        <v>0.1641025641025641</v>
      </c>
    </row>
    <row r="2889" spans="1:29" ht="16.5" x14ac:dyDescent="0.25">
      <c r="A2889" s="3">
        <v>99</v>
      </c>
      <c r="C2889" s="21">
        <v>5</v>
      </c>
      <c r="D2889" t="s">
        <v>1124</v>
      </c>
      <c r="E2889" s="4" t="s">
        <v>1132</v>
      </c>
      <c r="F2889" s="4" t="s">
        <v>1132</v>
      </c>
      <c r="G2889" s="3" t="s">
        <v>5385</v>
      </c>
      <c r="H2889" t="s">
        <v>8199</v>
      </c>
      <c r="I2889" s="63">
        <f>ROWS($L$2:L2889)</f>
        <v>2888</v>
      </c>
      <c r="J2889" s="63" t="str">
        <f>IF(L2889=WORKSHEET!$B$1,I2889,"")</f>
        <v/>
      </c>
      <c r="K2889" s="63" t="str">
        <f t="shared" si="54"/>
        <v/>
      </c>
      <c r="L2889" s="93" t="s">
        <v>9383</v>
      </c>
      <c r="M2889" s="94" t="s">
        <v>10123</v>
      </c>
      <c r="N2889">
        <v>28</v>
      </c>
      <c r="O2889">
        <f>+R2889-N2889-P2889</f>
        <v>3</v>
      </c>
      <c r="P2889">
        <v>12</v>
      </c>
      <c r="Q2889" t="s">
        <v>7470</v>
      </c>
      <c r="R2889">
        <v>43</v>
      </c>
      <c r="S2889" s="28">
        <v>2.9657918208264081E-2</v>
      </c>
      <c r="T2889" s="41">
        <v>0.13076923076923078</v>
      </c>
    </row>
    <row r="2890" spans="1:29" ht="16.5" x14ac:dyDescent="0.25">
      <c r="A2890" s="3">
        <v>33</v>
      </c>
      <c r="C2890" s="21">
        <v>5</v>
      </c>
      <c r="D2890" t="s">
        <v>818</v>
      </c>
      <c r="E2890" s="4" t="s">
        <v>832</v>
      </c>
      <c r="F2890" s="4" t="s">
        <v>832</v>
      </c>
      <c r="G2890" s="3" t="s">
        <v>5426</v>
      </c>
      <c r="H2890" t="s">
        <v>9189</v>
      </c>
      <c r="I2890" s="63">
        <f>ROWS($L$2:L2890)</f>
        <v>2889</v>
      </c>
      <c r="J2890" s="63" t="str">
        <f>IF(L2890=WORKSHEET!$B$1,I2890,"")</f>
        <v/>
      </c>
      <c r="K2890" s="63" t="str">
        <f t="shared" si="54"/>
        <v/>
      </c>
      <c r="L2890" s="93" t="s">
        <v>9383</v>
      </c>
      <c r="M2890" s="94" t="s">
        <v>11142</v>
      </c>
      <c r="N2890">
        <v>24</v>
      </c>
      <c r="O2890">
        <f>+R2890-N2890-P2890</f>
        <v>5</v>
      </c>
      <c r="P2890">
        <v>12</v>
      </c>
      <c r="Q2890" t="s">
        <v>7470</v>
      </c>
      <c r="R2890">
        <v>41</v>
      </c>
      <c r="S2890" s="28">
        <v>2.9657918208264081E-2</v>
      </c>
      <c r="T2890" s="41">
        <v>0.11728395061728394</v>
      </c>
    </row>
    <row r="2891" spans="1:29" ht="16.5" x14ac:dyDescent="0.25">
      <c r="A2891" s="3">
        <v>5</v>
      </c>
      <c r="C2891" s="21">
        <v>5</v>
      </c>
      <c r="D2891" t="s">
        <v>664</v>
      </c>
      <c r="E2891" s="4" t="s">
        <v>670</v>
      </c>
      <c r="F2891" s="4" t="s">
        <v>670</v>
      </c>
      <c r="G2891" s="3" t="s">
        <v>5448</v>
      </c>
      <c r="H2891" t="s">
        <v>9190</v>
      </c>
      <c r="I2891" s="63">
        <f>ROWS($L$2:L2891)</f>
        <v>2890</v>
      </c>
      <c r="J2891" s="63" t="str">
        <f>IF(L2891=WORKSHEET!$B$1,I2891,"")</f>
        <v/>
      </c>
      <c r="K2891" s="63" t="str">
        <f t="shared" si="54"/>
        <v/>
      </c>
      <c r="L2891" s="93" t="s">
        <v>9383</v>
      </c>
      <c r="M2891" s="94" t="s">
        <v>11143</v>
      </c>
      <c r="N2891">
        <v>391</v>
      </c>
      <c r="O2891">
        <v>28</v>
      </c>
      <c r="P2891">
        <v>125</v>
      </c>
      <c r="Q2891" t="s">
        <v>7470</v>
      </c>
      <c r="R2891">
        <v>544</v>
      </c>
      <c r="S2891" s="28">
        <v>2.9657918208264081E-2</v>
      </c>
      <c r="T2891" s="41">
        <v>7.7534791252485094E-2</v>
      </c>
    </row>
    <row r="2892" spans="1:29" ht="16.5" x14ac:dyDescent="0.25">
      <c r="A2892" s="3">
        <v>853</v>
      </c>
      <c r="B2892">
        <v>6</v>
      </c>
      <c r="C2892" s="21">
        <v>5</v>
      </c>
      <c r="D2892" t="s">
        <v>2186</v>
      </c>
      <c r="E2892" s="4" t="s">
        <v>2191</v>
      </c>
      <c r="F2892" s="4" t="s">
        <v>2191</v>
      </c>
      <c r="G2892" s="3" t="s">
        <v>5495</v>
      </c>
      <c r="H2892" t="s">
        <v>9191</v>
      </c>
      <c r="I2892" s="63">
        <f>ROWS($L$2:L2892)</f>
        <v>2891</v>
      </c>
      <c r="J2892" s="63" t="str">
        <f>IF(L2892=WORKSHEET!$B$1,I2892,"")</f>
        <v/>
      </c>
      <c r="K2892" s="63" t="str">
        <f t="shared" si="54"/>
        <v/>
      </c>
      <c r="L2892" s="93" t="s">
        <v>9383</v>
      </c>
      <c r="M2892" s="94" t="s">
        <v>11144</v>
      </c>
      <c r="N2892">
        <v>579</v>
      </c>
      <c r="O2892">
        <v>35</v>
      </c>
      <c r="P2892">
        <v>160</v>
      </c>
      <c r="Q2892" t="s">
        <v>7469</v>
      </c>
      <c r="R2892">
        <v>775</v>
      </c>
      <c r="S2892" s="28">
        <v>2.9657918208264081E-2</v>
      </c>
      <c r="T2892" s="55">
        <v>9.2492741600995437E-2</v>
      </c>
    </row>
    <row r="2893" spans="1:29" ht="16.5" x14ac:dyDescent="0.25">
      <c r="A2893" s="3">
        <v>137</v>
      </c>
      <c r="C2893" s="21">
        <v>5</v>
      </c>
      <c r="D2893" t="s">
        <v>72</v>
      </c>
      <c r="E2893" s="4" t="s">
        <v>74</v>
      </c>
      <c r="F2893" s="4" t="s">
        <v>74</v>
      </c>
      <c r="G2893" s="3" t="s">
        <v>5376</v>
      </c>
      <c r="H2893" t="s">
        <v>8571</v>
      </c>
      <c r="I2893" s="63">
        <f>ROWS($L$2:L2893)</f>
        <v>2892</v>
      </c>
      <c r="J2893" s="63" t="str">
        <f>IF(L2893=WORKSHEET!$B$1,I2893,"")</f>
        <v/>
      </c>
      <c r="K2893" s="63" t="str">
        <f t="shared" si="54"/>
        <v/>
      </c>
      <c r="L2893" s="93" t="s">
        <v>9383</v>
      </c>
      <c r="M2893" s="94" t="s">
        <v>10516</v>
      </c>
      <c r="N2893">
        <v>58</v>
      </c>
      <c r="O2893" t="s">
        <v>7470</v>
      </c>
      <c r="P2893" t="s">
        <v>7469</v>
      </c>
      <c r="Q2893" t="s">
        <v>7470</v>
      </c>
      <c r="R2893">
        <v>66</v>
      </c>
      <c r="S2893" s="28">
        <v>2.9657918208264081E-2</v>
      </c>
      <c r="T2893" s="41">
        <v>2.9411764705882353E-2</v>
      </c>
    </row>
    <row r="2894" spans="1:29" ht="16.5" x14ac:dyDescent="0.25">
      <c r="A2894" s="3">
        <v>33</v>
      </c>
      <c r="C2894" s="21">
        <v>5</v>
      </c>
      <c r="D2894" t="s">
        <v>818</v>
      </c>
      <c r="E2894" s="4" t="s">
        <v>833</v>
      </c>
      <c r="F2894" s="4" t="s">
        <v>833</v>
      </c>
      <c r="G2894" s="3" t="s">
        <v>5427</v>
      </c>
      <c r="H2894" t="s">
        <v>8864</v>
      </c>
      <c r="I2894" s="63">
        <f>ROWS($L$2:L2894)</f>
        <v>2893</v>
      </c>
      <c r="J2894" s="63" t="str">
        <f>IF(L2894=WORKSHEET!$B$1,I2894,"")</f>
        <v/>
      </c>
      <c r="K2894" s="63" t="str">
        <f t="shared" si="54"/>
        <v/>
      </c>
      <c r="L2894" s="93" t="s">
        <v>9383</v>
      </c>
      <c r="M2894" s="94" t="s">
        <v>10811</v>
      </c>
      <c r="N2894">
        <v>19</v>
      </c>
      <c r="O2894">
        <f>+R2894-N2894-P2894</f>
        <v>5</v>
      </c>
      <c r="P2894">
        <v>13</v>
      </c>
      <c r="Q2894" t="s">
        <v>7469</v>
      </c>
      <c r="R2894">
        <v>37</v>
      </c>
      <c r="S2894" s="28">
        <v>2.9657918208264081E-2</v>
      </c>
      <c r="T2894" s="41">
        <v>0.11728395061728394</v>
      </c>
    </row>
    <row r="2895" spans="1:29" s="64" customFormat="1" ht="16.5" x14ac:dyDescent="0.25">
      <c r="A2895" s="63">
        <v>55</v>
      </c>
      <c r="C2895" s="63">
        <v>5</v>
      </c>
      <c r="D2895" s="64" t="s">
        <v>936</v>
      </c>
      <c r="E2895" s="65" t="s">
        <v>940</v>
      </c>
      <c r="F2895" s="65" t="s">
        <v>940</v>
      </c>
      <c r="G2895" s="63" t="s">
        <v>5502</v>
      </c>
      <c r="H2895" s="64" t="s">
        <v>9192</v>
      </c>
      <c r="I2895" s="63">
        <f>ROWS($L$2:L2895)</f>
        <v>2894</v>
      </c>
      <c r="J2895" s="63" t="str">
        <f>IF(L2895=WORKSHEET!$B$1,I2895,"")</f>
        <v/>
      </c>
      <c r="K2895" s="63" t="str">
        <f t="shared" si="54"/>
        <v/>
      </c>
      <c r="L2895" s="93" t="s">
        <v>9383</v>
      </c>
      <c r="M2895" s="94" t="s">
        <v>11145</v>
      </c>
      <c r="N2895" s="64" t="s">
        <v>7469</v>
      </c>
      <c r="O2895" s="64" t="s">
        <v>7470</v>
      </c>
      <c r="P2895" s="64" t="s">
        <v>7469</v>
      </c>
      <c r="Q2895" s="64" t="s">
        <v>7470</v>
      </c>
      <c r="R2895" s="64">
        <v>15</v>
      </c>
      <c r="S2895" s="66">
        <v>2.9657918208264081E-2</v>
      </c>
      <c r="T2895" s="67">
        <v>0.10227272727272728</v>
      </c>
      <c r="W2895"/>
      <c r="X2895"/>
      <c r="Y2895"/>
      <c r="Z2895"/>
      <c r="AA2895"/>
      <c r="AB2895"/>
      <c r="AC2895"/>
    </row>
    <row r="2896" spans="1:29" ht="16.5" x14ac:dyDescent="0.25">
      <c r="A2896" s="3">
        <v>33</v>
      </c>
      <c r="C2896" s="21">
        <v>5</v>
      </c>
      <c r="D2896" t="s">
        <v>818</v>
      </c>
      <c r="E2896" s="4" t="s">
        <v>834</v>
      </c>
      <c r="F2896" s="4" t="s">
        <v>834</v>
      </c>
      <c r="G2896" s="3" t="s">
        <v>5428</v>
      </c>
      <c r="H2896" t="s">
        <v>9193</v>
      </c>
      <c r="I2896" s="63">
        <f>ROWS($L$2:L2896)</f>
        <v>2895</v>
      </c>
      <c r="J2896" s="63" t="str">
        <f>IF(L2896=WORKSHEET!$B$1,I2896,"")</f>
        <v/>
      </c>
      <c r="K2896" s="63" t="str">
        <f t="shared" si="54"/>
        <v/>
      </c>
      <c r="L2896" s="93" t="s">
        <v>9383</v>
      </c>
      <c r="M2896" s="94" t="s">
        <v>11146</v>
      </c>
      <c r="N2896">
        <v>34</v>
      </c>
      <c r="O2896" t="s">
        <v>7469</v>
      </c>
      <c r="P2896" t="s">
        <v>7469</v>
      </c>
      <c r="Q2896" t="s">
        <v>7470</v>
      </c>
      <c r="R2896">
        <v>50</v>
      </c>
      <c r="S2896" s="28">
        <v>2.9657918208264081E-2</v>
      </c>
      <c r="T2896" s="41">
        <v>0.11728395061728394</v>
      </c>
    </row>
    <row r="2897" spans="1:29" ht="16.5" x14ac:dyDescent="0.25">
      <c r="A2897" s="3">
        <v>99</v>
      </c>
      <c r="C2897" s="21">
        <v>5</v>
      </c>
      <c r="D2897" t="s">
        <v>1124</v>
      </c>
      <c r="E2897" s="4" t="s">
        <v>1133</v>
      </c>
      <c r="F2897" s="4" t="s">
        <v>1133</v>
      </c>
      <c r="G2897" s="3" t="s">
        <v>5386</v>
      </c>
      <c r="H2897" t="s">
        <v>7660</v>
      </c>
      <c r="I2897" s="63">
        <f>ROWS($L$2:L2897)</f>
        <v>2896</v>
      </c>
      <c r="J2897" s="63" t="str">
        <f>IF(L2897=WORKSHEET!$B$1,I2897,"")</f>
        <v/>
      </c>
      <c r="K2897" s="63" t="str">
        <f t="shared" si="54"/>
        <v/>
      </c>
      <c r="L2897" s="93" t="s">
        <v>9383</v>
      </c>
      <c r="M2897" s="94" t="s">
        <v>9584</v>
      </c>
      <c r="N2897">
        <v>63</v>
      </c>
      <c r="O2897">
        <f>+R2897-N2897-P2897</f>
        <v>9</v>
      </c>
      <c r="P2897">
        <v>31</v>
      </c>
      <c r="Q2897" t="s">
        <v>7470</v>
      </c>
      <c r="R2897">
        <v>103</v>
      </c>
      <c r="S2897" s="28">
        <v>2.9657918208264081E-2</v>
      </c>
      <c r="T2897" s="41">
        <v>0.13076923076923078</v>
      </c>
    </row>
    <row r="2898" spans="1:29" ht="16.5" x14ac:dyDescent="0.25">
      <c r="A2898" s="3">
        <v>63</v>
      </c>
      <c r="C2898" s="21">
        <v>5</v>
      </c>
      <c r="D2898" t="s">
        <v>971</v>
      </c>
      <c r="E2898" s="4" t="s">
        <v>972</v>
      </c>
      <c r="F2898" s="4" t="s">
        <v>972</v>
      </c>
      <c r="G2898" s="3" t="s">
        <v>5481</v>
      </c>
      <c r="H2898" t="s">
        <v>8073</v>
      </c>
      <c r="I2898" s="63">
        <f>ROWS($L$2:L2898)</f>
        <v>2897</v>
      </c>
      <c r="J2898" s="63" t="str">
        <f>IF(L2898=WORKSHEET!$B$1,I2898,"")</f>
        <v/>
      </c>
      <c r="K2898" s="63" t="str">
        <f t="shared" si="54"/>
        <v/>
      </c>
      <c r="L2898" s="93" t="s">
        <v>9383</v>
      </c>
      <c r="M2898" s="94" t="s">
        <v>9877</v>
      </c>
      <c r="N2898">
        <v>29</v>
      </c>
      <c r="O2898">
        <f>+R2898-N2898-P2898</f>
        <v>2</v>
      </c>
      <c r="P2898">
        <v>13</v>
      </c>
      <c r="Q2898" t="s">
        <v>7470</v>
      </c>
      <c r="R2898">
        <v>44</v>
      </c>
      <c r="S2898" s="28">
        <v>2.9657918208264081E-2</v>
      </c>
      <c r="T2898" s="41">
        <v>0.125</v>
      </c>
    </row>
    <row r="2899" spans="1:29" ht="16.5" x14ac:dyDescent="0.25">
      <c r="A2899" s="3">
        <v>79</v>
      </c>
      <c r="C2899" s="21">
        <v>5</v>
      </c>
      <c r="D2899" t="s">
        <v>1035</v>
      </c>
      <c r="E2899" s="4" t="s">
        <v>1037</v>
      </c>
      <c r="F2899" s="4" t="s">
        <v>1037</v>
      </c>
      <c r="G2899" s="3" t="s">
        <v>5437</v>
      </c>
      <c r="H2899" t="s">
        <v>9194</v>
      </c>
      <c r="I2899" s="63">
        <f>ROWS($L$2:L2899)</f>
        <v>2898</v>
      </c>
      <c r="J2899" s="63" t="str">
        <f>IF(L2899=WORKSHEET!$B$1,I2899,"")</f>
        <v/>
      </c>
      <c r="K2899" s="63" t="str">
        <f t="shared" si="54"/>
        <v/>
      </c>
      <c r="L2899" s="93" t="s">
        <v>9383</v>
      </c>
      <c r="M2899" s="94" t="s">
        <v>11147</v>
      </c>
      <c r="N2899">
        <v>21</v>
      </c>
      <c r="O2899">
        <f>+R2899-N2899-P2899</f>
        <v>3</v>
      </c>
      <c r="P2899">
        <v>12</v>
      </c>
      <c r="Q2899" t="s">
        <v>7470</v>
      </c>
      <c r="R2899">
        <v>36</v>
      </c>
      <c r="S2899" s="28">
        <v>2.9657918208264081E-2</v>
      </c>
      <c r="T2899" s="41">
        <v>0.15196078431372548</v>
      </c>
    </row>
    <row r="2900" spans="1:29" ht="16.5" x14ac:dyDescent="0.25">
      <c r="A2900" s="3">
        <v>77</v>
      </c>
      <c r="C2900" s="21">
        <v>5</v>
      </c>
      <c r="D2900" t="s">
        <v>1024</v>
      </c>
      <c r="E2900" s="4" t="s">
        <v>1030</v>
      </c>
      <c r="F2900" s="4" t="s">
        <v>1030</v>
      </c>
      <c r="G2900" s="3" t="s">
        <v>5454</v>
      </c>
      <c r="H2900" t="s">
        <v>9195</v>
      </c>
      <c r="I2900" s="63">
        <f>ROWS($L$2:L2900)</f>
        <v>2899</v>
      </c>
      <c r="J2900" s="63" t="str">
        <f>IF(L2900=WORKSHEET!$B$1,I2900,"")</f>
        <v/>
      </c>
      <c r="K2900" s="63" t="str">
        <f t="shared" si="54"/>
        <v/>
      </c>
      <c r="L2900" s="93" t="s">
        <v>9383</v>
      </c>
      <c r="M2900" s="94" t="s">
        <v>11148</v>
      </c>
      <c r="N2900">
        <v>186</v>
      </c>
      <c r="O2900">
        <v>18</v>
      </c>
      <c r="P2900">
        <v>43</v>
      </c>
      <c r="Q2900" t="s">
        <v>7469</v>
      </c>
      <c r="R2900">
        <v>249</v>
      </c>
      <c r="S2900" s="28">
        <v>2.9657918208264081E-2</v>
      </c>
      <c r="T2900" s="41">
        <v>9.7447795823665889E-2</v>
      </c>
    </row>
    <row r="2901" spans="1:29" ht="16.5" x14ac:dyDescent="0.25">
      <c r="A2901" s="3">
        <v>883</v>
      </c>
      <c r="B2901">
        <v>132</v>
      </c>
      <c r="C2901" s="21">
        <v>5</v>
      </c>
      <c r="D2901" t="s">
        <v>2299</v>
      </c>
      <c r="E2901" s="4" t="s">
        <v>2300</v>
      </c>
      <c r="F2901" s="4" t="s">
        <v>2300</v>
      </c>
      <c r="G2901" s="3" t="s">
        <v>5460</v>
      </c>
      <c r="H2901" t="s">
        <v>9196</v>
      </c>
      <c r="I2901" s="63">
        <f>ROWS($L$2:L2901)</f>
        <v>2900</v>
      </c>
      <c r="J2901" s="63" t="str">
        <f>IF(L2901=WORKSHEET!$B$1,I2901,"")</f>
        <v/>
      </c>
      <c r="K2901" s="63" t="str">
        <f t="shared" si="54"/>
        <v/>
      </c>
      <c r="L2901" s="93" t="s">
        <v>9383</v>
      </c>
      <c r="M2901" s="94" t="s">
        <v>11149</v>
      </c>
      <c r="N2901">
        <v>118</v>
      </c>
      <c r="O2901">
        <f>+R2901-N2901-P2901</f>
        <v>9</v>
      </c>
      <c r="P2901">
        <v>27</v>
      </c>
      <c r="Q2901" t="s">
        <v>7470</v>
      </c>
      <c r="R2901">
        <v>154</v>
      </c>
      <c r="S2901" s="28">
        <v>2.9657918208264081E-2</v>
      </c>
      <c r="T2901" s="55">
        <v>6.8126520681265207E-2</v>
      </c>
    </row>
    <row r="2902" spans="1:29" s="64" customFormat="1" ht="16.5" x14ac:dyDescent="0.25">
      <c r="A2902" s="63">
        <v>5</v>
      </c>
      <c r="C2902" s="63">
        <v>5</v>
      </c>
      <c r="D2902" s="64" t="s">
        <v>664</v>
      </c>
      <c r="E2902" s="65" t="s">
        <v>671</v>
      </c>
      <c r="F2902" s="65" t="s">
        <v>671</v>
      </c>
      <c r="G2902" s="63" t="s">
        <v>5449</v>
      </c>
      <c r="H2902" s="64" t="s">
        <v>9197</v>
      </c>
      <c r="I2902" s="63">
        <f>ROWS($L$2:L2902)</f>
        <v>2901</v>
      </c>
      <c r="J2902" s="63" t="str">
        <f>IF(L2902=WORKSHEET!$B$1,I2902,"")</f>
        <v/>
      </c>
      <c r="K2902" s="63" t="str">
        <f t="shared" si="54"/>
        <v/>
      </c>
      <c r="L2902" s="93" t="s">
        <v>9383</v>
      </c>
      <c r="M2902" s="94" t="s">
        <v>11150</v>
      </c>
      <c r="N2902" s="64" t="s">
        <v>7469</v>
      </c>
      <c r="O2902" s="64" t="s">
        <v>7470</v>
      </c>
      <c r="P2902" s="64" t="s">
        <v>7469</v>
      </c>
      <c r="Q2902" s="64" t="s">
        <v>7470</v>
      </c>
      <c r="R2902" s="64" t="s">
        <v>7469</v>
      </c>
      <c r="S2902" s="66">
        <v>2.9657918208264081E-2</v>
      </c>
      <c r="T2902" s="67">
        <v>7.7534791252485094E-2</v>
      </c>
      <c r="W2902"/>
      <c r="X2902"/>
      <c r="Y2902"/>
      <c r="Z2902"/>
      <c r="AA2902"/>
      <c r="AB2902"/>
      <c r="AC2902"/>
    </row>
    <row r="2903" spans="1:29" ht="16.5" x14ac:dyDescent="0.25">
      <c r="A2903" s="3">
        <v>853</v>
      </c>
      <c r="B2903">
        <v>6</v>
      </c>
      <c r="C2903" s="21">
        <v>5</v>
      </c>
      <c r="D2903" t="s">
        <v>2186</v>
      </c>
      <c r="E2903" s="4" t="s">
        <v>2192</v>
      </c>
      <c r="F2903" s="4" t="s">
        <v>2192</v>
      </c>
      <c r="G2903" s="3" t="s">
        <v>5496</v>
      </c>
      <c r="H2903" t="s">
        <v>9198</v>
      </c>
      <c r="I2903" s="63">
        <f>ROWS($L$2:L2903)</f>
        <v>2902</v>
      </c>
      <c r="J2903" s="63" t="str">
        <f>IF(L2903=WORKSHEET!$B$1,I2903,"")</f>
        <v/>
      </c>
      <c r="K2903" s="63" t="str">
        <f t="shared" si="54"/>
        <v/>
      </c>
      <c r="L2903" s="93" t="s">
        <v>9383</v>
      </c>
      <c r="M2903" s="94" t="s">
        <v>11151</v>
      </c>
      <c r="N2903">
        <v>358</v>
      </c>
      <c r="O2903">
        <v>24</v>
      </c>
      <c r="P2903">
        <v>89</v>
      </c>
      <c r="Q2903" t="s">
        <v>7469</v>
      </c>
      <c r="R2903">
        <v>472</v>
      </c>
      <c r="S2903" s="28">
        <v>2.9657918208264081E-2</v>
      </c>
      <c r="T2903" s="55">
        <v>9.2492741600995437E-2</v>
      </c>
    </row>
    <row r="2904" spans="1:29" ht="16.5" x14ac:dyDescent="0.25">
      <c r="A2904" s="3">
        <v>33</v>
      </c>
      <c r="C2904" s="21">
        <v>5</v>
      </c>
      <c r="D2904" t="s">
        <v>818</v>
      </c>
      <c r="E2904" s="4" t="s">
        <v>835</v>
      </c>
      <c r="F2904" s="4" t="s">
        <v>835</v>
      </c>
      <c r="G2904" s="3" t="s">
        <v>5429</v>
      </c>
      <c r="H2904" t="s">
        <v>9199</v>
      </c>
      <c r="I2904" s="63">
        <f>ROWS($L$2:L2904)</f>
        <v>2903</v>
      </c>
      <c r="J2904" s="63" t="str">
        <f>IF(L2904=WORKSHEET!$B$1,I2904,"")</f>
        <v/>
      </c>
      <c r="K2904" s="63" t="str">
        <f t="shared" si="54"/>
        <v/>
      </c>
      <c r="L2904" s="93" t="s">
        <v>9383</v>
      </c>
      <c r="M2904" s="94" t="s">
        <v>11152</v>
      </c>
      <c r="N2904">
        <v>26</v>
      </c>
      <c r="O2904">
        <f>+R2904-N2904-P2904</f>
        <v>4</v>
      </c>
      <c r="P2904">
        <v>15</v>
      </c>
      <c r="Q2904" t="s">
        <v>7470</v>
      </c>
      <c r="R2904">
        <v>45</v>
      </c>
      <c r="S2904" s="28">
        <v>2.9657918208264081E-2</v>
      </c>
      <c r="T2904" s="41">
        <v>0.11728395061728394</v>
      </c>
    </row>
    <row r="2905" spans="1:29" ht="16.5" x14ac:dyDescent="0.25">
      <c r="A2905" s="3">
        <v>33</v>
      </c>
      <c r="C2905" s="21">
        <v>5</v>
      </c>
      <c r="D2905" t="s">
        <v>818</v>
      </c>
      <c r="E2905" s="4" t="s">
        <v>836</v>
      </c>
      <c r="F2905" s="4" t="s">
        <v>836</v>
      </c>
      <c r="G2905" s="3" t="s">
        <v>5430</v>
      </c>
      <c r="H2905" t="s">
        <v>9200</v>
      </c>
      <c r="I2905" s="63">
        <f>ROWS($L$2:L2905)</f>
        <v>2904</v>
      </c>
      <c r="J2905" s="63" t="str">
        <f>IF(L2905=WORKSHEET!$B$1,I2905,"")</f>
        <v/>
      </c>
      <c r="K2905" s="63" t="str">
        <f t="shared" si="54"/>
        <v/>
      </c>
      <c r="L2905" s="93" t="s">
        <v>9383</v>
      </c>
      <c r="M2905" s="94" t="s">
        <v>11153</v>
      </c>
      <c r="N2905">
        <v>64</v>
      </c>
      <c r="O2905">
        <f>+R2905-N2905-P2905</f>
        <v>1</v>
      </c>
      <c r="P2905">
        <v>17</v>
      </c>
      <c r="Q2905" t="s">
        <v>7470</v>
      </c>
      <c r="R2905">
        <v>82</v>
      </c>
      <c r="S2905" s="28">
        <v>2.9657918208264081E-2</v>
      </c>
      <c r="T2905" s="41">
        <v>0.11728395061728394</v>
      </c>
    </row>
    <row r="2906" spans="1:29" ht="16.5" x14ac:dyDescent="0.25">
      <c r="A2906" s="3">
        <v>77</v>
      </c>
      <c r="C2906" s="21">
        <v>5</v>
      </c>
      <c r="D2906" t="s">
        <v>1024</v>
      </c>
      <c r="E2906" s="4" t="s">
        <v>1026</v>
      </c>
      <c r="F2906" s="4" t="s">
        <v>1026</v>
      </c>
      <c r="G2906" s="3" t="s">
        <v>5455</v>
      </c>
      <c r="H2906" t="s">
        <v>9201</v>
      </c>
      <c r="I2906" s="63">
        <f>ROWS($L$2:L2906)</f>
        <v>2905</v>
      </c>
      <c r="J2906" s="63" t="str">
        <f>IF(L2906=WORKSHEET!$B$1,I2906,"")</f>
        <v/>
      </c>
      <c r="K2906" s="63" t="str">
        <f t="shared" si="54"/>
        <v/>
      </c>
      <c r="L2906" s="93" t="s">
        <v>9383</v>
      </c>
      <c r="M2906" s="94" t="s">
        <v>11154</v>
      </c>
      <c r="N2906">
        <v>32</v>
      </c>
      <c r="O2906">
        <f>+R2906-N2906-P2906</f>
        <v>3</v>
      </c>
      <c r="P2906">
        <v>20</v>
      </c>
      <c r="Q2906" t="s">
        <v>7470</v>
      </c>
      <c r="R2906">
        <v>55</v>
      </c>
      <c r="S2906" s="28">
        <v>2.9657918208264081E-2</v>
      </c>
      <c r="T2906" s="41">
        <v>9.7447795823665889E-2</v>
      </c>
    </row>
    <row r="2907" spans="1:29" ht="16.5" x14ac:dyDescent="0.25">
      <c r="A2907" s="3">
        <v>109</v>
      </c>
      <c r="C2907" s="21">
        <v>5</v>
      </c>
      <c r="D2907" t="s">
        <v>9</v>
      </c>
      <c r="E2907" s="4" t="s">
        <v>11</v>
      </c>
      <c r="F2907" s="4" t="s">
        <v>11</v>
      </c>
      <c r="G2907" s="3" t="s">
        <v>5464</v>
      </c>
      <c r="H2907" t="s">
        <v>9202</v>
      </c>
      <c r="I2907" s="63">
        <f>ROWS($L$2:L2907)</f>
        <v>2906</v>
      </c>
      <c r="J2907" s="63" t="str">
        <f>IF(L2907=WORKSHEET!$B$1,I2907,"")</f>
        <v/>
      </c>
      <c r="K2907" s="63" t="str">
        <f t="shared" si="54"/>
        <v/>
      </c>
      <c r="L2907" s="93" t="s">
        <v>9383</v>
      </c>
      <c r="M2907" s="94" t="s">
        <v>11155</v>
      </c>
      <c r="N2907">
        <v>410</v>
      </c>
      <c r="O2907">
        <v>52</v>
      </c>
      <c r="P2907">
        <v>247</v>
      </c>
      <c r="Q2907" t="s">
        <v>7469</v>
      </c>
      <c r="R2907">
        <v>710</v>
      </c>
      <c r="S2907" s="28">
        <v>2.9657918208264081E-2</v>
      </c>
      <c r="T2907" s="41">
        <v>9.3314763231197778E-2</v>
      </c>
    </row>
    <row r="2908" spans="1:29" ht="16.5" x14ac:dyDescent="0.25">
      <c r="A2908" s="3">
        <v>70</v>
      </c>
      <c r="C2908" s="21">
        <v>5</v>
      </c>
      <c r="D2908" t="s">
        <v>1003</v>
      </c>
      <c r="E2908" s="4" t="s">
        <v>1006</v>
      </c>
      <c r="F2908" s="4" t="s">
        <v>1006</v>
      </c>
      <c r="G2908" s="3" t="s">
        <v>5440</v>
      </c>
      <c r="H2908" t="s">
        <v>7618</v>
      </c>
      <c r="I2908" s="63">
        <f>ROWS($L$2:L2908)</f>
        <v>2907</v>
      </c>
      <c r="J2908" s="63" t="str">
        <f>IF(L2908=WORKSHEET!$B$1,I2908,"")</f>
        <v/>
      </c>
      <c r="K2908" s="63" t="str">
        <f t="shared" si="54"/>
        <v/>
      </c>
      <c r="L2908" s="93" t="s">
        <v>9383</v>
      </c>
      <c r="M2908" s="94" t="s">
        <v>9527</v>
      </c>
      <c r="N2908">
        <v>33</v>
      </c>
      <c r="O2908">
        <v>11</v>
      </c>
      <c r="P2908">
        <v>24</v>
      </c>
      <c r="Q2908" t="s">
        <v>7470</v>
      </c>
      <c r="R2908">
        <v>68</v>
      </c>
      <c r="S2908" s="43">
        <v>2.9657918208264081E-2</v>
      </c>
      <c r="T2908" s="41">
        <v>0.1641025641025641</v>
      </c>
    </row>
    <row r="2909" spans="1:29" ht="16.5" x14ac:dyDescent="0.25">
      <c r="A2909" s="3">
        <v>70</v>
      </c>
      <c r="C2909" s="21">
        <v>5</v>
      </c>
      <c r="D2909" t="s">
        <v>1003</v>
      </c>
      <c r="E2909" s="4" t="s">
        <v>1008</v>
      </c>
      <c r="F2909" s="4" t="s">
        <v>1008</v>
      </c>
      <c r="G2909" s="3" t="s">
        <v>5441</v>
      </c>
      <c r="H2909" t="s">
        <v>9203</v>
      </c>
      <c r="I2909" s="63">
        <f>ROWS($L$2:L2909)</f>
        <v>2908</v>
      </c>
      <c r="J2909" s="63" t="str">
        <f>IF(L2909=WORKSHEET!$B$1,I2909,"")</f>
        <v/>
      </c>
      <c r="K2909" s="63" t="str">
        <f t="shared" si="54"/>
        <v/>
      </c>
      <c r="L2909" s="93" t="s">
        <v>9383</v>
      </c>
      <c r="M2909" s="94" t="s">
        <v>11156</v>
      </c>
      <c r="N2909">
        <v>18</v>
      </c>
      <c r="O2909" t="s">
        <v>7469</v>
      </c>
      <c r="P2909" t="s">
        <v>7469</v>
      </c>
      <c r="Q2909" t="s">
        <v>7470</v>
      </c>
      <c r="R2909">
        <v>33</v>
      </c>
      <c r="S2909" s="43">
        <v>2.9657918208264081E-2</v>
      </c>
      <c r="T2909" s="41">
        <v>0.1641025641025641</v>
      </c>
    </row>
    <row r="2910" spans="1:29" s="64" customFormat="1" ht="16.5" x14ac:dyDescent="0.25">
      <c r="A2910" s="63">
        <v>99</v>
      </c>
      <c r="C2910" s="63">
        <v>5</v>
      </c>
      <c r="D2910" s="64" t="s">
        <v>1124</v>
      </c>
      <c r="E2910" s="65" t="s">
        <v>1134</v>
      </c>
      <c r="F2910" s="65" t="s">
        <v>1134</v>
      </c>
      <c r="G2910" s="63" t="s">
        <v>5387</v>
      </c>
      <c r="H2910" s="64" t="s">
        <v>9204</v>
      </c>
      <c r="I2910" s="63">
        <f>ROWS($L$2:L2910)</f>
        <v>2909</v>
      </c>
      <c r="J2910" s="63" t="str">
        <f>IF(L2910=WORKSHEET!$B$1,I2910,"")</f>
        <v/>
      </c>
      <c r="K2910" s="63" t="str">
        <f t="shared" si="54"/>
        <v/>
      </c>
      <c r="L2910" s="93" t="s">
        <v>9383</v>
      </c>
      <c r="M2910" s="94" t="s">
        <v>11157</v>
      </c>
      <c r="N2910" s="64" t="s">
        <v>7469</v>
      </c>
      <c r="O2910" s="64" t="s">
        <v>7470</v>
      </c>
      <c r="P2910" s="64" t="s">
        <v>7469</v>
      </c>
      <c r="Q2910" s="64" t="s">
        <v>7470</v>
      </c>
      <c r="R2910" s="64">
        <v>11</v>
      </c>
      <c r="S2910" s="66">
        <v>2.9657918208264081E-2</v>
      </c>
      <c r="T2910" s="67">
        <v>0.13076923076923078</v>
      </c>
      <c r="W2910"/>
      <c r="X2910"/>
      <c r="Y2910"/>
      <c r="Z2910"/>
      <c r="AA2910"/>
      <c r="AB2910"/>
      <c r="AC2910"/>
    </row>
    <row r="2911" spans="1:29" ht="16.5" x14ac:dyDescent="0.25">
      <c r="A2911" s="3">
        <v>33</v>
      </c>
      <c r="C2911" s="21">
        <v>5</v>
      </c>
      <c r="D2911" t="s">
        <v>818</v>
      </c>
      <c r="E2911" s="4" t="s">
        <v>840</v>
      </c>
      <c r="F2911" s="4" t="s">
        <v>840</v>
      </c>
      <c r="G2911" s="3" t="s">
        <v>5431</v>
      </c>
      <c r="H2911" t="s">
        <v>7879</v>
      </c>
      <c r="I2911" s="63">
        <f>ROWS($L$2:L2911)</f>
        <v>2910</v>
      </c>
      <c r="J2911" s="63" t="str">
        <f>IF(L2911=WORKSHEET!$B$1,I2911,"")</f>
        <v/>
      </c>
      <c r="K2911" s="63" t="str">
        <f t="shared" si="54"/>
        <v/>
      </c>
      <c r="L2911" s="93" t="s">
        <v>9383</v>
      </c>
      <c r="M2911" s="94" t="s">
        <v>11158</v>
      </c>
      <c r="N2911">
        <v>21</v>
      </c>
      <c r="O2911" t="s">
        <v>7469</v>
      </c>
      <c r="P2911" t="s">
        <v>7469</v>
      </c>
      <c r="Q2911" t="s">
        <v>7470</v>
      </c>
      <c r="R2911">
        <v>32</v>
      </c>
      <c r="S2911" s="28">
        <v>2.9657918208264081E-2</v>
      </c>
      <c r="T2911" s="41">
        <v>0.11728395061728394</v>
      </c>
    </row>
    <row r="2912" spans="1:29" ht="16.5" x14ac:dyDescent="0.25">
      <c r="A2912" s="3">
        <v>33</v>
      </c>
      <c r="C2912" s="21">
        <v>5</v>
      </c>
      <c r="D2912" t="s">
        <v>818</v>
      </c>
      <c r="E2912" s="4" t="s">
        <v>837</v>
      </c>
      <c r="F2912" s="4" t="s">
        <v>837</v>
      </c>
      <c r="G2912" s="3" t="s">
        <v>5432</v>
      </c>
      <c r="H2912" t="s">
        <v>9205</v>
      </c>
      <c r="I2912" s="63">
        <f>ROWS($L$2:L2912)</f>
        <v>2911</v>
      </c>
      <c r="J2912" s="63" t="str">
        <f>IF(L2912=WORKSHEET!$B$1,I2912,"")</f>
        <v/>
      </c>
      <c r="K2912" s="63" t="str">
        <f t="shared" si="54"/>
        <v/>
      </c>
      <c r="L2912" s="93" t="s">
        <v>9383</v>
      </c>
      <c r="M2912" s="94" t="s">
        <v>9806</v>
      </c>
      <c r="N2912">
        <v>759</v>
      </c>
      <c r="O2912">
        <v>83</v>
      </c>
      <c r="P2912">
        <v>267</v>
      </c>
      <c r="Q2912" t="s">
        <v>7469</v>
      </c>
      <c r="R2912" s="9">
        <v>1112</v>
      </c>
      <c r="S2912" s="43">
        <v>2.9657918208264081E-2</v>
      </c>
      <c r="T2912" s="41">
        <v>0.11728395061728394</v>
      </c>
    </row>
    <row r="2913" spans="1:29" ht="16.5" x14ac:dyDescent="0.25">
      <c r="A2913" s="3">
        <v>14</v>
      </c>
      <c r="C2913" s="21">
        <v>5</v>
      </c>
      <c r="D2913" t="s">
        <v>706</v>
      </c>
      <c r="E2913" s="4" t="s">
        <v>718</v>
      </c>
      <c r="F2913" s="4" t="s">
        <v>718</v>
      </c>
      <c r="G2913" s="3" t="s">
        <v>5477</v>
      </c>
      <c r="H2913" t="s">
        <v>9207</v>
      </c>
      <c r="I2913" s="63">
        <f>ROWS($L$2:L2913)</f>
        <v>2912</v>
      </c>
      <c r="J2913" s="63" t="str">
        <f>IF(L2913=WORKSHEET!$B$1,I2913,"")</f>
        <v/>
      </c>
      <c r="K2913" s="63" t="str">
        <f t="shared" si="54"/>
        <v/>
      </c>
      <c r="L2913" s="93" t="s">
        <v>9383</v>
      </c>
      <c r="M2913" s="94" t="s">
        <v>11159</v>
      </c>
      <c r="N2913">
        <v>258</v>
      </c>
      <c r="O2913">
        <v>19</v>
      </c>
      <c r="P2913">
        <v>96</v>
      </c>
      <c r="Q2913" t="s">
        <v>7470</v>
      </c>
      <c r="R2913">
        <v>373</v>
      </c>
      <c r="S2913" s="43">
        <v>2.9657918208264081E-2</v>
      </c>
      <c r="T2913" s="41">
        <v>5.9730250481695571E-2</v>
      </c>
    </row>
    <row r="2914" spans="1:29" ht="16.5" x14ac:dyDescent="0.25">
      <c r="A2914" s="3">
        <v>14</v>
      </c>
      <c r="C2914" s="21">
        <v>5</v>
      </c>
      <c r="D2914" t="s">
        <v>706</v>
      </c>
      <c r="E2914" s="4" t="s">
        <v>715</v>
      </c>
      <c r="F2914" s="4" t="s">
        <v>715</v>
      </c>
      <c r="G2914" s="3" t="s">
        <v>5478</v>
      </c>
      <c r="H2914" t="s">
        <v>9206</v>
      </c>
      <c r="I2914" s="63">
        <f>ROWS($L$2:L2914)</f>
        <v>2913</v>
      </c>
      <c r="J2914" s="63" t="str">
        <f>IF(L2914=WORKSHEET!$B$1,I2914,"")</f>
        <v/>
      </c>
      <c r="K2914" s="63" t="str">
        <f t="shared" si="54"/>
        <v/>
      </c>
      <c r="L2914" s="93" t="s">
        <v>9383</v>
      </c>
      <c r="M2914" s="94" t="s">
        <v>11160</v>
      </c>
      <c r="N2914">
        <v>67</v>
      </c>
      <c r="O2914">
        <f>+R2914-N2914-P2914</f>
        <v>8</v>
      </c>
      <c r="P2914">
        <v>35</v>
      </c>
      <c r="Q2914" t="s">
        <v>7470</v>
      </c>
      <c r="R2914">
        <v>110</v>
      </c>
      <c r="S2914" s="28">
        <v>2.9657918208264081E-2</v>
      </c>
      <c r="T2914" s="41">
        <v>5.9730250481695571E-2</v>
      </c>
    </row>
    <row r="2915" spans="1:29" s="64" customFormat="1" ht="16.5" x14ac:dyDescent="0.25">
      <c r="A2915" s="63">
        <v>97</v>
      </c>
      <c r="C2915" s="63">
        <v>5</v>
      </c>
      <c r="D2915" s="64" t="s">
        <v>1114</v>
      </c>
      <c r="E2915" s="65" t="s">
        <v>1117</v>
      </c>
      <c r="F2915" s="65" t="s">
        <v>1117</v>
      </c>
      <c r="G2915" s="63" t="s">
        <v>5392</v>
      </c>
      <c r="H2915" s="64" t="s">
        <v>9208</v>
      </c>
      <c r="I2915" s="63">
        <f>ROWS($L$2:L2915)</f>
        <v>2914</v>
      </c>
      <c r="J2915" s="63" t="str">
        <f>IF(L2915=WORKSHEET!$B$1,I2915,"")</f>
        <v/>
      </c>
      <c r="K2915" s="63" t="str">
        <f t="shared" si="54"/>
        <v/>
      </c>
      <c r="L2915" s="93" t="s">
        <v>9383</v>
      </c>
      <c r="M2915" s="94" t="s">
        <v>11161</v>
      </c>
      <c r="N2915" s="64" t="s">
        <v>7469</v>
      </c>
      <c r="O2915" s="64" t="s">
        <v>7469</v>
      </c>
      <c r="P2915" s="64" t="s">
        <v>7469</v>
      </c>
      <c r="Q2915" s="64" t="s">
        <v>7469</v>
      </c>
      <c r="R2915" s="64">
        <v>17</v>
      </c>
      <c r="S2915" s="66">
        <v>2.9657918208264081E-2</v>
      </c>
      <c r="T2915" s="67">
        <v>6.8627450980392163E-2</v>
      </c>
      <c r="W2915"/>
      <c r="X2915"/>
      <c r="Y2915"/>
      <c r="Z2915"/>
      <c r="AA2915"/>
      <c r="AB2915"/>
      <c r="AC2915"/>
    </row>
    <row r="2916" spans="1:29" ht="16.5" x14ac:dyDescent="0.25">
      <c r="A2916" s="3">
        <v>63</v>
      </c>
      <c r="C2916" s="21">
        <v>5</v>
      </c>
      <c r="D2916" t="s">
        <v>971</v>
      </c>
      <c r="E2916" s="4" t="s">
        <v>973</v>
      </c>
      <c r="F2916" s="4" t="s">
        <v>973</v>
      </c>
      <c r="G2916" s="3" t="s">
        <v>5482</v>
      </c>
      <c r="H2916" t="s">
        <v>8580</v>
      </c>
      <c r="I2916" s="63">
        <f>ROWS($L$2:L2916)</f>
        <v>2915</v>
      </c>
      <c r="J2916" s="63" t="str">
        <f>IF(L2916=WORKSHEET!$B$1,I2916,"")</f>
        <v/>
      </c>
      <c r="K2916" s="63" t="str">
        <f t="shared" si="54"/>
        <v/>
      </c>
      <c r="L2916" s="93" t="s">
        <v>9383</v>
      </c>
      <c r="M2916" s="94" t="s">
        <v>10525</v>
      </c>
      <c r="N2916">
        <v>45</v>
      </c>
      <c r="O2916">
        <f>+R2916-N2916-P2916</f>
        <v>9</v>
      </c>
      <c r="P2916">
        <v>30</v>
      </c>
      <c r="Q2916" t="s">
        <v>7469</v>
      </c>
      <c r="R2916">
        <v>84</v>
      </c>
      <c r="S2916" s="28">
        <v>2.9657918208264081E-2</v>
      </c>
      <c r="T2916" s="41">
        <v>0.125</v>
      </c>
    </row>
    <row r="2917" spans="1:29" ht="16.5" x14ac:dyDescent="0.25">
      <c r="A2917" s="3">
        <v>888</v>
      </c>
      <c r="B2917">
        <v>151</v>
      </c>
      <c r="C2917" s="21">
        <v>5</v>
      </c>
      <c r="D2917" t="s">
        <v>2315</v>
      </c>
      <c r="E2917" s="4" t="s">
        <v>2316</v>
      </c>
      <c r="F2917" s="4" t="s">
        <v>2316</v>
      </c>
      <c r="G2917" s="3" t="s">
        <v>3926</v>
      </c>
      <c r="H2917" s="60" t="s">
        <v>9333</v>
      </c>
      <c r="I2917" s="63">
        <f>ROWS($L$2:L2917)</f>
        <v>2916</v>
      </c>
      <c r="J2917" s="63" t="str">
        <f>IF(L2917=WORKSHEET!$B$1,I2917,"")</f>
        <v/>
      </c>
      <c r="K2917" s="63" t="str">
        <f t="shared" si="54"/>
        <v/>
      </c>
      <c r="L2917" s="93" t="s">
        <v>9383</v>
      </c>
      <c r="M2917" s="94" t="s">
        <v>9473</v>
      </c>
      <c r="N2917" s="61">
        <v>14</v>
      </c>
      <c r="O2917" s="61" t="s">
        <v>7469</v>
      </c>
      <c r="P2917" s="61">
        <v>17</v>
      </c>
      <c r="Q2917" s="61" t="s">
        <v>7470</v>
      </c>
      <c r="R2917" s="61">
        <v>32</v>
      </c>
      <c r="S2917" s="43">
        <v>2.9657918208264081E-2</v>
      </c>
      <c r="T2917" s="55">
        <v>0.13227513227513227</v>
      </c>
    </row>
    <row r="2918" spans="1:29" ht="16.5" x14ac:dyDescent="0.25">
      <c r="A2918" s="3">
        <v>14</v>
      </c>
      <c r="C2918" s="21">
        <v>5</v>
      </c>
      <c r="D2918" t="s">
        <v>706</v>
      </c>
      <c r="E2918" s="4" t="s">
        <v>719</v>
      </c>
      <c r="F2918" s="4" t="s">
        <v>719</v>
      </c>
      <c r="G2918" s="3" t="s">
        <v>5479</v>
      </c>
      <c r="H2918" t="s">
        <v>9209</v>
      </c>
      <c r="I2918" s="63">
        <f>ROWS($L$2:L2918)</f>
        <v>2917</v>
      </c>
      <c r="J2918" s="63" t="str">
        <f>IF(L2918=WORKSHEET!$B$1,I2918,"")</f>
        <v/>
      </c>
      <c r="K2918" s="63" t="str">
        <f t="shared" si="54"/>
        <v/>
      </c>
      <c r="L2918" s="93" t="s">
        <v>9383</v>
      </c>
      <c r="M2918" s="94" t="s">
        <v>11162</v>
      </c>
      <c r="N2918">
        <v>48</v>
      </c>
      <c r="O2918">
        <f>+R2918-N2918-P2918</f>
        <v>4</v>
      </c>
      <c r="P2918">
        <v>17</v>
      </c>
      <c r="Q2918" t="s">
        <v>7469</v>
      </c>
      <c r="R2918">
        <v>69</v>
      </c>
      <c r="S2918" s="28">
        <v>2.9657918208264081E-2</v>
      </c>
      <c r="T2918" s="41">
        <v>5.9730250481695571E-2</v>
      </c>
    </row>
    <row r="2919" spans="1:29" ht="16.5" x14ac:dyDescent="0.25">
      <c r="A2919" s="3">
        <v>888</v>
      </c>
      <c r="B2919">
        <v>151</v>
      </c>
      <c r="C2919" s="21">
        <v>5</v>
      </c>
      <c r="D2919" t="s">
        <v>2315</v>
      </c>
      <c r="E2919" s="4" t="s">
        <v>5223</v>
      </c>
      <c r="F2919" s="4" t="s">
        <v>5223</v>
      </c>
      <c r="G2919" s="3" t="s">
        <v>3927</v>
      </c>
      <c r="H2919" t="s">
        <v>7620</v>
      </c>
      <c r="I2919" s="63">
        <f>ROWS($L$2:L2919)</f>
        <v>2918</v>
      </c>
      <c r="J2919" s="63" t="str">
        <f>IF(L2919=WORKSHEET!$B$1,I2919,"")</f>
        <v/>
      </c>
      <c r="K2919" s="63" t="str">
        <f t="shared" si="54"/>
        <v/>
      </c>
      <c r="L2919" s="93" t="s">
        <v>9383</v>
      </c>
      <c r="M2919" s="94" t="s">
        <v>9529</v>
      </c>
      <c r="N2919">
        <v>17</v>
      </c>
      <c r="O2919">
        <f>+R2919-N2919-P2919</f>
        <v>4</v>
      </c>
      <c r="P2919">
        <v>11</v>
      </c>
      <c r="Q2919" t="s">
        <v>7470</v>
      </c>
      <c r="R2919">
        <v>32</v>
      </c>
      <c r="S2919" s="28">
        <v>2.9657918208264081E-2</v>
      </c>
      <c r="T2919" s="55">
        <v>0.13227513227513227</v>
      </c>
    </row>
    <row r="2920" spans="1:29" ht="16.5" x14ac:dyDescent="0.25">
      <c r="A2920" s="3">
        <v>25</v>
      </c>
      <c r="C2920" s="21">
        <v>5</v>
      </c>
      <c r="D2920" t="s">
        <v>776</v>
      </c>
      <c r="E2920" s="4" t="s">
        <v>779</v>
      </c>
      <c r="F2920" s="4" t="s">
        <v>779</v>
      </c>
      <c r="G2920" s="3" t="s">
        <v>5622</v>
      </c>
      <c r="H2920" t="s">
        <v>9210</v>
      </c>
      <c r="I2920" s="63">
        <f>ROWS($L$2:L2920)</f>
        <v>2919</v>
      </c>
      <c r="J2920" s="63" t="str">
        <f>IF(L2920=WORKSHEET!$B$1,I2920,"")</f>
        <v/>
      </c>
      <c r="K2920" s="63" t="str">
        <f t="shared" si="54"/>
        <v/>
      </c>
      <c r="L2920" s="93" t="s">
        <v>9383</v>
      </c>
      <c r="M2920" s="94" t="s">
        <v>11163</v>
      </c>
      <c r="N2920">
        <v>33</v>
      </c>
      <c r="O2920">
        <f>+R2920-N2920-P2920</f>
        <v>8</v>
      </c>
      <c r="P2920">
        <v>30</v>
      </c>
      <c r="Q2920" t="s">
        <v>7470</v>
      </c>
      <c r="R2920">
        <v>71</v>
      </c>
      <c r="S2920" s="28">
        <v>2.9657918208264081E-2</v>
      </c>
      <c r="T2920" s="41">
        <v>0.15461847389558234</v>
      </c>
    </row>
    <row r="2921" spans="1:29" ht="16.5" x14ac:dyDescent="0.25">
      <c r="A2921" s="3">
        <v>888</v>
      </c>
      <c r="B2921">
        <v>151</v>
      </c>
      <c r="C2921" s="21">
        <v>5</v>
      </c>
      <c r="D2921" t="s">
        <v>2315</v>
      </c>
      <c r="E2921" s="4" t="s">
        <v>5224</v>
      </c>
      <c r="F2921" s="4" t="s">
        <v>5224</v>
      </c>
      <c r="G2921" s="3" t="s">
        <v>3928</v>
      </c>
      <c r="H2921" t="s">
        <v>9211</v>
      </c>
      <c r="I2921" s="63">
        <f>ROWS($L$2:L2921)</f>
        <v>2920</v>
      </c>
      <c r="J2921" s="63" t="str">
        <f>IF(L2921=WORKSHEET!$B$1,I2921,"")</f>
        <v/>
      </c>
      <c r="K2921" s="63" t="str">
        <f t="shared" si="54"/>
        <v/>
      </c>
      <c r="L2921" s="93" t="s">
        <v>9383</v>
      </c>
      <c r="M2921" s="94" t="s">
        <v>11164</v>
      </c>
      <c r="N2921">
        <v>32</v>
      </c>
      <c r="O2921">
        <f>+R2921-N2921-P2921</f>
        <v>3</v>
      </c>
      <c r="P2921">
        <v>27</v>
      </c>
      <c r="Q2921" t="s">
        <v>7470</v>
      </c>
      <c r="R2921">
        <v>62</v>
      </c>
      <c r="S2921" s="28">
        <v>2.9657918208264081E-2</v>
      </c>
      <c r="T2921" s="55">
        <v>0.13227513227513227</v>
      </c>
    </row>
    <row r="2922" spans="1:29" ht="16.5" x14ac:dyDescent="0.25">
      <c r="A2922" s="3">
        <v>853</v>
      </c>
      <c r="B2922">
        <v>6</v>
      </c>
      <c r="C2922" s="21">
        <v>5</v>
      </c>
      <c r="D2922" t="s">
        <v>2186</v>
      </c>
      <c r="E2922" s="4" t="s">
        <v>2188</v>
      </c>
      <c r="F2922" s="4" t="s">
        <v>2188</v>
      </c>
      <c r="G2922" s="3" t="s">
        <v>5497</v>
      </c>
      <c r="H2922" t="s">
        <v>9212</v>
      </c>
      <c r="I2922" s="63">
        <f>ROWS($L$2:L2922)</f>
        <v>2921</v>
      </c>
      <c r="J2922" s="63" t="str">
        <f>IF(L2922=WORKSHEET!$B$1,I2922,"")</f>
        <v/>
      </c>
      <c r="K2922" s="63" t="str">
        <f t="shared" si="54"/>
        <v/>
      </c>
      <c r="L2922" s="93" t="s">
        <v>9383</v>
      </c>
      <c r="M2922" s="94" t="s">
        <v>11165</v>
      </c>
      <c r="N2922">
        <v>29</v>
      </c>
      <c r="O2922">
        <f>+R2922-N2922-P2922</f>
        <v>2</v>
      </c>
      <c r="P2922">
        <v>16</v>
      </c>
      <c r="Q2922" t="s">
        <v>7470</v>
      </c>
      <c r="R2922">
        <v>47</v>
      </c>
      <c r="S2922" s="28">
        <v>2.9657918208264081E-2</v>
      </c>
      <c r="T2922" s="55">
        <v>9.2492741600995437E-2</v>
      </c>
    </row>
    <row r="2923" spans="1:29" ht="16.5" x14ac:dyDescent="0.25">
      <c r="A2923" s="3">
        <v>135</v>
      </c>
      <c r="C2923" s="21">
        <v>5</v>
      </c>
      <c r="D2923" t="s">
        <v>63</v>
      </c>
      <c r="E2923" s="4" t="s">
        <v>66</v>
      </c>
      <c r="F2923" s="4" t="s">
        <v>66</v>
      </c>
      <c r="G2923" s="3" t="s">
        <v>5489</v>
      </c>
      <c r="H2923" s="10" t="s">
        <v>9334</v>
      </c>
      <c r="I2923" s="63">
        <f>ROWS($L$2:L2923)</f>
        <v>2922</v>
      </c>
      <c r="J2923" s="63" t="str">
        <f>IF(L2923=WORKSHEET!$B$1,I2923,"")</f>
        <v/>
      </c>
      <c r="K2923" s="63" t="str">
        <f t="shared" si="54"/>
        <v/>
      </c>
      <c r="L2923" s="93" t="s">
        <v>9383</v>
      </c>
      <c r="M2923" s="94" t="s">
        <v>11166</v>
      </c>
      <c r="N2923" s="61">
        <v>140</v>
      </c>
      <c r="O2923" s="61">
        <v>13</v>
      </c>
      <c r="P2923" s="61">
        <v>61</v>
      </c>
      <c r="Q2923" s="61" t="s">
        <v>7469</v>
      </c>
      <c r="R2923" s="61">
        <v>215</v>
      </c>
      <c r="S2923" s="28">
        <v>2.9657918208264081E-2</v>
      </c>
      <c r="T2923" s="41">
        <v>0.10860655737704918</v>
      </c>
    </row>
    <row r="2924" spans="1:29" ht="16.5" x14ac:dyDescent="0.25">
      <c r="A2924" s="3">
        <v>135</v>
      </c>
      <c r="C2924" s="21">
        <v>5</v>
      </c>
      <c r="D2924" t="s">
        <v>63</v>
      </c>
      <c r="E2924" s="4" t="s">
        <v>67</v>
      </c>
      <c r="F2924" s="4" t="s">
        <v>67</v>
      </c>
      <c r="G2924" s="3" t="s">
        <v>5490</v>
      </c>
      <c r="H2924" t="s">
        <v>8146</v>
      </c>
      <c r="I2924" s="63">
        <f>ROWS($L$2:L2924)</f>
        <v>2923</v>
      </c>
      <c r="J2924" s="63" t="str">
        <f>IF(L2924=WORKSHEET!$B$1,I2924,"")</f>
        <v/>
      </c>
      <c r="K2924" s="63" t="str">
        <f t="shared" si="54"/>
        <v/>
      </c>
      <c r="L2924" s="93" t="s">
        <v>9383</v>
      </c>
      <c r="M2924" s="94" t="s">
        <v>10071</v>
      </c>
      <c r="N2924">
        <v>138</v>
      </c>
      <c r="O2924">
        <v>29</v>
      </c>
      <c r="P2924">
        <v>91</v>
      </c>
      <c r="Q2924" t="s">
        <v>7469</v>
      </c>
      <c r="R2924">
        <v>261</v>
      </c>
      <c r="S2924" s="28">
        <v>2.9657918208264081E-2</v>
      </c>
      <c r="T2924" s="41">
        <v>0.10860655737704918</v>
      </c>
    </row>
    <row r="2925" spans="1:29" ht="16.5" x14ac:dyDescent="0.25">
      <c r="A2925" s="3">
        <v>97</v>
      </c>
      <c r="C2925" s="21">
        <v>5</v>
      </c>
      <c r="D2925" t="s">
        <v>1114</v>
      </c>
      <c r="E2925" s="4" t="s">
        <v>1120</v>
      </c>
      <c r="F2925" s="4" t="s">
        <v>1120</v>
      </c>
      <c r="G2925" s="3" t="s">
        <v>5393</v>
      </c>
      <c r="H2925" t="s">
        <v>9213</v>
      </c>
      <c r="I2925" s="63">
        <f>ROWS($L$2:L2925)</f>
        <v>2924</v>
      </c>
      <c r="J2925" s="63" t="str">
        <f>IF(L2925=WORKSHEET!$B$1,I2925,"")</f>
        <v/>
      </c>
      <c r="K2925" s="63" t="str">
        <f t="shared" si="54"/>
        <v/>
      </c>
      <c r="L2925" s="93" t="s">
        <v>9383</v>
      </c>
      <c r="M2925" s="94" t="s">
        <v>11167</v>
      </c>
      <c r="N2925">
        <v>50</v>
      </c>
      <c r="O2925">
        <f>+R2925-N2925-P2925</f>
        <v>3</v>
      </c>
      <c r="P2925">
        <v>26</v>
      </c>
      <c r="Q2925" t="s">
        <v>7470</v>
      </c>
      <c r="R2925">
        <v>79</v>
      </c>
      <c r="S2925" s="28">
        <v>2.9657918208264081E-2</v>
      </c>
      <c r="T2925" s="41">
        <v>6.8627450980392163E-2</v>
      </c>
    </row>
    <row r="2926" spans="1:29" ht="16.5" x14ac:dyDescent="0.25">
      <c r="A2926" s="3">
        <v>853</v>
      </c>
      <c r="B2926">
        <v>6</v>
      </c>
      <c r="C2926" s="21">
        <v>5</v>
      </c>
      <c r="D2926" t="s">
        <v>2186</v>
      </c>
      <c r="E2926" s="4" t="s">
        <v>2193</v>
      </c>
      <c r="F2926" s="4" t="s">
        <v>2193</v>
      </c>
      <c r="G2926" s="3" t="s">
        <v>5498</v>
      </c>
      <c r="H2926" t="s">
        <v>9214</v>
      </c>
      <c r="I2926" s="63">
        <f>ROWS($L$2:L2926)</f>
        <v>2925</v>
      </c>
      <c r="J2926" s="63" t="str">
        <f>IF(L2926=WORKSHEET!$B$1,I2926,"")</f>
        <v/>
      </c>
      <c r="K2926" s="63" t="str">
        <f t="shared" si="54"/>
        <v/>
      </c>
      <c r="L2926" s="93" t="s">
        <v>9383</v>
      </c>
      <c r="M2926" s="94" t="s">
        <v>11168</v>
      </c>
      <c r="N2926">
        <v>161</v>
      </c>
      <c r="O2926">
        <v>17</v>
      </c>
      <c r="P2926">
        <v>53</v>
      </c>
      <c r="Q2926" t="s">
        <v>7470</v>
      </c>
      <c r="R2926">
        <v>231</v>
      </c>
      <c r="S2926" s="28">
        <v>2.9657918208264081E-2</v>
      </c>
      <c r="T2926" s="55">
        <v>9.2492741600995437E-2</v>
      </c>
    </row>
    <row r="2927" spans="1:29" ht="16.5" x14ac:dyDescent="0.25">
      <c r="A2927" s="3">
        <v>77</v>
      </c>
      <c r="C2927" s="21">
        <v>5</v>
      </c>
      <c r="D2927" t="s">
        <v>1024</v>
      </c>
      <c r="E2927" s="4" t="s">
        <v>1027</v>
      </c>
      <c r="F2927" s="4" t="s">
        <v>1027</v>
      </c>
      <c r="G2927" s="3" t="s">
        <v>5456</v>
      </c>
      <c r="H2927" t="s">
        <v>8585</v>
      </c>
      <c r="I2927" s="63">
        <f>ROWS($L$2:L2927)</f>
        <v>2926</v>
      </c>
      <c r="J2927" s="63" t="str">
        <f>IF(L2927=WORKSHEET!$B$1,I2927,"")</f>
        <v/>
      </c>
      <c r="K2927" s="63" t="str">
        <f t="shared" si="54"/>
        <v/>
      </c>
      <c r="L2927" s="93" t="s">
        <v>9383</v>
      </c>
      <c r="M2927" s="94" t="s">
        <v>10530</v>
      </c>
      <c r="N2927">
        <v>19</v>
      </c>
      <c r="O2927" t="s">
        <v>7469</v>
      </c>
      <c r="P2927" t="s">
        <v>7469</v>
      </c>
      <c r="Q2927" t="s">
        <v>7470</v>
      </c>
      <c r="R2927">
        <v>23</v>
      </c>
      <c r="S2927" s="28">
        <v>2.9657918208264081E-2</v>
      </c>
      <c r="T2927" s="41">
        <v>9.7447795823665889E-2</v>
      </c>
    </row>
    <row r="2928" spans="1:29" ht="16.5" x14ac:dyDescent="0.25">
      <c r="A2928" s="3">
        <v>77</v>
      </c>
      <c r="C2928" s="21">
        <v>5</v>
      </c>
      <c r="D2928" t="s">
        <v>1024</v>
      </c>
      <c r="E2928" s="4" t="s">
        <v>1028</v>
      </c>
      <c r="F2928" s="4" t="s">
        <v>1028</v>
      </c>
      <c r="G2928" s="3" t="s">
        <v>5457</v>
      </c>
      <c r="H2928" t="s">
        <v>7751</v>
      </c>
      <c r="I2928" s="63">
        <f>ROWS($L$2:L2928)</f>
        <v>2927</v>
      </c>
      <c r="J2928" s="63" t="str">
        <f>IF(L2928=WORKSHEET!$B$1,I2928,"")</f>
        <v/>
      </c>
      <c r="K2928" s="63" t="str">
        <f t="shared" si="54"/>
        <v/>
      </c>
      <c r="L2928" s="93" t="s">
        <v>9383</v>
      </c>
      <c r="M2928" s="94" t="s">
        <v>9678</v>
      </c>
      <c r="N2928">
        <v>48</v>
      </c>
      <c r="O2928" t="s">
        <v>7469</v>
      </c>
      <c r="P2928" t="s">
        <v>7469</v>
      </c>
      <c r="Q2928" t="s">
        <v>7469</v>
      </c>
      <c r="R2928">
        <v>64</v>
      </c>
      <c r="S2928" s="28">
        <v>2.9657918208264081E-2</v>
      </c>
      <c r="T2928" s="41">
        <v>9.7447795823665889E-2</v>
      </c>
    </row>
    <row r="2929" spans="1:29" ht="16.5" x14ac:dyDescent="0.25">
      <c r="A2929" s="3">
        <v>39</v>
      </c>
      <c r="C2929" s="21">
        <v>5</v>
      </c>
      <c r="D2929" t="s">
        <v>858</v>
      </c>
      <c r="E2929" s="4" t="s">
        <v>861</v>
      </c>
      <c r="F2929" s="4" t="s">
        <v>861</v>
      </c>
      <c r="G2929" s="3" t="s">
        <v>5658</v>
      </c>
      <c r="H2929" t="s">
        <v>7994</v>
      </c>
      <c r="I2929" s="63">
        <f>ROWS($L$2:L2929)</f>
        <v>2928</v>
      </c>
      <c r="J2929" s="63" t="str">
        <f>IF(L2929=WORKSHEET!$B$1,I2929,"")</f>
        <v/>
      </c>
      <c r="K2929" s="63" t="str">
        <f t="shared" si="54"/>
        <v/>
      </c>
      <c r="L2929" s="93" t="s">
        <v>9383</v>
      </c>
      <c r="M2929" s="94" t="s">
        <v>9968</v>
      </c>
      <c r="N2929">
        <v>60</v>
      </c>
      <c r="O2929">
        <f>+R2929-N2929-P2929</f>
        <v>6</v>
      </c>
      <c r="P2929">
        <v>35</v>
      </c>
      <c r="Q2929" t="s">
        <v>7469</v>
      </c>
      <c r="R2929">
        <v>101</v>
      </c>
      <c r="S2929" s="28">
        <v>2.9657918208264081E-2</v>
      </c>
      <c r="T2929" s="41">
        <v>7.2649572649572655E-2</v>
      </c>
    </row>
    <row r="2930" spans="1:29" ht="16.5" x14ac:dyDescent="0.25">
      <c r="A2930" s="3">
        <v>853</v>
      </c>
      <c r="B2930">
        <v>6</v>
      </c>
      <c r="C2930" s="21">
        <v>5</v>
      </c>
      <c r="D2930" t="s">
        <v>2186</v>
      </c>
      <c r="E2930" s="4" t="s">
        <v>2194</v>
      </c>
      <c r="F2930" s="4" t="s">
        <v>2194</v>
      </c>
      <c r="G2930" s="3" t="s">
        <v>5499</v>
      </c>
      <c r="H2930" t="s">
        <v>9215</v>
      </c>
      <c r="I2930" s="63">
        <f>ROWS($L$2:L2930)</f>
        <v>2929</v>
      </c>
      <c r="J2930" s="63" t="str">
        <f>IF(L2930=WORKSHEET!$B$1,I2930,"")</f>
        <v/>
      </c>
      <c r="K2930" s="63" t="str">
        <f t="shared" si="54"/>
        <v/>
      </c>
      <c r="L2930" s="93" t="s">
        <v>9383</v>
      </c>
      <c r="M2930" s="94" t="s">
        <v>11169</v>
      </c>
      <c r="N2930">
        <v>546</v>
      </c>
      <c r="O2930">
        <v>77</v>
      </c>
      <c r="P2930">
        <v>277</v>
      </c>
      <c r="Q2930" t="s">
        <v>7470</v>
      </c>
      <c r="R2930">
        <v>900</v>
      </c>
      <c r="S2930" s="28">
        <v>2.9657918208264081E-2</v>
      </c>
      <c r="T2930" s="55">
        <v>9.2492741600995437E-2</v>
      </c>
    </row>
    <row r="2931" spans="1:29" ht="16.5" x14ac:dyDescent="0.25">
      <c r="A2931" s="3">
        <v>25</v>
      </c>
      <c r="C2931" s="21">
        <v>5</v>
      </c>
      <c r="D2931" t="s">
        <v>776</v>
      </c>
      <c r="E2931" s="4" t="s">
        <v>780</v>
      </c>
      <c r="F2931" s="4" t="s">
        <v>780</v>
      </c>
      <c r="G2931" s="3" t="s">
        <v>5623</v>
      </c>
      <c r="H2931" t="s">
        <v>7901</v>
      </c>
      <c r="I2931" s="63">
        <f>ROWS($L$2:L2931)</f>
        <v>2930</v>
      </c>
      <c r="J2931" s="63" t="str">
        <f>IF(L2931=WORKSHEET!$B$1,I2931,"")</f>
        <v/>
      </c>
      <c r="K2931" s="63" t="str">
        <f t="shared" si="54"/>
        <v/>
      </c>
      <c r="L2931" s="93" t="s">
        <v>9383</v>
      </c>
      <c r="M2931" s="94" t="s">
        <v>9828</v>
      </c>
      <c r="N2931">
        <v>38</v>
      </c>
      <c r="O2931">
        <v>11</v>
      </c>
      <c r="P2931">
        <v>24</v>
      </c>
      <c r="Q2931" t="s">
        <v>7470</v>
      </c>
      <c r="R2931">
        <v>73</v>
      </c>
      <c r="S2931" s="28">
        <v>2.9657918208264081E-2</v>
      </c>
      <c r="T2931" s="41">
        <v>0.15461847389558234</v>
      </c>
    </row>
    <row r="2932" spans="1:29" ht="16.5" x14ac:dyDescent="0.25">
      <c r="A2932" s="3">
        <v>888</v>
      </c>
      <c r="B2932">
        <v>151</v>
      </c>
      <c r="C2932" s="21">
        <v>5</v>
      </c>
      <c r="D2932" t="s">
        <v>2315</v>
      </c>
      <c r="E2932" s="4" t="s">
        <v>5225</v>
      </c>
      <c r="F2932" s="4" t="s">
        <v>5225</v>
      </c>
      <c r="G2932" s="3" t="s">
        <v>3929</v>
      </c>
      <c r="H2932" t="s">
        <v>7534</v>
      </c>
      <c r="I2932" s="63">
        <f>ROWS($L$2:L2932)</f>
        <v>2931</v>
      </c>
      <c r="J2932" s="63" t="str">
        <f>IF(L2932=WORKSHEET!$B$1,I2932,"")</f>
        <v/>
      </c>
      <c r="K2932" s="63" t="str">
        <f t="shared" si="54"/>
        <v/>
      </c>
      <c r="L2932" s="93" t="s">
        <v>9383</v>
      </c>
      <c r="M2932" s="94" t="s">
        <v>9481</v>
      </c>
      <c r="N2932">
        <v>60</v>
      </c>
      <c r="O2932">
        <f>+R2932-N2932-P2932</f>
        <v>7</v>
      </c>
      <c r="P2932">
        <v>23</v>
      </c>
      <c r="Q2932" t="s">
        <v>7469</v>
      </c>
      <c r="R2932">
        <v>90</v>
      </c>
      <c r="S2932" s="28">
        <v>2.9657918208264081E-2</v>
      </c>
      <c r="T2932" s="55">
        <v>0.13227513227513227</v>
      </c>
    </row>
    <row r="2933" spans="1:29" ht="16.5" x14ac:dyDescent="0.25">
      <c r="A2933" s="3">
        <v>97</v>
      </c>
      <c r="C2933" s="21">
        <v>5</v>
      </c>
      <c r="D2933" t="s">
        <v>1114</v>
      </c>
      <c r="E2933" s="4" t="s">
        <v>1121</v>
      </c>
      <c r="F2933" s="4" t="s">
        <v>1121</v>
      </c>
      <c r="G2933" s="3" t="s">
        <v>5394</v>
      </c>
      <c r="H2933" t="s">
        <v>9216</v>
      </c>
      <c r="I2933" s="63">
        <f>ROWS($L$2:L2933)</f>
        <v>2932</v>
      </c>
      <c r="J2933" s="63" t="str">
        <f>IF(L2933=WORKSHEET!$B$1,I2933,"")</f>
        <v/>
      </c>
      <c r="K2933" s="63" t="str">
        <f t="shared" si="54"/>
        <v/>
      </c>
      <c r="L2933" s="93" t="s">
        <v>9383</v>
      </c>
      <c r="M2933" s="94" t="s">
        <v>11170</v>
      </c>
      <c r="N2933">
        <v>46</v>
      </c>
      <c r="O2933">
        <f>+R2933-N2933-P2933</f>
        <v>2</v>
      </c>
      <c r="P2933">
        <v>20</v>
      </c>
      <c r="Q2933" t="s">
        <v>7470</v>
      </c>
      <c r="R2933">
        <v>68</v>
      </c>
      <c r="S2933" s="28">
        <v>2.9657918208264081E-2</v>
      </c>
      <c r="T2933" s="41">
        <v>6.8627450980392163E-2</v>
      </c>
    </row>
    <row r="2934" spans="1:29" ht="16.5" x14ac:dyDescent="0.25">
      <c r="A2934" s="3">
        <v>33</v>
      </c>
      <c r="C2934" s="21">
        <v>5</v>
      </c>
      <c r="D2934" t="s">
        <v>818</v>
      </c>
      <c r="E2934" s="4" t="s">
        <v>838</v>
      </c>
      <c r="F2934" s="4" t="s">
        <v>838</v>
      </c>
      <c r="G2934" s="3" t="s">
        <v>5433</v>
      </c>
      <c r="H2934" t="s">
        <v>8871</v>
      </c>
      <c r="I2934" s="63">
        <f>ROWS($L$2:L2934)</f>
        <v>2933</v>
      </c>
      <c r="J2934" s="63" t="str">
        <f>IF(L2934=WORKSHEET!$B$1,I2934,"")</f>
        <v/>
      </c>
      <c r="K2934" s="63" t="str">
        <f t="shared" si="54"/>
        <v/>
      </c>
      <c r="L2934" s="93" t="s">
        <v>9383</v>
      </c>
      <c r="M2934" s="94" t="s">
        <v>10818</v>
      </c>
      <c r="N2934">
        <v>27</v>
      </c>
      <c r="O2934">
        <f>+R2934-N2934-P2934</f>
        <v>2</v>
      </c>
      <c r="P2934">
        <v>12</v>
      </c>
      <c r="Q2934" t="s">
        <v>7470</v>
      </c>
      <c r="R2934">
        <v>41</v>
      </c>
      <c r="S2934" s="28">
        <v>2.9657918208264081E-2</v>
      </c>
      <c r="T2934" s="41">
        <v>0.11728395061728394</v>
      </c>
    </row>
    <row r="2935" spans="1:29" ht="16.5" x14ac:dyDescent="0.25">
      <c r="A2935" s="3">
        <v>5</v>
      </c>
      <c r="C2935" s="21">
        <v>5</v>
      </c>
      <c r="D2935" t="s">
        <v>664</v>
      </c>
      <c r="E2935" s="4" t="s">
        <v>672</v>
      </c>
      <c r="F2935" s="4" t="s">
        <v>672</v>
      </c>
      <c r="G2935" s="3" t="s">
        <v>5450</v>
      </c>
      <c r="H2935" t="s">
        <v>9217</v>
      </c>
      <c r="I2935" s="63">
        <f>ROWS($L$2:L2935)</f>
        <v>2934</v>
      </c>
      <c r="J2935" s="63" t="str">
        <f>IF(L2935=WORKSHEET!$B$1,I2935,"")</f>
        <v/>
      </c>
      <c r="K2935" s="63" t="str">
        <f t="shared" si="54"/>
        <v/>
      </c>
      <c r="L2935" s="93" t="s">
        <v>9383</v>
      </c>
      <c r="M2935" s="94" t="s">
        <v>11171</v>
      </c>
      <c r="N2935">
        <v>20</v>
      </c>
      <c r="O2935" t="s">
        <v>7469</v>
      </c>
      <c r="P2935" t="s">
        <v>7469</v>
      </c>
      <c r="Q2935" t="s">
        <v>7470</v>
      </c>
      <c r="R2935">
        <v>26</v>
      </c>
      <c r="S2935" s="28">
        <v>2.9657918208264081E-2</v>
      </c>
      <c r="T2935" s="41">
        <v>7.7534791252485094E-2</v>
      </c>
    </row>
    <row r="2936" spans="1:29" ht="16.5" x14ac:dyDescent="0.25">
      <c r="A2936" s="3">
        <v>25</v>
      </c>
      <c r="C2936" s="21">
        <v>5</v>
      </c>
      <c r="D2936" t="s">
        <v>776</v>
      </c>
      <c r="E2936" s="4" t="s">
        <v>781</v>
      </c>
      <c r="F2936" s="4" t="s">
        <v>781</v>
      </c>
      <c r="G2936" s="3" t="s">
        <v>5624</v>
      </c>
      <c r="H2936" t="s">
        <v>9218</v>
      </c>
      <c r="I2936" s="63">
        <f>ROWS($L$2:L2936)</f>
        <v>2935</v>
      </c>
      <c r="J2936" s="63" t="str">
        <f>IF(L2936=WORKSHEET!$B$1,I2936,"")</f>
        <v/>
      </c>
      <c r="K2936" s="63" t="str">
        <f t="shared" si="54"/>
        <v/>
      </c>
      <c r="L2936" s="93" t="s">
        <v>9383</v>
      </c>
      <c r="M2936" s="94" t="s">
        <v>11172</v>
      </c>
      <c r="N2936">
        <v>58</v>
      </c>
      <c r="O2936">
        <f t="shared" ref="O2936:O2943" si="55">+R2936-N2936-P2936</f>
        <v>9</v>
      </c>
      <c r="P2936">
        <v>17</v>
      </c>
      <c r="Q2936" t="s">
        <v>7470</v>
      </c>
      <c r="R2936">
        <v>84</v>
      </c>
      <c r="S2936" s="28">
        <v>2.9657918208264081E-2</v>
      </c>
      <c r="T2936" s="41">
        <v>0.15461847389558234</v>
      </c>
    </row>
    <row r="2937" spans="1:29" ht="16.5" x14ac:dyDescent="0.25">
      <c r="A2937" s="3">
        <v>55</v>
      </c>
      <c r="C2937" s="21">
        <v>5</v>
      </c>
      <c r="D2937" t="s">
        <v>936</v>
      </c>
      <c r="E2937" s="4" t="s">
        <v>939</v>
      </c>
      <c r="F2937" s="4" t="s">
        <v>939</v>
      </c>
      <c r="G2937" s="3" t="s">
        <v>5503</v>
      </c>
      <c r="H2937" t="s">
        <v>9116</v>
      </c>
      <c r="I2937" s="63">
        <f>ROWS($L$2:L2937)</f>
        <v>2936</v>
      </c>
      <c r="J2937" s="63" t="str">
        <f>IF(L2937=WORKSHEET!$B$1,I2937,"")</f>
        <v/>
      </c>
      <c r="K2937" s="63" t="str">
        <f t="shared" si="54"/>
        <v/>
      </c>
      <c r="L2937" s="93" t="s">
        <v>9383</v>
      </c>
      <c r="M2937" s="94" t="s">
        <v>11067</v>
      </c>
      <c r="N2937">
        <v>38</v>
      </c>
      <c r="O2937">
        <f t="shared" si="55"/>
        <v>5</v>
      </c>
      <c r="P2937">
        <v>18</v>
      </c>
      <c r="Q2937" t="s">
        <v>7470</v>
      </c>
      <c r="R2937">
        <v>61</v>
      </c>
      <c r="S2937" s="28">
        <v>2.9657918208264081E-2</v>
      </c>
      <c r="T2937" s="41">
        <v>0.10227272727272728</v>
      </c>
    </row>
    <row r="2938" spans="1:29" ht="16.5" x14ac:dyDescent="0.25">
      <c r="A2938" s="3">
        <v>70</v>
      </c>
      <c r="C2938" s="21">
        <v>5</v>
      </c>
      <c r="D2938" t="s">
        <v>1003</v>
      </c>
      <c r="E2938" s="4" t="s">
        <v>1007</v>
      </c>
      <c r="F2938" s="4" t="s">
        <v>1007</v>
      </c>
      <c r="G2938" s="3" t="s">
        <v>5442</v>
      </c>
      <c r="H2938" t="s">
        <v>9219</v>
      </c>
      <c r="I2938" s="63">
        <f>ROWS($L$2:L2938)</f>
        <v>2937</v>
      </c>
      <c r="J2938" s="63" t="str">
        <f>IF(L2938=WORKSHEET!$B$1,I2938,"")</f>
        <v/>
      </c>
      <c r="K2938" s="63" t="str">
        <f t="shared" si="54"/>
        <v/>
      </c>
      <c r="L2938" s="93" t="s">
        <v>9383</v>
      </c>
      <c r="M2938" s="94" t="s">
        <v>11173</v>
      </c>
      <c r="N2938">
        <v>42</v>
      </c>
      <c r="O2938">
        <f t="shared" si="55"/>
        <v>5</v>
      </c>
      <c r="P2938">
        <v>20</v>
      </c>
      <c r="Q2938" t="s">
        <v>7470</v>
      </c>
      <c r="R2938">
        <v>67</v>
      </c>
      <c r="S2938" s="28">
        <v>2.9657918208264081E-2</v>
      </c>
      <c r="T2938" s="41">
        <v>0.1641025641025641</v>
      </c>
    </row>
    <row r="2939" spans="1:29" ht="16.5" x14ac:dyDescent="0.25">
      <c r="A2939" s="3">
        <v>5</v>
      </c>
      <c r="C2939" s="21">
        <v>5</v>
      </c>
      <c r="D2939" t="s">
        <v>664</v>
      </c>
      <c r="E2939" s="4" t="s">
        <v>668</v>
      </c>
      <c r="F2939" s="4" t="s">
        <v>668</v>
      </c>
      <c r="G2939" s="3" t="s">
        <v>5451</v>
      </c>
      <c r="H2939" t="s">
        <v>8296</v>
      </c>
      <c r="I2939" s="63">
        <f>ROWS($L$2:L2939)</f>
        <v>2938</v>
      </c>
      <c r="J2939" s="63" t="str">
        <f>IF(L2939=WORKSHEET!$B$1,I2939,"")</f>
        <v/>
      </c>
      <c r="K2939" s="63" t="str">
        <f t="shared" si="54"/>
        <v/>
      </c>
      <c r="L2939" s="93" t="s">
        <v>9383</v>
      </c>
      <c r="M2939" s="94" t="s">
        <v>10237</v>
      </c>
      <c r="N2939">
        <v>61</v>
      </c>
      <c r="O2939">
        <f t="shared" si="55"/>
        <v>7</v>
      </c>
      <c r="P2939">
        <v>41</v>
      </c>
      <c r="Q2939" t="s">
        <v>7470</v>
      </c>
      <c r="R2939">
        <v>109</v>
      </c>
      <c r="S2939" s="28">
        <v>2.9657918208264081E-2</v>
      </c>
      <c r="T2939" s="41">
        <v>7.7534791252485094E-2</v>
      </c>
    </row>
    <row r="2940" spans="1:29" ht="16.5" x14ac:dyDescent="0.25">
      <c r="A2940" s="3">
        <v>49</v>
      </c>
      <c r="C2940" s="21">
        <v>1</v>
      </c>
      <c r="D2940" t="s">
        <v>904</v>
      </c>
      <c r="E2940" s="4" t="s">
        <v>905</v>
      </c>
      <c r="F2940" s="4" t="s">
        <v>905</v>
      </c>
      <c r="G2940" s="3" t="s">
        <v>5507</v>
      </c>
      <c r="H2940" t="s">
        <v>9220</v>
      </c>
      <c r="I2940" s="63">
        <f>ROWS($L$2:L2940)</f>
        <v>2939</v>
      </c>
      <c r="J2940" s="63" t="str">
        <f>IF(L2940=WORKSHEET!$B$1,I2940,"")</f>
        <v/>
      </c>
      <c r="K2940" s="63" t="str">
        <f t="shared" si="54"/>
        <v/>
      </c>
      <c r="L2940" s="93" t="s">
        <v>9384</v>
      </c>
      <c r="M2940" s="94" t="s">
        <v>11174</v>
      </c>
      <c r="N2940">
        <v>16</v>
      </c>
      <c r="O2940">
        <f t="shared" si="55"/>
        <v>1</v>
      </c>
      <c r="P2940">
        <v>29</v>
      </c>
      <c r="Q2940" t="s">
        <v>7470</v>
      </c>
      <c r="R2940">
        <v>46</v>
      </c>
      <c r="S2940" s="27">
        <v>2.1156934020173799E-2</v>
      </c>
      <c r="T2940" s="41">
        <v>4.3795620437956206E-2</v>
      </c>
    </row>
    <row r="2941" spans="1:29" ht="16.5" x14ac:dyDescent="0.25">
      <c r="A2941" s="3">
        <v>854</v>
      </c>
      <c r="B2941">
        <v>10</v>
      </c>
      <c r="C2941" s="21">
        <v>1</v>
      </c>
      <c r="D2941" t="s">
        <v>2195</v>
      </c>
      <c r="E2941" s="4" t="s">
        <v>2196</v>
      </c>
      <c r="F2941" s="4" t="s">
        <v>2196</v>
      </c>
      <c r="G2941" s="3" t="s">
        <v>3639</v>
      </c>
      <c r="H2941" t="s">
        <v>9221</v>
      </c>
      <c r="I2941" s="63">
        <f>ROWS($L$2:L2941)</f>
        <v>2940</v>
      </c>
      <c r="J2941" s="63" t="str">
        <f>IF(L2941=WORKSHEET!$B$1,I2941,"")</f>
        <v/>
      </c>
      <c r="K2941" s="63" t="str">
        <f t="shared" si="54"/>
        <v/>
      </c>
      <c r="L2941" s="93" t="s">
        <v>9384</v>
      </c>
      <c r="M2941" s="94" t="s">
        <v>11175</v>
      </c>
      <c r="N2941">
        <v>28</v>
      </c>
      <c r="O2941">
        <f t="shared" si="55"/>
        <v>1</v>
      </c>
      <c r="P2941">
        <v>21</v>
      </c>
      <c r="Q2941" t="s">
        <v>7470</v>
      </c>
      <c r="R2941">
        <v>50</v>
      </c>
      <c r="S2941" s="27">
        <v>2.1156934020173799E-2</v>
      </c>
      <c r="T2941" s="55">
        <v>6.9930069930069935E-2</v>
      </c>
    </row>
    <row r="2942" spans="1:29" ht="16.5" x14ac:dyDescent="0.25">
      <c r="A2942" s="3">
        <v>103</v>
      </c>
      <c r="C2942" s="21">
        <v>1</v>
      </c>
      <c r="D2942" t="s">
        <v>1146</v>
      </c>
      <c r="E2942" s="4" t="s">
        <v>1147</v>
      </c>
      <c r="F2942" s="4" t="s">
        <v>1147</v>
      </c>
      <c r="G2942" s="3" t="s">
        <v>5504</v>
      </c>
      <c r="H2942" t="s">
        <v>9222</v>
      </c>
      <c r="I2942" s="63">
        <f>ROWS($L$2:L2942)</f>
        <v>2941</v>
      </c>
      <c r="J2942" s="63" t="str">
        <f>IF(L2942=WORKSHEET!$B$1,I2942,"")</f>
        <v/>
      </c>
      <c r="K2942" s="63" t="str">
        <f t="shared" si="54"/>
        <v/>
      </c>
      <c r="L2942" s="93" t="s">
        <v>9384</v>
      </c>
      <c r="M2942" s="94" t="s">
        <v>11176</v>
      </c>
      <c r="N2942">
        <v>23</v>
      </c>
      <c r="O2942">
        <f t="shared" si="55"/>
        <v>1</v>
      </c>
      <c r="P2942">
        <v>19</v>
      </c>
      <c r="Q2942" t="s">
        <v>7470</v>
      </c>
      <c r="R2942">
        <v>43</v>
      </c>
      <c r="S2942" s="27">
        <v>2.1156934020173799E-2</v>
      </c>
      <c r="T2942" s="41">
        <v>0.16417910447761194</v>
      </c>
    </row>
    <row r="2943" spans="1:29" ht="16.5" x14ac:dyDescent="0.25">
      <c r="A2943" s="3">
        <v>49</v>
      </c>
      <c r="C2943" s="21">
        <v>1</v>
      </c>
      <c r="D2943" t="s">
        <v>904</v>
      </c>
      <c r="E2943" s="4" t="s">
        <v>906</v>
      </c>
      <c r="F2943" s="4" t="s">
        <v>906</v>
      </c>
      <c r="G2943" s="3" t="s">
        <v>5508</v>
      </c>
      <c r="H2943" t="s">
        <v>9223</v>
      </c>
      <c r="I2943" s="63">
        <f>ROWS($L$2:L2943)</f>
        <v>2942</v>
      </c>
      <c r="J2943" s="63" t="str">
        <f>IF(L2943=WORKSHEET!$B$1,I2943,"")</f>
        <v/>
      </c>
      <c r="K2943" s="63" t="str">
        <f t="shared" si="54"/>
        <v/>
      </c>
      <c r="L2943" s="93" t="s">
        <v>9384</v>
      </c>
      <c r="M2943" s="94" t="s">
        <v>11177</v>
      </c>
      <c r="N2943">
        <v>70</v>
      </c>
      <c r="O2943">
        <f t="shared" si="55"/>
        <v>5</v>
      </c>
      <c r="P2943">
        <v>105</v>
      </c>
      <c r="Q2943" t="s">
        <v>7470</v>
      </c>
      <c r="R2943">
        <v>180</v>
      </c>
      <c r="S2943" s="27">
        <v>2.1156934020173799E-2</v>
      </c>
      <c r="T2943" s="41">
        <v>4.3795620437956206E-2</v>
      </c>
    </row>
    <row r="2944" spans="1:29" s="64" customFormat="1" ht="16.5" x14ac:dyDescent="0.25">
      <c r="A2944" s="63">
        <v>884</v>
      </c>
      <c r="B2944" s="64">
        <v>138</v>
      </c>
      <c r="C2944" s="63">
        <v>1</v>
      </c>
      <c r="D2944" s="64" t="s">
        <v>2302</v>
      </c>
      <c r="E2944" s="65" t="s">
        <v>2303</v>
      </c>
      <c r="F2944" s="65" t="s">
        <v>2303</v>
      </c>
      <c r="G2944" s="63" t="s">
        <v>3540</v>
      </c>
      <c r="H2944" s="64" t="s">
        <v>8263</v>
      </c>
      <c r="I2944" s="63">
        <f>ROWS($L$2:L2944)</f>
        <v>2943</v>
      </c>
      <c r="J2944" s="63" t="str">
        <f>IF(L2944=WORKSHEET!$B$1,I2944,"")</f>
        <v/>
      </c>
      <c r="K2944" s="63" t="str">
        <f t="shared" si="54"/>
        <v/>
      </c>
      <c r="L2944" s="93" t="s">
        <v>9384</v>
      </c>
      <c r="M2944" s="94" t="s">
        <v>10205</v>
      </c>
      <c r="N2944" s="64" t="s">
        <v>7469</v>
      </c>
      <c r="O2944" s="64" t="s">
        <v>7469</v>
      </c>
      <c r="P2944" s="64" t="s">
        <v>7469</v>
      </c>
      <c r="Q2944" s="64" t="s">
        <v>7470</v>
      </c>
      <c r="R2944" s="64" t="s">
        <v>7469</v>
      </c>
      <c r="S2944" s="66">
        <v>2.1156934020173799E-2</v>
      </c>
      <c r="T2944" s="74">
        <v>0.10344827586206896</v>
      </c>
      <c r="W2944"/>
      <c r="X2944"/>
      <c r="Y2944"/>
      <c r="Z2944"/>
      <c r="AA2944"/>
      <c r="AB2944"/>
      <c r="AC2944"/>
    </row>
    <row r="2945" spans="1:29" ht="16.5" x14ac:dyDescent="0.25">
      <c r="A2945" s="3">
        <v>49</v>
      </c>
      <c r="C2945" s="21">
        <v>1</v>
      </c>
      <c r="D2945" t="s">
        <v>904</v>
      </c>
      <c r="E2945" s="4" t="s">
        <v>907</v>
      </c>
      <c r="F2945" s="4" t="s">
        <v>907</v>
      </c>
      <c r="G2945" s="3" t="s">
        <v>5509</v>
      </c>
      <c r="H2945" t="s">
        <v>7499</v>
      </c>
      <c r="I2945" s="63">
        <f>ROWS($L$2:L2945)</f>
        <v>2944</v>
      </c>
      <c r="J2945" s="63" t="str">
        <f>IF(L2945=WORKSHEET!$B$1,I2945,"")</f>
        <v/>
      </c>
      <c r="K2945" s="63" t="str">
        <f t="shared" si="54"/>
        <v/>
      </c>
      <c r="L2945" s="93" t="s">
        <v>9384</v>
      </c>
      <c r="M2945" s="94" t="s">
        <v>9446</v>
      </c>
      <c r="N2945">
        <v>41</v>
      </c>
      <c r="O2945">
        <f>+R2945-N2945-P2945</f>
        <v>0</v>
      </c>
      <c r="P2945">
        <v>28</v>
      </c>
      <c r="Q2945" t="s">
        <v>7470</v>
      </c>
      <c r="R2945">
        <v>69</v>
      </c>
      <c r="S2945" s="27">
        <v>2.1156934020173799E-2</v>
      </c>
      <c r="T2945" s="41">
        <v>4.3795620437956206E-2</v>
      </c>
    </row>
    <row r="2946" spans="1:29" s="64" customFormat="1" ht="16.5" x14ac:dyDescent="0.25">
      <c r="A2946" s="63">
        <v>49</v>
      </c>
      <c r="C2946" s="63">
        <v>1</v>
      </c>
      <c r="D2946" s="64" t="s">
        <v>904</v>
      </c>
      <c r="E2946" s="65" t="s">
        <v>908</v>
      </c>
      <c r="F2946" s="65" t="s">
        <v>908</v>
      </c>
      <c r="G2946" s="63" t="s">
        <v>5510</v>
      </c>
      <c r="H2946" s="64" t="s">
        <v>9224</v>
      </c>
      <c r="I2946" s="63">
        <f>ROWS($L$2:L2946)</f>
        <v>2945</v>
      </c>
      <c r="J2946" s="63" t="str">
        <f>IF(L2946=WORKSHEET!$B$1,I2946,"")</f>
        <v/>
      </c>
      <c r="K2946" s="63" t="str">
        <f t="shared" si="54"/>
        <v/>
      </c>
      <c r="L2946" s="93" t="s">
        <v>9384</v>
      </c>
      <c r="M2946" s="94" t="s">
        <v>11178</v>
      </c>
      <c r="N2946" s="64" t="s">
        <v>7469</v>
      </c>
      <c r="O2946" s="64" t="s">
        <v>7470</v>
      </c>
      <c r="P2946" s="64" t="s">
        <v>7469</v>
      </c>
      <c r="Q2946" s="64" t="s">
        <v>7470</v>
      </c>
      <c r="R2946" s="64" t="s">
        <v>7469</v>
      </c>
      <c r="S2946" s="66">
        <v>2.1156934020173799E-2</v>
      </c>
      <c r="T2946" s="67">
        <v>4.3795620437956199E-2</v>
      </c>
      <c r="W2946"/>
      <c r="X2946"/>
      <c r="Y2946"/>
      <c r="Z2946"/>
      <c r="AA2946"/>
      <c r="AB2946"/>
      <c r="AC2946"/>
    </row>
    <row r="2947" spans="1:29" ht="16.5" x14ac:dyDescent="0.25">
      <c r="A2947" s="3">
        <v>103</v>
      </c>
      <c r="C2947" s="21">
        <v>1</v>
      </c>
      <c r="D2947" t="s">
        <v>1146</v>
      </c>
      <c r="E2947" s="4" t="s">
        <v>1148</v>
      </c>
      <c r="F2947" s="4" t="s">
        <v>1148</v>
      </c>
      <c r="G2947" s="3" t="s">
        <v>5505</v>
      </c>
      <c r="H2947" t="s">
        <v>9225</v>
      </c>
      <c r="I2947" s="63">
        <f>ROWS($L$2:L2947)</f>
        <v>2946</v>
      </c>
      <c r="J2947" s="63" t="str">
        <f>IF(L2947=WORKSHEET!$B$1,I2947,"")</f>
        <v/>
      </c>
      <c r="K2947" s="63" t="str">
        <f t="shared" ref="K2947:K3010" si="56">IFERROR(SMALL($J$2:$J$3142,I2947),"")</f>
        <v/>
      </c>
      <c r="L2947" s="93" t="s">
        <v>9384</v>
      </c>
      <c r="M2947" s="94" t="s">
        <v>11179</v>
      </c>
      <c r="N2947">
        <v>12</v>
      </c>
      <c r="O2947">
        <f t="shared" ref="O2947:O2953" si="57">+R2947-N2947-P2947</f>
        <v>5</v>
      </c>
      <c r="P2947">
        <v>23</v>
      </c>
      <c r="Q2947" t="s">
        <v>7469</v>
      </c>
      <c r="R2947">
        <v>40</v>
      </c>
      <c r="S2947" s="27">
        <v>2.1156934020173799E-2</v>
      </c>
      <c r="T2947" s="41">
        <v>0.16417910447761194</v>
      </c>
    </row>
    <row r="2948" spans="1:29" ht="16.5" x14ac:dyDescent="0.25">
      <c r="A2948" s="3">
        <v>857</v>
      </c>
      <c r="B2948">
        <v>15</v>
      </c>
      <c r="C2948" s="21">
        <v>1</v>
      </c>
      <c r="D2948" t="s">
        <v>2210</v>
      </c>
      <c r="E2948" s="4" t="s">
        <v>2211</v>
      </c>
      <c r="F2948" s="4" t="s">
        <v>2211</v>
      </c>
      <c r="G2948" s="3" t="s">
        <v>3543</v>
      </c>
      <c r="H2948" s="60" t="s">
        <v>9335</v>
      </c>
      <c r="I2948" s="63">
        <f>ROWS($L$2:L2948)</f>
        <v>2947</v>
      </c>
      <c r="J2948" s="63" t="str">
        <f>IF(L2948=WORKSHEET!$B$1,I2948,"")</f>
        <v/>
      </c>
      <c r="K2948" s="63" t="str">
        <f t="shared" si="56"/>
        <v/>
      </c>
      <c r="L2948" s="93" t="s">
        <v>9384</v>
      </c>
      <c r="M2948" s="94" t="s">
        <v>9584</v>
      </c>
      <c r="N2948" s="61">
        <v>20</v>
      </c>
      <c r="O2948" s="61" t="s">
        <v>7469</v>
      </c>
      <c r="P2948" s="61">
        <v>24</v>
      </c>
      <c r="Q2948" s="61" t="s">
        <v>7470</v>
      </c>
      <c r="R2948" s="61">
        <v>45</v>
      </c>
      <c r="S2948" s="27">
        <v>2.1156934020173799E-2</v>
      </c>
      <c r="T2948" s="55">
        <v>6.3953488372093026E-2</v>
      </c>
    </row>
    <row r="2949" spans="1:29" ht="16.5" x14ac:dyDescent="0.25">
      <c r="A2949" s="3">
        <v>103</v>
      </c>
      <c r="C2949" s="21">
        <v>1</v>
      </c>
      <c r="D2949" t="s">
        <v>1146</v>
      </c>
      <c r="E2949" s="4" t="s">
        <v>1149</v>
      </c>
      <c r="F2949" s="4" t="s">
        <v>1149</v>
      </c>
      <c r="G2949" s="3" t="s">
        <v>5506</v>
      </c>
      <c r="H2949" t="s">
        <v>8236</v>
      </c>
      <c r="I2949" s="63">
        <f>ROWS($L$2:L2949)</f>
        <v>2948</v>
      </c>
      <c r="J2949" s="63" t="str">
        <f>IF(L2949=WORKSHEET!$B$1,I2949,"")</f>
        <v/>
      </c>
      <c r="K2949" s="63" t="str">
        <f t="shared" si="56"/>
        <v/>
      </c>
      <c r="L2949" s="93" t="s">
        <v>9384</v>
      </c>
      <c r="M2949" s="94" t="s">
        <v>10677</v>
      </c>
      <c r="N2949">
        <v>21</v>
      </c>
      <c r="O2949">
        <f t="shared" si="57"/>
        <v>6</v>
      </c>
      <c r="P2949">
        <v>20</v>
      </c>
      <c r="Q2949" t="s">
        <v>7470</v>
      </c>
      <c r="R2949">
        <v>47</v>
      </c>
      <c r="S2949" s="27">
        <v>2.1156934020173799E-2</v>
      </c>
      <c r="T2949" s="41">
        <v>0.16417910447761194</v>
      </c>
    </row>
    <row r="2950" spans="1:29" ht="16.5" x14ac:dyDescent="0.25">
      <c r="A2950" s="3">
        <v>122</v>
      </c>
      <c r="C2950" s="21">
        <v>1</v>
      </c>
      <c r="D2950" t="s">
        <v>38</v>
      </c>
      <c r="E2950" s="4" t="s">
        <v>39</v>
      </c>
      <c r="F2950" s="4" t="s">
        <v>39</v>
      </c>
      <c r="G2950" s="3" t="s">
        <v>5511</v>
      </c>
      <c r="H2950" t="s">
        <v>9226</v>
      </c>
      <c r="I2950" s="63">
        <f>ROWS($L$2:L2950)</f>
        <v>2949</v>
      </c>
      <c r="J2950" s="63" t="str">
        <f>IF(L2950=WORKSHEET!$B$1,I2950,"")</f>
        <v/>
      </c>
      <c r="K2950" s="63" t="str">
        <f t="shared" si="56"/>
        <v/>
      </c>
      <c r="L2950" s="93" t="s">
        <v>9384</v>
      </c>
      <c r="M2950" s="94" t="s">
        <v>11180</v>
      </c>
      <c r="N2950">
        <v>47</v>
      </c>
      <c r="O2950">
        <f t="shared" si="57"/>
        <v>0</v>
      </c>
      <c r="P2950">
        <v>49</v>
      </c>
      <c r="Q2950" t="s">
        <v>7470</v>
      </c>
      <c r="R2950">
        <v>96</v>
      </c>
      <c r="S2950" s="27">
        <v>2.1156934020173799E-2</v>
      </c>
      <c r="T2950" s="41">
        <v>0</v>
      </c>
    </row>
    <row r="2951" spans="1:29" ht="16.5" x14ac:dyDescent="0.25">
      <c r="A2951" s="3">
        <v>857</v>
      </c>
      <c r="B2951">
        <v>15</v>
      </c>
      <c r="C2951" s="21">
        <v>1</v>
      </c>
      <c r="D2951" t="s">
        <v>2210</v>
      </c>
      <c r="E2951" s="4" t="s">
        <v>2212</v>
      </c>
      <c r="F2951" s="4" t="s">
        <v>2212</v>
      </c>
      <c r="G2951" s="3" t="s">
        <v>3544</v>
      </c>
      <c r="H2951" t="s">
        <v>7534</v>
      </c>
      <c r="I2951" s="63">
        <f>ROWS($L$2:L2951)</f>
        <v>2950</v>
      </c>
      <c r="J2951" s="63" t="str">
        <f>IF(L2951=WORKSHEET!$B$1,I2951,"")</f>
        <v/>
      </c>
      <c r="K2951" s="63" t="str">
        <f t="shared" si="56"/>
        <v/>
      </c>
      <c r="L2951" s="93" t="s">
        <v>9384</v>
      </c>
      <c r="M2951" s="94" t="s">
        <v>9481</v>
      </c>
      <c r="N2951">
        <v>32</v>
      </c>
      <c r="O2951">
        <f t="shared" si="57"/>
        <v>8</v>
      </c>
      <c r="P2951">
        <v>33</v>
      </c>
      <c r="Q2951" t="s">
        <v>7470</v>
      </c>
      <c r="R2951">
        <v>73</v>
      </c>
      <c r="S2951" s="27">
        <v>2.1156934020173799E-2</v>
      </c>
      <c r="T2951" s="55">
        <v>6.3953488372093026E-2</v>
      </c>
    </row>
    <row r="2952" spans="1:29" ht="16.5" x14ac:dyDescent="0.25">
      <c r="A2952" s="3">
        <v>877</v>
      </c>
      <c r="B2952">
        <v>90</v>
      </c>
      <c r="C2952" s="21">
        <v>1</v>
      </c>
      <c r="D2952" t="s">
        <v>2283</v>
      </c>
      <c r="E2952" s="4" t="s">
        <v>2284</v>
      </c>
      <c r="F2952" s="4" t="s">
        <v>2284</v>
      </c>
      <c r="G2952" s="3" t="s">
        <v>3538</v>
      </c>
      <c r="H2952" t="s">
        <v>7747</v>
      </c>
      <c r="I2952" s="63">
        <f>ROWS($L$2:L2952)</f>
        <v>2951</v>
      </c>
      <c r="J2952" s="63" t="str">
        <f>IF(L2952=WORKSHEET!$B$1,I2952,"")</f>
        <v/>
      </c>
      <c r="K2952" s="63" t="str">
        <f t="shared" si="56"/>
        <v/>
      </c>
      <c r="L2952" s="93" t="s">
        <v>9384</v>
      </c>
      <c r="M2952" s="94" t="s">
        <v>9674</v>
      </c>
      <c r="N2952">
        <v>17</v>
      </c>
      <c r="O2952">
        <f t="shared" si="57"/>
        <v>1</v>
      </c>
      <c r="P2952">
        <v>20</v>
      </c>
      <c r="Q2952" t="s">
        <v>7470</v>
      </c>
      <c r="R2952">
        <v>38</v>
      </c>
      <c r="S2952" s="27">
        <v>2.1156934020173799E-2</v>
      </c>
      <c r="T2952" s="55">
        <v>0.11428571428571428</v>
      </c>
    </row>
    <row r="2953" spans="1:29" ht="16.5" x14ac:dyDescent="0.25">
      <c r="A2953" s="3">
        <v>857</v>
      </c>
      <c r="B2953">
        <v>15</v>
      </c>
      <c r="C2953" s="21">
        <v>1</v>
      </c>
      <c r="D2953" t="s">
        <v>2210</v>
      </c>
      <c r="E2953" s="4" t="s">
        <v>2213</v>
      </c>
      <c r="F2953" s="4" t="s">
        <v>2213</v>
      </c>
      <c r="G2953" s="3" t="s">
        <v>3545</v>
      </c>
      <c r="H2953" t="s">
        <v>9227</v>
      </c>
      <c r="I2953" s="63">
        <f>ROWS($L$2:L2953)</f>
        <v>2952</v>
      </c>
      <c r="J2953" s="63" t="str">
        <f>IF(L2953=WORKSHEET!$B$1,I2953,"")</f>
        <v/>
      </c>
      <c r="K2953" s="63" t="str">
        <f t="shared" si="56"/>
        <v/>
      </c>
      <c r="L2953" s="93" t="s">
        <v>9384</v>
      </c>
      <c r="M2953" s="94" t="s">
        <v>11181</v>
      </c>
      <c r="N2953">
        <v>35</v>
      </c>
      <c r="O2953">
        <f t="shared" si="57"/>
        <v>0</v>
      </c>
      <c r="P2953">
        <v>43</v>
      </c>
      <c r="Q2953" t="s">
        <v>7470</v>
      </c>
      <c r="R2953">
        <v>78</v>
      </c>
      <c r="S2953" s="27">
        <v>2.1156934020173799E-2</v>
      </c>
      <c r="T2953" s="55">
        <v>6.3953488372092998E-2</v>
      </c>
    </row>
    <row r="2954" spans="1:29" ht="16.5" x14ac:dyDescent="0.25">
      <c r="A2954" s="3">
        <v>698</v>
      </c>
      <c r="C2954" s="21">
        <v>16</v>
      </c>
      <c r="D2954" t="s">
        <v>4337</v>
      </c>
      <c r="E2954" s="4" t="s">
        <v>4338</v>
      </c>
      <c r="F2954" s="4" t="s">
        <v>4338</v>
      </c>
      <c r="G2954" s="3" t="s">
        <v>5527</v>
      </c>
      <c r="H2954" t="s">
        <v>7688</v>
      </c>
      <c r="I2954" s="63">
        <f>ROWS($L$2:L2954)</f>
        <v>2953</v>
      </c>
      <c r="J2954" s="63" t="str">
        <f>IF(L2954=WORKSHEET!$B$1,I2954,"")</f>
        <v/>
      </c>
      <c r="K2954" s="63" t="str">
        <f t="shared" si="56"/>
        <v/>
      </c>
      <c r="L2954" s="93" t="s">
        <v>9385</v>
      </c>
      <c r="M2954" s="94" t="s">
        <v>9612</v>
      </c>
      <c r="N2954">
        <v>16</v>
      </c>
      <c r="O2954" t="s">
        <v>7469</v>
      </c>
      <c r="P2954" t="s">
        <v>7469</v>
      </c>
      <c r="Q2954" t="s">
        <v>7470</v>
      </c>
      <c r="R2954">
        <v>22</v>
      </c>
      <c r="S2954" s="23">
        <v>3.5616674152133203E-2</v>
      </c>
      <c r="T2954" s="41">
        <v>0.10372771474878444</v>
      </c>
    </row>
    <row r="2955" spans="1:29" ht="16.5" x14ac:dyDescent="0.25">
      <c r="A2955" s="3">
        <v>961</v>
      </c>
      <c r="B2955">
        <v>694</v>
      </c>
      <c r="C2955" s="21">
        <v>16</v>
      </c>
      <c r="D2955" t="s">
        <v>5781</v>
      </c>
      <c r="E2955" s="4" t="s">
        <v>5782</v>
      </c>
      <c r="F2955" s="4" t="s">
        <v>5782</v>
      </c>
      <c r="G2955" s="3" t="s">
        <v>6576</v>
      </c>
      <c r="H2955" t="s">
        <v>9228</v>
      </c>
      <c r="I2955" s="63">
        <f>ROWS($L$2:L2955)</f>
        <v>2954</v>
      </c>
      <c r="J2955" s="63" t="str">
        <f>IF(L2955=WORKSHEET!$B$1,I2955,"")</f>
        <v/>
      </c>
      <c r="K2955" s="63" t="str">
        <f t="shared" si="56"/>
        <v/>
      </c>
      <c r="L2955" s="93" t="s">
        <v>9385</v>
      </c>
      <c r="M2955" s="94" t="s">
        <v>11182</v>
      </c>
      <c r="N2955">
        <v>26</v>
      </c>
      <c r="O2955">
        <f>+R2955-N2955-P2955</f>
        <v>0</v>
      </c>
      <c r="P2955">
        <v>13</v>
      </c>
      <c r="Q2955" t="s">
        <v>7470</v>
      </c>
      <c r="R2955">
        <v>39</v>
      </c>
      <c r="S2955" s="23">
        <v>3.5616674152133203E-2</v>
      </c>
      <c r="T2955" s="55">
        <v>0.13333333333333333</v>
      </c>
    </row>
    <row r="2956" spans="1:29" ht="16.5" x14ac:dyDescent="0.25">
      <c r="A2956" s="3">
        <v>702</v>
      </c>
      <c r="C2956" s="21">
        <v>16</v>
      </c>
      <c r="D2956" t="s">
        <v>4358</v>
      </c>
      <c r="E2956" s="4" t="s">
        <v>4359</v>
      </c>
      <c r="F2956" s="4" t="s">
        <v>4359</v>
      </c>
      <c r="G2956" s="3" t="s">
        <v>5512</v>
      </c>
      <c r="H2956" t="s">
        <v>7578</v>
      </c>
      <c r="I2956" s="63">
        <f>ROWS($L$2:L2956)</f>
        <v>2955</v>
      </c>
      <c r="J2956" s="63" t="str">
        <f>IF(L2956=WORKSHEET!$B$1,I2956,"")</f>
        <v/>
      </c>
      <c r="K2956" s="63" t="str">
        <f t="shared" si="56"/>
        <v/>
      </c>
      <c r="L2956" s="93" t="s">
        <v>9385</v>
      </c>
      <c r="M2956" s="94" t="s">
        <v>9487</v>
      </c>
      <c r="N2956">
        <v>162</v>
      </c>
      <c r="O2956">
        <f>+R2956-N2956-P2956</f>
        <v>18</v>
      </c>
      <c r="P2956">
        <v>115</v>
      </c>
      <c r="Q2956" t="s">
        <v>7470</v>
      </c>
      <c r="R2956">
        <v>295</v>
      </c>
      <c r="S2956" s="23">
        <v>3.5616674152133203E-2</v>
      </c>
      <c r="T2956" s="41">
        <v>9.9644128113879002E-2</v>
      </c>
    </row>
    <row r="2957" spans="1:29" ht="16.5" x14ac:dyDescent="0.25">
      <c r="A2957" s="3">
        <v>747</v>
      </c>
      <c r="C2957" s="21">
        <v>16</v>
      </c>
      <c r="D2957" t="s">
        <v>4560</v>
      </c>
      <c r="E2957" s="4" t="s">
        <v>4561</v>
      </c>
      <c r="F2957" s="4" t="s">
        <v>4561</v>
      </c>
      <c r="G2957" s="3" t="s">
        <v>5516</v>
      </c>
      <c r="H2957" t="s">
        <v>9229</v>
      </c>
      <c r="I2957" s="63">
        <f>ROWS($L$2:L2957)</f>
        <v>2956</v>
      </c>
      <c r="J2957" s="63" t="str">
        <f>IF(L2957=WORKSHEET!$B$1,I2957,"")</f>
        <v/>
      </c>
      <c r="K2957" s="63" t="str">
        <f t="shared" si="56"/>
        <v/>
      </c>
      <c r="L2957" s="93" t="s">
        <v>9385</v>
      </c>
      <c r="M2957" s="94" t="s">
        <v>11183</v>
      </c>
      <c r="N2957">
        <v>36</v>
      </c>
      <c r="O2957">
        <f>+R2957-N2957-P2957</f>
        <v>8</v>
      </c>
      <c r="P2957">
        <v>48</v>
      </c>
      <c r="Q2957" t="s">
        <v>7470</v>
      </c>
      <c r="R2957">
        <v>92</v>
      </c>
      <c r="S2957" s="23">
        <v>3.5616674152133203E-2</v>
      </c>
      <c r="T2957" s="41">
        <v>0.12028869286287089</v>
      </c>
    </row>
    <row r="2958" spans="1:29" ht="16.5" x14ac:dyDescent="0.25">
      <c r="A2958" s="3">
        <v>785</v>
      </c>
      <c r="C2958" s="21">
        <v>16</v>
      </c>
      <c r="D2958" t="s">
        <v>4686</v>
      </c>
      <c r="E2958" s="4" t="s">
        <v>4687</v>
      </c>
      <c r="F2958" s="4" t="s">
        <v>4687</v>
      </c>
      <c r="G2958" s="3" t="s">
        <v>5514</v>
      </c>
      <c r="H2958" t="s">
        <v>9230</v>
      </c>
      <c r="I2958" s="63">
        <f>ROWS($L$2:L2958)</f>
        <v>2957</v>
      </c>
      <c r="J2958" s="63" t="str">
        <f>IF(L2958=WORKSHEET!$B$1,I2958,"")</f>
        <v/>
      </c>
      <c r="K2958" s="63" t="str">
        <f t="shared" si="56"/>
        <v/>
      </c>
      <c r="L2958" s="93" t="s">
        <v>9385</v>
      </c>
      <c r="M2958" s="94" t="s">
        <v>11184</v>
      </c>
      <c r="N2958">
        <v>47</v>
      </c>
      <c r="O2958">
        <f>+R2958-N2958-P2958</f>
        <v>13</v>
      </c>
      <c r="P2958">
        <v>49</v>
      </c>
      <c r="Q2958" t="s">
        <v>7470</v>
      </c>
      <c r="R2958">
        <v>109</v>
      </c>
      <c r="S2958" s="23">
        <v>3.5616674152133203E-2</v>
      </c>
      <c r="T2958" s="41">
        <v>0.22784810126582278</v>
      </c>
    </row>
    <row r="2959" spans="1:29" ht="16.5" x14ac:dyDescent="0.25">
      <c r="A2959" s="3">
        <v>960</v>
      </c>
      <c r="B2959">
        <v>689</v>
      </c>
      <c r="C2959" s="21">
        <v>16</v>
      </c>
      <c r="D2959" t="s">
        <v>5777</v>
      </c>
      <c r="E2959" s="4" t="s">
        <v>5778</v>
      </c>
      <c r="F2959" s="4" t="s">
        <v>5778</v>
      </c>
      <c r="G2959" s="3" t="s">
        <v>5078</v>
      </c>
      <c r="H2959" t="s">
        <v>7583</v>
      </c>
      <c r="I2959" s="63">
        <f>ROWS($L$2:L2959)</f>
        <v>2958</v>
      </c>
      <c r="J2959" s="63" t="str">
        <f>IF(L2959=WORKSHEET!$B$1,I2959,"")</f>
        <v/>
      </c>
      <c r="K2959" s="63" t="str">
        <f t="shared" si="56"/>
        <v/>
      </c>
      <c r="L2959" s="93" t="s">
        <v>9385</v>
      </c>
      <c r="M2959" s="94" t="s">
        <v>9492</v>
      </c>
      <c r="N2959">
        <v>409</v>
      </c>
      <c r="O2959">
        <f>+R2959-N2959-P2959</f>
        <v>49</v>
      </c>
      <c r="P2959">
        <v>257</v>
      </c>
      <c r="Q2959" t="s">
        <v>7469</v>
      </c>
      <c r="R2959">
        <v>715</v>
      </c>
      <c r="S2959" s="23">
        <v>3.5616674152133203E-2</v>
      </c>
      <c r="T2959" s="55">
        <v>0.10108303249097472</v>
      </c>
    </row>
    <row r="2960" spans="1:29" s="64" customFormat="1" ht="16.5" x14ac:dyDescent="0.25">
      <c r="A2960" s="63">
        <v>967</v>
      </c>
      <c r="B2960" s="64">
        <v>717</v>
      </c>
      <c r="C2960" s="63">
        <v>16</v>
      </c>
      <c r="D2960" s="64" t="s">
        <v>5805</v>
      </c>
      <c r="E2960" s="65" t="s">
        <v>5806</v>
      </c>
      <c r="F2960" s="65" t="s">
        <v>5806</v>
      </c>
      <c r="G2960" s="63" t="s">
        <v>5083</v>
      </c>
      <c r="H2960" s="64" t="s">
        <v>7585</v>
      </c>
      <c r="I2960" s="63">
        <f>ROWS($L$2:L2960)</f>
        <v>2959</v>
      </c>
      <c r="J2960" s="63" t="str">
        <f>IF(L2960=WORKSHEET!$B$1,I2960,"")</f>
        <v/>
      </c>
      <c r="K2960" s="63" t="str">
        <f t="shared" si="56"/>
        <v/>
      </c>
      <c r="L2960" s="93" t="s">
        <v>9385</v>
      </c>
      <c r="M2960" s="94" t="s">
        <v>9494</v>
      </c>
      <c r="N2960" s="64" t="s">
        <v>7469</v>
      </c>
      <c r="O2960" s="64" t="s">
        <v>7469</v>
      </c>
      <c r="P2960" s="64" t="s">
        <v>7469</v>
      </c>
      <c r="Q2960" s="64" t="s">
        <v>7469</v>
      </c>
      <c r="R2960" s="64" t="s">
        <v>7469</v>
      </c>
      <c r="S2960" s="66">
        <v>3.5616674152133203E-2</v>
      </c>
      <c r="T2960" s="74">
        <v>0.22754491017964071</v>
      </c>
      <c r="W2960"/>
      <c r="X2960"/>
      <c r="Y2960"/>
      <c r="Z2960"/>
      <c r="AA2960"/>
      <c r="AB2960"/>
      <c r="AC2960"/>
    </row>
    <row r="2961" spans="1:29" ht="16.5" x14ac:dyDescent="0.25">
      <c r="A2961" s="3">
        <v>960</v>
      </c>
      <c r="B2961">
        <v>689</v>
      </c>
      <c r="C2961" s="21">
        <v>16</v>
      </c>
      <c r="D2961" t="s">
        <v>5777</v>
      </c>
      <c r="E2961" s="4" t="s">
        <v>5779</v>
      </c>
      <c r="F2961" s="4" t="s">
        <v>5779</v>
      </c>
      <c r="G2961" s="3" t="s">
        <v>5079</v>
      </c>
      <c r="H2961" t="s">
        <v>9231</v>
      </c>
      <c r="I2961" s="63">
        <f>ROWS($L$2:L2961)</f>
        <v>2960</v>
      </c>
      <c r="J2961" s="63" t="str">
        <f>IF(L2961=WORKSHEET!$B$1,I2961,"")</f>
        <v/>
      </c>
      <c r="K2961" s="63" t="str">
        <f t="shared" si="56"/>
        <v/>
      </c>
      <c r="L2961" s="93" t="s">
        <v>9385</v>
      </c>
      <c r="M2961" s="94" t="s">
        <v>11185</v>
      </c>
      <c r="N2961">
        <v>97</v>
      </c>
      <c r="O2961">
        <v>24</v>
      </c>
      <c r="P2961">
        <v>45</v>
      </c>
      <c r="Q2961" t="s">
        <v>7470</v>
      </c>
      <c r="R2961">
        <v>166</v>
      </c>
      <c r="S2961" s="23">
        <v>3.5616674152133203E-2</v>
      </c>
      <c r="T2961" s="55">
        <v>0.10108303249097472</v>
      </c>
    </row>
    <row r="2962" spans="1:29" ht="16.5" x14ac:dyDescent="0.25">
      <c r="A2962" s="3">
        <v>747</v>
      </c>
      <c r="C2962" s="21">
        <v>16</v>
      </c>
      <c r="D2962" t="s">
        <v>4560</v>
      </c>
      <c r="E2962" s="4" t="s">
        <v>4562</v>
      </c>
      <c r="F2962" s="4" t="s">
        <v>4562</v>
      </c>
      <c r="G2962" s="3" t="s">
        <v>5517</v>
      </c>
      <c r="H2962" t="s">
        <v>7706</v>
      </c>
      <c r="I2962" s="63">
        <f>ROWS($L$2:L2962)</f>
        <v>2961</v>
      </c>
      <c r="J2962" s="63" t="str">
        <f>IF(L2962=WORKSHEET!$B$1,I2962,"")</f>
        <v/>
      </c>
      <c r="K2962" s="63" t="str">
        <f t="shared" si="56"/>
        <v/>
      </c>
      <c r="L2962" s="93" t="s">
        <v>9385</v>
      </c>
      <c r="M2962" s="94" t="s">
        <v>9630</v>
      </c>
      <c r="N2962">
        <v>42</v>
      </c>
      <c r="O2962">
        <f>+R2962-N2962-P2962</f>
        <v>9</v>
      </c>
      <c r="P2962">
        <v>25</v>
      </c>
      <c r="Q2962" t="s">
        <v>7470</v>
      </c>
      <c r="R2962">
        <v>76</v>
      </c>
      <c r="S2962" s="23">
        <v>3.5616674152133203E-2</v>
      </c>
      <c r="T2962" s="41">
        <v>0.11155378486055777</v>
      </c>
    </row>
    <row r="2963" spans="1:29" s="64" customFormat="1" ht="16.5" x14ac:dyDescent="0.25">
      <c r="A2963" s="63">
        <v>698</v>
      </c>
      <c r="C2963" s="63">
        <v>16</v>
      </c>
      <c r="D2963" s="64" t="s">
        <v>4337</v>
      </c>
      <c r="E2963" s="65" t="s">
        <v>4339</v>
      </c>
      <c r="F2963" s="65" t="s">
        <v>4339</v>
      </c>
      <c r="G2963" s="63" t="s">
        <v>5528</v>
      </c>
      <c r="H2963" s="64" t="s">
        <v>9232</v>
      </c>
      <c r="I2963" s="63">
        <f>ROWS($L$2:L2963)</f>
        <v>2962</v>
      </c>
      <c r="J2963" s="63" t="str">
        <f>IF(L2963=WORKSHEET!$B$1,I2963,"")</f>
        <v/>
      </c>
      <c r="K2963" s="63" t="str">
        <f t="shared" si="56"/>
        <v/>
      </c>
      <c r="L2963" s="93" t="s">
        <v>9385</v>
      </c>
      <c r="M2963" s="94" t="s">
        <v>11186</v>
      </c>
      <c r="N2963" s="64" t="s">
        <v>7469</v>
      </c>
      <c r="O2963" s="64" t="s">
        <v>7469</v>
      </c>
      <c r="P2963" s="64" t="s">
        <v>7469</v>
      </c>
      <c r="Q2963" s="64" t="s">
        <v>7470</v>
      </c>
      <c r="R2963" s="64" t="s">
        <v>7469</v>
      </c>
      <c r="S2963" s="66">
        <v>3.5616674152133203E-2</v>
      </c>
      <c r="T2963" s="67">
        <v>0.10372771474878444</v>
      </c>
      <c r="W2963"/>
      <c r="X2963"/>
      <c r="Y2963"/>
      <c r="Z2963"/>
      <c r="AA2963"/>
      <c r="AB2963"/>
      <c r="AC2963"/>
    </row>
    <row r="2964" spans="1:29" ht="16.5" x14ac:dyDescent="0.25">
      <c r="A2964" s="3">
        <v>702</v>
      </c>
      <c r="C2964" s="21">
        <v>16</v>
      </c>
      <c r="D2964" t="s">
        <v>4358</v>
      </c>
      <c r="E2964" s="4" t="s">
        <v>4360</v>
      </c>
      <c r="F2964" s="4" t="s">
        <v>4360</v>
      </c>
      <c r="G2964" s="3" t="s">
        <v>5513</v>
      </c>
      <c r="H2964" t="s">
        <v>7499</v>
      </c>
      <c r="I2964" s="63">
        <f>ROWS($L$2:L2964)</f>
        <v>2963</v>
      </c>
      <c r="J2964" s="63" t="str">
        <f>IF(L2964=WORKSHEET!$B$1,I2964,"")</f>
        <v/>
      </c>
      <c r="K2964" s="63" t="str">
        <f t="shared" si="56"/>
        <v/>
      </c>
      <c r="L2964" s="93" t="s">
        <v>9385</v>
      </c>
      <c r="M2964" s="94" t="s">
        <v>9446</v>
      </c>
      <c r="N2964">
        <v>91</v>
      </c>
      <c r="O2964">
        <f>+R2964-N2964-P2964</f>
        <v>11</v>
      </c>
      <c r="P2964">
        <v>38</v>
      </c>
      <c r="Q2964" t="s">
        <v>7469</v>
      </c>
      <c r="R2964">
        <v>140</v>
      </c>
      <c r="S2964" s="23">
        <v>3.5616674152133203E-2</v>
      </c>
      <c r="T2964" s="41">
        <v>9.9644128113879002E-2</v>
      </c>
    </row>
    <row r="2965" spans="1:29" s="64" customFormat="1" ht="16.5" x14ac:dyDescent="0.25">
      <c r="A2965" s="63">
        <v>961</v>
      </c>
      <c r="B2965" s="64">
        <v>694</v>
      </c>
      <c r="C2965" s="63">
        <v>16</v>
      </c>
      <c r="D2965" s="64" t="s">
        <v>5781</v>
      </c>
      <c r="E2965" s="65" t="s">
        <v>5783</v>
      </c>
      <c r="F2965" s="65" t="s">
        <v>5783</v>
      </c>
      <c r="G2965" s="63" t="s">
        <v>6577</v>
      </c>
      <c r="H2965" s="64" t="s">
        <v>7711</v>
      </c>
      <c r="I2965" s="63">
        <f>ROWS($L$2:L2965)</f>
        <v>2964</v>
      </c>
      <c r="J2965" s="63" t="str">
        <f>IF(L2965=WORKSHEET!$B$1,I2965,"")</f>
        <v/>
      </c>
      <c r="K2965" s="63" t="str">
        <f t="shared" si="56"/>
        <v/>
      </c>
      <c r="L2965" s="93" t="s">
        <v>9385</v>
      </c>
      <c r="M2965" s="94" t="s">
        <v>9635</v>
      </c>
      <c r="N2965" s="64" t="s">
        <v>7469</v>
      </c>
      <c r="O2965" s="64" t="s">
        <v>7470</v>
      </c>
      <c r="P2965" s="64" t="s">
        <v>7469</v>
      </c>
      <c r="Q2965" s="64" t="s">
        <v>7470</v>
      </c>
      <c r="R2965" s="64" t="s">
        <v>7469</v>
      </c>
      <c r="S2965" s="66">
        <v>3.5616674152133203E-2</v>
      </c>
      <c r="T2965" s="74">
        <v>0.13333333333333333</v>
      </c>
      <c r="W2965"/>
      <c r="X2965"/>
      <c r="Y2965"/>
      <c r="Z2965"/>
      <c r="AA2965"/>
      <c r="AB2965"/>
      <c r="AC2965"/>
    </row>
    <row r="2966" spans="1:29" ht="16.5" x14ac:dyDescent="0.25">
      <c r="A2966" s="3">
        <v>747</v>
      </c>
      <c r="C2966" s="21">
        <v>16</v>
      </c>
      <c r="D2966" t="s">
        <v>4560</v>
      </c>
      <c r="E2966" s="4" t="s">
        <v>4563</v>
      </c>
      <c r="F2966" s="4" t="s">
        <v>4563</v>
      </c>
      <c r="G2966" s="3" t="s">
        <v>5518</v>
      </c>
      <c r="H2966" t="s">
        <v>7596</v>
      </c>
      <c r="I2966" s="63">
        <f>ROWS($L$2:L2966)</f>
        <v>2965</v>
      </c>
      <c r="J2966" s="63" t="str">
        <f>IF(L2966=WORKSHEET!$B$1,I2966,"")</f>
        <v/>
      </c>
      <c r="K2966" s="63" t="str">
        <f t="shared" si="56"/>
        <v/>
      </c>
      <c r="L2966" s="93" t="s">
        <v>9385</v>
      </c>
      <c r="M2966" s="94" t="s">
        <v>9505</v>
      </c>
      <c r="N2966">
        <v>102</v>
      </c>
      <c r="O2966">
        <f>+R2966-N2966-P2966</f>
        <v>10</v>
      </c>
      <c r="P2966">
        <v>44</v>
      </c>
      <c r="Q2966" t="s">
        <v>7469</v>
      </c>
      <c r="R2966">
        <v>156</v>
      </c>
      <c r="S2966" s="23">
        <v>3.5616674152133203E-2</v>
      </c>
      <c r="T2966" s="41">
        <v>0.11155378486055777</v>
      </c>
    </row>
    <row r="2967" spans="1:29" ht="16.5" x14ac:dyDescent="0.25">
      <c r="A2967" s="3">
        <v>758</v>
      </c>
      <c r="C2967" s="21">
        <v>16</v>
      </c>
      <c r="D2967" t="s">
        <v>4601</v>
      </c>
      <c r="E2967" s="4" t="s">
        <v>4602</v>
      </c>
      <c r="F2967" s="4" t="s">
        <v>4602</v>
      </c>
      <c r="G2967" s="3" t="s">
        <v>5533</v>
      </c>
      <c r="H2967" t="s">
        <v>9233</v>
      </c>
      <c r="I2967" s="63">
        <f>ROWS($L$2:L2967)</f>
        <v>2966</v>
      </c>
      <c r="J2967" s="63" t="str">
        <f>IF(L2967=WORKSHEET!$B$1,I2967,"")</f>
        <v/>
      </c>
      <c r="K2967" s="63" t="str">
        <f t="shared" si="56"/>
        <v/>
      </c>
      <c r="L2967" s="93" t="s">
        <v>9385</v>
      </c>
      <c r="M2967" s="94" t="s">
        <v>11187</v>
      </c>
      <c r="N2967">
        <v>85</v>
      </c>
      <c r="O2967">
        <f>+R2967-N2967-P2967</f>
        <v>12</v>
      </c>
      <c r="P2967">
        <v>53</v>
      </c>
      <c r="Q2967" t="s">
        <v>7469</v>
      </c>
      <c r="R2967">
        <v>150</v>
      </c>
      <c r="S2967" s="23">
        <v>3.5616674152133203E-2</v>
      </c>
      <c r="T2967" s="41">
        <v>0.10792951541850221</v>
      </c>
    </row>
    <row r="2968" spans="1:29" ht="16.5" x14ac:dyDescent="0.25">
      <c r="A2968" s="3">
        <v>736</v>
      </c>
      <c r="C2968" s="21">
        <v>16</v>
      </c>
      <c r="D2968" t="s">
        <v>4514</v>
      </c>
      <c r="E2968" s="4" t="s">
        <v>4515</v>
      </c>
      <c r="F2968" s="4" t="s">
        <v>4515</v>
      </c>
      <c r="G2968" s="3" t="s">
        <v>5520</v>
      </c>
      <c r="H2968" t="s">
        <v>9234</v>
      </c>
      <c r="I2968" s="63">
        <f>ROWS($L$2:L2968)</f>
        <v>2967</v>
      </c>
      <c r="J2968" s="63" t="str">
        <f>IF(L2968=WORKSHEET!$B$1,I2968,"")</f>
        <v/>
      </c>
      <c r="K2968" s="63" t="str">
        <f t="shared" si="56"/>
        <v/>
      </c>
      <c r="L2968" s="93" t="s">
        <v>9385</v>
      </c>
      <c r="M2968" s="94" t="s">
        <v>11188</v>
      </c>
      <c r="N2968">
        <v>57</v>
      </c>
      <c r="O2968">
        <v>18</v>
      </c>
      <c r="P2968">
        <v>46</v>
      </c>
      <c r="Q2968" t="s">
        <v>7469</v>
      </c>
      <c r="R2968">
        <v>122</v>
      </c>
      <c r="S2968" s="23">
        <v>3.5616674152133203E-2</v>
      </c>
      <c r="T2968" s="41">
        <v>0.1407907425265188</v>
      </c>
    </row>
    <row r="2969" spans="1:29" ht="16.5" x14ac:dyDescent="0.25">
      <c r="A2969" s="3">
        <v>785</v>
      </c>
      <c r="C2969" s="21">
        <v>16</v>
      </c>
      <c r="D2969" t="s">
        <v>4686</v>
      </c>
      <c r="E2969" s="4" t="s">
        <v>4688</v>
      </c>
      <c r="F2969" s="4" t="s">
        <v>4688</v>
      </c>
      <c r="G2969" s="3" t="s">
        <v>5515</v>
      </c>
      <c r="H2969" t="s">
        <v>7506</v>
      </c>
      <c r="I2969" s="63">
        <f>ROWS($L$2:L2969)</f>
        <v>2968</v>
      </c>
      <c r="J2969" s="63" t="str">
        <f>IF(L2969=WORKSHEET!$B$1,I2969,"")</f>
        <v/>
      </c>
      <c r="K2969" s="63" t="str">
        <f t="shared" si="56"/>
        <v/>
      </c>
      <c r="L2969" s="93" t="s">
        <v>9385</v>
      </c>
      <c r="M2969" s="94" t="s">
        <v>9453</v>
      </c>
      <c r="N2969">
        <v>14</v>
      </c>
      <c r="O2969">
        <f>+R2969-N2969-P2969</f>
        <v>5</v>
      </c>
      <c r="P2969">
        <v>16</v>
      </c>
      <c r="Q2969" t="s">
        <v>7470</v>
      </c>
      <c r="R2969">
        <v>35</v>
      </c>
      <c r="S2969" s="23">
        <v>3.5616674152133203E-2</v>
      </c>
      <c r="T2969" s="41">
        <v>0.22784810126582278</v>
      </c>
    </row>
    <row r="2970" spans="1:29" ht="16.5" x14ac:dyDescent="0.25">
      <c r="A2970" s="3">
        <v>736</v>
      </c>
      <c r="C2970" s="21">
        <v>16</v>
      </c>
      <c r="D2970" t="s">
        <v>4514</v>
      </c>
      <c r="E2970" s="4" t="s">
        <v>4516</v>
      </c>
      <c r="F2970" s="4" t="s">
        <v>4516</v>
      </c>
      <c r="G2970" s="3" t="s">
        <v>5521</v>
      </c>
      <c r="H2970" t="s">
        <v>9046</v>
      </c>
      <c r="I2970" s="63">
        <f>ROWS($L$2:L2970)</f>
        <v>2969</v>
      </c>
      <c r="J2970" s="63" t="str">
        <f>IF(L2970=WORKSHEET!$B$1,I2970,"")</f>
        <v/>
      </c>
      <c r="K2970" s="63" t="str">
        <f t="shared" si="56"/>
        <v/>
      </c>
      <c r="L2970" s="93" t="s">
        <v>9385</v>
      </c>
      <c r="M2970" s="94" t="s">
        <v>10994</v>
      </c>
      <c r="N2970" s="9">
        <v>1698</v>
      </c>
      <c r="O2970">
        <v>264</v>
      </c>
      <c r="P2970" s="9">
        <v>1368</v>
      </c>
      <c r="Q2970" t="s">
        <v>7469</v>
      </c>
      <c r="R2970" s="9">
        <v>3337</v>
      </c>
      <c r="S2970" s="23">
        <v>3.5616674152133203E-2</v>
      </c>
      <c r="T2970" s="41">
        <v>0.1407907425265188</v>
      </c>
    </row>
    <row r="2971" spans="1:29" ht="16.5" x14ac:dyDescent="0.25">
      <c r="A2971" s="3">
        <v>736</v>
      </c>
      <c r="C2971" s="21">
        <v>16</v>
      </c>
      <c r="D2971" t="s">
        <v>4514</v>
      </c>
      <c r="E2971" s="4" t="s">
        <v>4517</v>
      </c>
      <c r="F2971" s="4" t="s">
        <v>4517</v>
      </c>
      <c r="G2971" s="3" t="s">
        <v>5522</v>
      </c>
      <c r="H2971" t="s">
        <v>9235</v>
      </c>
      <c r="I2971" s="63">
        <f>ROWS($L$2:L2971)</f>
        <v>2970</v>
      </c>
      <c r="J2971" s="63" t="str">
        <f>IF(L2971=WORKSHEET!$B$1,I2971,"")</f>
        <v/>
      </c>
      <c r="K2971" s="63" t="str">
        <f t="shared" si="56"/>
        <v/>
      </c>
      <c r="L2971" s="93" t="s">
        <v>9385</v>
      </c>
      <c r="M2971" s="94" t="s">
        <v>11189</v>
      </c>
      <c r="N2971">
        <v>202</v>
      </c>
      <c r="O2971">
        <v>31</v>
      </c>
      <c r="P2971">
        <v>128</v>
      </c>
      <c r="Q2971" t="s">
        <v>7469</v>
      </c>
      <c r="R2971">
        <v>362</v>
      </c>
      <c r="S2971" s="23">
        <v>3.5616674152133203E-2</v>
      </c>
      <c r="T2971" s="41">
        <v>0.1407907425265188</v>
      </c>
    </row>
    <row r="2972" spans="1:29" ht="16.5" x14ac:dyDescent="0.25">
      <c r="A2972" s="3">
        <v>739</v>
      </c>
      <c r="C2972" s="21">
        <v>16</v>
      </c>
      <c r="D2972" t="s">
        <v>4528</v>
      </c>
      <c r="E2972" s="4" t="s">
        <v>4529</v>
      </c>
      <c r="F2972" s="4" t="s">
        <v>4529</v>
      </c>
      <c r="G2972" s="3" t="s">
        <v>5541</v>
      </c>
      <c r="H2972" t="s">
        <v>9236</v>
      </c>
      <c r="I2972" s="63">
        <f>ROWS($L$2:L2972)</f>
        <v>2971</v>
      </c>
      <c r="J2972" s="63" t="str">
        <f>IF(L2972=WORKSHEET!$B$1,I2972,"")</f>
        <v/>
      </c>
      <c r="K2972" s="63" t="str">
        <f t="shared" si="56"/>
        <v/>
      </c>
      <c r="L2972" s="93" t="s">
        <v>9385</v>
      </c>
      <c r="M2972" s="94" t="s">
        <v>11190</v>
      </c>
      <c r="N2972">
        <v>24</v>
      </c>
      <c r="O2972">
        <f>+R2972-N2972-P2972</f>
        <v>4</v>
      </c>
      <c r="P2972">
        <v>19</v>
      </c>
      <c r="Q2972" t="s">
        <v>7470</v>
      </c>
      <c r="R2972">
        <v>47</v>
      </c>
      <c r="S2972" s="23">
        <v>3.5616674152133203E-2</v>
      </c>
      <c r="T2972" s="41">
        <v>0.15362318840579711</v>
      </c>
    </row>
    <row r="2973" spans="1:29" ht="16.5" x14ac:dyDescent="0.25">
      <c r="A2973" s="3">
        <v>972</v>
      </c>
      <c r="B2973">
        <v>748</v>
      </c>
      <c r="C2973" s="21">
        <v>16</v>
      </c>
      <c r="D2973" t="s">
        <v>2638</v>
      </c>
      <c r="E2973" s="4" t="s">
        <v>2639</v>
      </c>
      <c r="F2973" s="4" t="s">
        <v>2639</v>
      </c>
      <c r="G2973" s="3" t="s">
        <v>5092</v>
      </c>
      <c r="H2973" t="s">
        <v>9237</v>
      </c>
      <c r="I2973" s="63">
        <f>ROWS($L$2:L2973)</f>
        <v>2972</v>
      </c>
      <c r="J2973" s="63" t="str">
        <f>IF(L2973=WORKSHEET!$B$1,I2973,"")</f>
        <v/>
      </c>
      <c r="K2973" s="63" t="str">
        <f t="shared" si="56"/>
        <v/>
      </c>
      <c r="L2973" s="93" t="s">
        <v>9385</v>
      </c>
      <c r="M2973" s="94" t="s">
        <v>11191</v>
      </c>
      <c r="N2973">
        <v>14</v>
      </c>
      <c r="O2973">
        <f>+R2973-N2973-P2973</f>
        <v>1</v>
      </c>
      <c r="P2973">
        <v>11</v>
      </c>
      <c r="Q2973" t="s">
        <v>7470</v>
      </c>
      <c r="R2973">
        <v>26</v>
      </c>
      <c r="S2973" s="23">
        <v>3.5616674152133203E-2</v>
      </c>
      <c r="T2973" s="55">
        <v>7.4626865671641784E-2</v>
      </c>
    </row>
    <row r="2974" spans="1:29" ht="16.5" x14ac:dyDescent="0.25">
      <c r="A2974" s="3">
        <v>832</v>
      </c>
      <c r="B2974">
        <v>758</v>
      </c>
      <c r="C2974" s="21">
        <v>16</v>
      </c>
      <c r="D2974" t="s">
        <v>4806</v>
      </c>
      <c r="E2974" s="4" t="s">
        <v>4807</v>
      </c>
      <c r="F2974" s="4" t="s">
        <v>4807</v>
      </c>
      <c r="G2974" s="3" t="s">
        <v>5534</v>
      </c>
      <c r="H2974" t="s">
        <v>7937</v>
      </c>
      <c r="I2974" s="63">
        <f>ROWS($L$2:L2974)</f>
        <v>2973</v>
      </c>
      <c r="J2974" s="63" t="str">
        <f>IF(L2974=WORKSHEET!$B$1,I2974,"")</f>
        <v/>
      </c>
      <c r="K2974" s="63" t="str">
        <f t="shared" si="56"/>
        <v/>
      </c>
      <c r="L2974" s="93" t="s">
        <v>9385</v>
      </c>
      <c r="M2974" s="94" t="s">
        <v>9915</v>
      </c>
      <c r="N2974">
        <v>71</v>
      </c>
      <c r="O2974">
        <f>+R2974-N2974-P2974</f>
        <v>2</v>
      </c>
      <c r="P2974">
        <v>56</v>
      </c>
      <c r="Q2974" t="s">
        <v>7470</v>
      </c>
      <c r="R2974">
        <v>129</v>
      </c>
      <c r="S2974" s="23">
        <v>3.5616674152133203E-2</v>
      </c>
      <c r="T2974" s="55">
        <v>0.10792951541850221</v>
      </c>
    </row>
    <row r="2975" spans="1:29" s="64" customFormat="1" ht="16.5" x14ac:dyDescent="0.25">
      <c r="A2975" s="63">
        <v>698</v>
      </c>
      <c r="C2975" s="63">
        <v>16</v>
      </c>
      <c r="D2975" s="64" t="s">
        <v>4337</v>
      </c>
      <c r="E2975" s="65" t="s">
        <v>4340</v>
      </c>
      <c r="F2975" s="65" t="s">
        <v>4340</v>
      </c>
      <c r="G2975" s="63" t="s">
        <v>5529</v>
      </c>
      <c r="H2975" s="64" t="s">
        <v>7604</v>
      </c>
      <c r="I2975" s="63">
        <f>ROWS($L$2:L2975)</f>
        <v>2974</v>
      </c>
      <c r="J2975" s="63" t="str">
        <f>IF(L2975=WORKSHEET!$B$1,I2975,"")</f>
        <v/>
      </c>
      <c r="K2975" s="63" t="str">
        <f t="shared" si="56"/>
        <v/>
      </c>
      <c r="L2975" s="93" t="s">
        <v>9385</v>
      </c>
      <c r="M2975" s="94" t="s">
        <v>9513</v>
      </c>
      <c r="N2975" s="64" t="s">
        <v>7469</v>
      </c>
      <c r="O2975" s="64" t="s">
        <v>7469</v>
      </c>
      <c r="P2975" s="64" t="s">
        <v>7469</v>
      </c>
      <c r="Q2975" s="64" t="s">
        <v>7470</v>
      </c>
      <c r="R2975" s="64">
        <v>20</v>
      </c>
      <c r="S2975" s="66">
        <v>3.5616674152133203E-2</v>
      </c>
      <c r="T2975" s="67">
        <v>0.10372771474878444</v>
      </c>
      <c r="W2975"/>
      <c r="X2975"/>
      <c r="Y2975"/>
      <c r="Z2975"/>
      <c r="AA2975"/>
      <c r="AB2975"/>
      <c r="AC2975"/>
    </row>
    <row r="2976" spans="1:29" ht="16.5" x14ac:dyDescent="0.25">
      <c r="A2976" s="3">
        <v>758</v>
      </c>
      <c r="C2976" s="21">
        <v>16</v>
      </c>
      <c r="D2976" t="s">
        <v>4601</v>
      </c>
      <c r="E2976" s="4" t="s">
        <v>4603</v>
      </c>
      <c r="F2976" s="4" t="s">
        <v>4603</v>
      </c>
      <c r="G2976" s="3" t="s">
        <v>5535</v>
      </c>
      <c r="H2976" t="s">
        <v>7977</v>
      </c>
      <c r="I2976" s="63">
        <f>ROWS($L$2:L2976)</f>
        <v>2975</v>
      </c>
      <c r="J2976" s="63" t="str">
        <f>IF(L2976=WORKSHEET!$B$1,I2976,"")</f>
        <v/>
      </c>
      <c r="K2976" s="63" t="str">
        <f t="shared" si="56"/>
        <v/>
      </c>
      <c r="L2976" s="93" t="s">
        <v>9385</v>
      </c>
      <c r="M2976" s="94" t="s">
        <v>9951</v>
      </c>
      <c r="N2976">
        <v>46</v>
      </c>
      <c r="O2976">
        <f>+R2976-N2976-P2976</f>
        <v>8</v>
      </c>
      <c r="P2976">
        <v>36</v>
      </c>
      <c r="Q2976" t="s">
        <v>7470</v>
      </c>
      <c r="R2976">
        <v>90</v>
      </c>
      <c r="S2976" s="23">
        <v>3.5616674152133203E-2</v>
      </c>
      <c r="T2976" s="41">
        <v>0.10792951541850221</v>
      </c>
    </row>
    <row r="2977" spans="1:29" ht="16.5" x14ac:dyDescent="0.25">
      <c r="A2977" s="3">
        <v>747</v>
      </c>
      <c r="C2977" s="21">
        <v>16</v>
      </c>
      <c r="D2977" t="s">
        <v>4560</v>
      </c>
      <c r="E2977" s="4" t="s">
        <v>4564</v>
      </c>
      <c r="F2977" s="4" t="s">
        <v>4564</v>
      </c>
      <c r="G2977" s="3" t="s">
        <v>5519</v>
      </c>
      <c r="H2977" t="s">
        <v>9238</v>
      </c>
      <c r="I2977" s="63">
        <f>ROWS($L$2:L2977)</f>
        <v>2976</v>
      </c>
      <c r="J2977" s="63" t="str">
        <f>IF(L2977=WORKSHEET!$B$1,I2977,"")</f>
        <v/>
      </c>
      <c r="K2977" s="63" t="str">
        <f t="shared" si="56"/>
        <v/>
      </c>
      <c r="L2977" s="93" t="s">
        <v>9385</v>
      </c>
      <c r="M2977" s="94" t="s">
        <v>11192</v>
      </c>
      <c r="N2977">
        <v>43</v>
      </c>
      <c r="O2977">
        <f>+R2977-N2977-P2977</f>
        <v>2</v>
      </c>
      <c r="P2977">
        <v>37</v>
      </c>
      <c r="Q2977" t="s">
        <v>7470</v>
      </c>
      <c r="R2977">
        <v>82</v>
      </c>
      <c r="S2977" s="23">
        <v>3.5616674152133203E-2</v>
      </c>
      <c r="T2977" s="41">
        <v>0.11155378486055777</v>
      </c>
    </row>
    <row r="2978" spans="1:29" ht="16.5" x14ac:dyDescent="0.25">
      <c r="A2978" s="3">
        <v>832</v>
      </c>
      <c r="B2978">
        <v>758</v>
      </c>
      <c r="C2978" s="21">
        <v>16</v>
      </c>
      <c r="D2978" t="s">
        <v>4806</v>
      </c>
      <c r="E2978" s="4" t="s">
        <v>4808</v>
      </c>
      <c r="F2978" s="4" t="s">
        <v>4808</v>
      </c>
      <c r="G2978" s="3" t="s">
        <v>5536</v>
      </c>
      <c r="H2978" t="s">
        <v>9239</v>
      </c>
      <c r="I2978" s="63">
        <f>ROWS($L$2:L2978)</f>
        <v>2977</v>
      </c>
      <c r="J2978" s="63" t="str">
        <f>IF(L2978=WORKSHEET!$B$1,I2978,"")</f>
        <v/>
      </c>
      <c r="K2978" s="63" t="str">
        <f t="shared" si="56"/>
        <v/>
      </c>
      <c r="L2978" s="93" t="s">
        <v>9385</v>
      </c>
      <c r="M2978" s="94" t="s">
        <v>11193</v>
      </c>
      <c r="N2978">
        <v>24</v>
      </c>
      <c r="O2978">
        <f>+R2978-N2978-P2978</f>
        <v>4</v>
      </c>
      <c r="P2978">
        <v>18</v>
      </c>
      <c r="Q2978" t="s">
        <v>7470</v>
      </c>
      <c r="R2978">
        <v>46</v>
      </c>
      <c r="S2978" s="23">
        <v>3.5616674152133203E-2</v>
      </c>
      <c r="T2978" s="55">
        <v>0.10792951541850221</v>
      </c>
    </row>
    <row r="2979" spans="1:29" ht="16.5" x14ac:dyDescent="0.25">
      <c r="A2979" s="3">
        <v>698</v>
      </c>
      <c r="C2979" s="21">
        <v>16</v>
      </c>
      <c r="D2979" t="s">
        <v>4337</v>
      </c>
      <c r="E2979" s="4" t="s">
        <v>4341</v>
      </c>
      <c r="F2979" s="4" t="s">
        <v>4341</v>
      </c>
      <c r="G2979" s="3" t="s">
        <v>5530</v>
      </c>
      <c r="H2979" t="s">
        <v>9240</v>
      </c>
      <c r="I2979" s="63">
        <f>ROWS($L$2:L2979)</f>
        <v>2978</v>
      </c>
      <c r="J2979" s="63" t="str">
        <f>IF(L2979=WORKSHEET!$B$1,I2979,"")</f>
        <v/>
      </c>
      <c r="K2979" s="63" t="str">
        <f t="shared" si="56"/>
        <v/>
      </c>
      <c r="L2979" s="93" t="s">
        <v>9385</v>
      </c>
      <c r="M2979" s="94" t="s">
        <v>11194</v>
      </c>
      <c r="N2979">
        <v>12</v>
      </c>
      <c r="O2979" t="s">
        <v>7469</v>
      </c>
      <c r="P2979" t="s">
        <v>7469</v>
      </c>
      <c r="Q2979" t="s">
        <v>7470</v>
      </c>
      <c r="R2979">
        <v>24</v>
      </c>
      <c r="S2979" s="23">
        <v>3.5616674152133203E-2</v>
      </c>
      <c r="T2979" s="41">
        <v>0.10372771474878444</v>
      </c>
    </row>
    <row r="2980" spans="1:29" ht="16.5" x14ac:dyDescent="0.25">
      <c r="A2980" s="3">
        <v>794</v>
      </c>
      <c r="C2980" s="21">
        <v>16</v>
      </c>
      <c r="D2980" t="s">
        <v>4708</v>
      </c>
      <c r="E2980" s="4" t="s">
        <v>4709</v>
      </c>
      <c r="F2980" s="4" t="s">
        <v>4709</v>
      </c>
      <c r="G2980" s="3" t="s">
        <v>5526</v>
      </c>
      <c r="H2980" t="s">
        <v>7876</v>
      </c>
      <c r="I2980" s="63">
        <f>ROWS($L$2:L2980)</f>
        <v>2979</v>
      </c>
      <c r="J2980" s="63" t="str">
        <f>IF(L2980=WORKSHEET!$B$1,I2980,"")</f>
        <v/>
      </c>
      <c r="K2980" s="63" t="str">
        <f t="shared" si="56"/>
        <v/>
      </c>
      <c r="L2980" s="93" t="s">
        <v>9385</v>
      </c>
      <c r="M2980" s="94" t="s">
        <v>9803</v>
      </c>
      <c r="N2980">
        <v>947</v>
      </c>
      <c r="O2980">
        <v>64</v>
      </c>
      <c r="P2980">
        <v>471</v>
      </c>
      <c r="Q2980" t="s">
        <v>7469</v>
      </c>
      <c r="R2980" s="9">
        <v>1485</v>
      </c>
      <c r="S2980" s="23">
        <v>3.5616674152133203E-2</v>
      </c>
      <c r="T2980" s="41">
        <v>6.330365974282888E-2</v>
      </c>
    </row>
    <row r="2981" spans="1:29" s="64" customFormat="1" ht="16.5" x14ac:dyDescent="0.25">
      <c r="A2981" s="63">
        <v>736</v>
      </c>
      <c r="C2981" s="63">
        <v>16</v>
      </c>
      <c r="D2981" s="64" t="s">
        <v>4514</v>
      </c>
      <c r="E2981" s="65" t="s">
        <v>4518</v>
      </c>
      <c r="F2981" s="65" t="s">
        <v>4518</v>
      </c>
      <c r="G2981" s="63" t="s">
        <v>5523</v>
      </c>
      <c r="H2981" s="64" t="s">
        <v>8699</v>
      </c>
      <c r="I2981" s="63">
        <f>ROWS($L$2:L2981)</f>
        <v>2980</v>
      </c>
      <c r="J2981" s="63" t="str">
        <f>IF(L2981=WORKSHEET!$B$1,I2981,"")</f>
        <v/>
      </c>
      <c r="K2981" s="63" t="str">
        <f t="shared" si="56"/>
        <v/>
      </c>
      <c r="L2981" s="93" t="s">
        <v>9385</v>
      </c>
      <c r="M2981" s="94" t="s">
        <v>9661</v>
      </c>
      <c r="N2981" s="64" t="s">
        <v>7469</v>
      </c>
      <c r="O2981" s="64" t="s">
        <v>7469</v>
      </c>
      <c r="P2981" s="64" t="s">
        <v>7469</v>
      </c>
      <c r="Q2981" s="64" t="s">
        <v>7470</v>
      </c>
      <c r="R2981" s="64" t="s">
        <v>7469</v>
      </c>
      <c r="S2981" s="66">
        <v>3.5616674152133203E-2</v>
      </c>
      <c r="T2981" s="67">
        <v>0.1407907425265188</v>
      </c>
      <c r="W2981"/>
      <c r="X2981"/>
      <c r="Y2981"/>
      <c r="Z2981"/>
      <c r="AA2981"/>
      <c r="AB2981"/>
      <c r="AC2981"/>
    </row>
    <row r="2982" spans="1:29" ht="16.5" x14ac:dyDescent="0.25">
      <c r="A2982" s="3">
        <v>736</v>
      </c>
      <c r="C2982" s="21">
        <v>16</v>
      </c>
      <c r="D2982" t="s">
        <v>4514</v>
      </c>
      <c r="E2982" s="4" t="s">
        <v>4519</v>
      </c>
      <c r="F2982" s="4" t="s">
        <v>4519</v>
      </c>
      <c r="G2982" s="3" t="s">
        <v>5524</v>
      </c>
      <c r="H2982" t="s">
        <v>9241</v>
      </c>
      <c r="I2982" s="63">
        <f>ROWS($L$2:L2982)</f>
        <v>2981</v>
      </c>
      <c r="J2982" s="63" t="str">
        <f>IF(L2982=WORKSHEET!$B$1,I2982,"")</f>
        <v/>
      </c>
      <c r="K2982" s="63" t="str">
        <f t="shared" si="56"/>
        <v/>
      </c>
      <c r="L2982" s="93" t="s">
        <v>9385</v>
      </c>
      <c r="M2982" s="94" t="s">
        <v>11195</v>
      </c>
      <c r="N2982">
        <v>132</v>
      </c>
      <c r="O2982">
        <v>21</v>
      </c>
      <c r="P2982">
        <v>60</v>
      </c>
      <c r="Q2982" t="s">
        <v>7470</v>
      </c>
      <c r="R2982">
        <v>213</v>
      </c>
      <c r="S2982" s="43">
        <v>3.5616674152133203E-2</v>
      </c>
      <c r="T2982" s="41">
        <v>0.1407907425265188</v>
      </c>
    </row>
    <row r="2983" spans="1:29" s="64" customFormat="1" ht="16.5" x14ac:dyDescent="0.25">
      <c r="A2983" s="63">
        <v>972</v>
      </c>
      <c r="B2983" s="64">
        <v>748</v>
      </c>
      <c r="C2983" s="63">
        <v>16</v>
      </c>
      <c r="D2983" s="64" t="s">
        <v>2638</v>
      </c>
      <c r="E2983" s="65" t="s">
        <v>2640</v>
      </c>
      <c r="F2983" s="65" t="s">
        <v>2640</v>
      </c>
      <c r="G2983" s="63" t="s">
        <v>5093</v>
      </c>
      <c r="H2983" s="64" t="s">
        <v>9242</v>
      </c>
      <c r="I2983" s="63">
        <f>ROWS($L$2:L2983)</f>
        <v>2982</v>
      </c>
      <c r="J2983" s="63" t="str">
        <f>IF(L2983=WORKSHEET!$B$1,I2983,"")</f>
        <v/>
      </c>
      <c r="K2983" s="63" t="str">
        <f t="shared" si="56"/>
        <v/>
      </c>
      <c r="L2983" s="93" t="s">
        <v>9385</v>
      </c>
      <c r="M2983" s="94" t="s">
        <v>11196</v>
      </c>
      <c r="N2983" s="64" t="s">
        <v>7469</v>
      </c>
      <c r="O2983" s="64" t="s">
        <v>7469</v>
      </c>
      <c r="P2983" s="64" t="s">
        <v>7469</v>
      </c>
      <c r="Q2983" s="64" t="s">
        <v>7470</v>
      </c>
      <c r="R2983" s="64" t="s">
        <v>7469</v>
      </c>
      <c r="S2983" s="66">
        <v>3.5616674152133203E-2</v>
      </c>
      <c r="T2983" s="74">
        <v>7.4626865671641784E-2</v>
      </c>
      <c r="W2983"/>
      <c r="X2983"/>
      <c r="Y2983"/>
      <c r="Z2983"/>
      <c r="AA2983"/>
      <c r="AB2983"/>
      <c r="AC2983"/>
    </row>
    <row r="2984" spans="1:29" ht="16.5" x14ac:dyDescent="0.25">
      <c r="A2984" s="3">
        <v>736</v>
      </c>
      <c r="C2984" s="21">
        <v>16</v>
      </c>
      <c r="D2984" t="s">
        <v>4514</v>
      </c>
      <c r="E2984" s="4" t="s">
        <v>4520</v>
      </c>
      <c r="F2984" s="4" t="s">
        <v>4520</v>
      </c>
      <c r="G2984" s="3" t="s">
        <v>5525</v>
      </c>
      <c r="H2984" t="s">
        <v>9243</v>
      </c>
      <c r="I2984" s="63">
        <f>ROWS($L$2:L2984)</f>
        <v>2983</v>
      </c>
      <c r="J2984" s="63" t="str">
        <f>IF(L2984=WORKSHEET!$B$1,I2984,"")</f>
        <v/>
      </c>
      <c r="K2984" s="63" t="str">
        <f t="shared" si="56"/>
        <v/>
      </c>
      <c r="L2984" s="93" t="s">
        <v>9385</v>
      </c>
      <c r="M2984" s="94" t="s">
        <v>11197</v>
      </c>
      <c r="N2984">
        <v>582</v>
      </c>
      <c r="O2984">
        <v>102</v>
      </c>
      <c r="P2984">
        <v>475</v>
      </c>
      <c r="Q2984" t="s">
        <v>7469</v>
      </c>
      <c r="R2984" s="9">
        <v>1164</v>
      </c>
      <c r="S2984" s="43">
        <v>3.5616674152133203E-2</v>
      </c>
      <c r="T2984" s="41">
        <v>0.1407907425265188</v>
      </c>
    </row>
    <row r="2985" spans="1:29" ht="16.5" x14ac:dyDescent="0.25">
      <c r="A2985" s="3">
        <v>698</v>
      </c>
      <c r="C2985" s="21">
        <v>16</v>
      </c>
      <c r="D2985" t="s">
        <v>4337</v>
      </c>
      <c r="E2985" s="4" t="s">
        <v>4342</v>
      </c>
      <c r="F2985" s="4" t="s">
        <v>4342</v>
      </c>
      <c r="G2985" s="3" t="s">
        <v>5531</v>
      </c>
      <c r="H2985" t="s">
        <v>9244</v>
      </c>
      <c r="I2985" s="63">
        <f>ROWS($L$2:L2985)</f>
        <v>2984</v>
      </c>
      <c r="J2985" s="63" t="str">
        <f>IF(L2985=WORKSHEET!$B$1,I2985,"")</f>
        <v/>
      </c>
      <c r="K2985" s="63" t="str">
        <f t="shared" si="56"/>
        <v/>
      </c>
      <c r="L2985" s="93" t="s">
        <v>9385</v>
      </c>
      <c r="M2985" s="94" t="s">
        <v>11198</v>
      </c>
      <c r="N2985">
        <v>475</v>
      </c>
      <c r="O2985">
        <v>50</v>
      </c>
      <c r="P2985">
        <v>257</v>
      </c>
      <c r="Q2985" t="s">
        <v>7469</v>
      </c>
      <c r="R2985">
        <v>786</v>
      </c>
      <c r="S2985" s="43">
        <v>3.5616674152133203E-2</v>
      </c>
      <c r="T2985" s="41">
        <v>0.10372771474878444</v>
      </c>
    </row>
    <row r="2986" spans="1:29" ht="16.5" x14ac:dyDescent="0.25">
      <c r="A2986" s="3">
        <v>698</v>
      </c>
      <c r="C2986" s="21">
        <v>16</v>
      </c>
      <c r="D2986" t="s">
        <v>4337</v>
      </c>
      <c r="E2986" s="4" t="s">
        <v>4343</v>
      </c>
      <c r="F2986" s="4" t="s">
        <v>4343</v>
      </c>
      <c r="G2986" s="3" t="s">
        <v>5532</v>
      </c>
      <c r="H2986" t="s">
        <v>8148</v>
      </c>
      <c r="I2986" s="63">
        <f>ROWS($L$2:L2986)</f>
        <v>2985</v>
      </c>
      <c r="J2986" s="63" t="str">
        <f>IF(L2986=WORKSHEET!$B$1,I2986,"")</f>
        <v/>
      </c>
      <c r="K2986" s="63" t="str">
        <f t="shared" si="56"/>
        <v/>
      </c>
      <c r="L2986" s="93" t="s">
        <v>9385</v>
      </c>
      <c r="M2986" s="94" t="s">
        <v>10073</v>
      </c>
      <c r="N2986">
        <v>33</v>
      </c>
      <c r="O2986">
        <f>+R2986-N2986-P2986</f>
        <v>3</v>
      </c>
      <c r="P2986">
        <v>16</v>
      </c>
      <c r="Q2986" t="s">
        <v>7469</v>
      </c>
      <c r="R2986">
        <v>52</v>
      </c>
      <c r="S2986" s="43">
        <v>3.5616674152133203E-2</v>
      </c>
      <c r="T2986" s="41">
        <v>0.10372771474878444</v>
      </c>
    </row>
    <row r="2987" spans="1:29" ht="16.5" x14ac:dyDescent="0.25">
      <c r="A2987" s="3">
        <v>758</v>
      </c>
      <c r="C2987" s="21">
        <v>16</v>
      </c>
      <c r="D2987" t="s">
        <v>4601</v>
      </c>
      <c r="E2987" s="4" t="s">
        <v>4604</v>
      </c>
      <c r="F2987" s="4" t="s">
        <v>4604</v>
      </c>
      <c r="G2987" s="3" t="s">
        <v>5537</v>
      </c>
      <c r="H2987" t="s">
        <v>8665</v>
      </c>
      <c r="I2987" s="63">
        <f>ROWS($L$2:L2987)</f>
        <v>2986</v>
      </c>
      <c r="J2987" s="63" t="str">
        <f>IF(L2987=WORKSHEET!$B$1,I2987,"")</f>
        <v/>
      </c>
      <c r="K2987" s="63" t="str">
        <f t="shared" si="56"/>
        <v/>
      </c>
      <c r="L2987" s="93" t="s">
        <v>9385</v>
      </c>
      <c r="M2987" s="94" t="s">
        <v>10610</v>
      </c>
      <c r="N2987">
        <v>179</v>
      </c>
      <c r="O2987">
        <v>25</v>
      </c>
      <c r="P2987">
        <v>171</v>
      </c>
      <c r="Q2987" t="s">
        <v>7469</v>
      </c>
      <c r="R2987">
        <v>376</v>
      </c>
      <c r="S2987" s="23">
        <v>3.5616674152133203E-2</v>
      </c>
      <c r="T2987" s="41">
        <v>0.10792951541850221</v>
      </c>
    </row>
    <row r="2988" spans="1:29" s="64" customFormat="1" ht="16.5" x14ac:dyDescent="0.25">
      <c r="A2988" s="63">
        <v>960</v>
      </c>
      <c r="B2988" s="64">
        <v>689</v>
      </c>
      <c r="C2988" s="63">
        <v>16</v>
      </c>
      <c r="D2988" s="64" t="s">
        <v>5777</v>
      </c>
      <c r="E2988" s="65" t="s">
        <v>5780</v>
      </c>
      <c r="F2988" s="65" t="s">
        <v>5780</v>
      </c>
      <c r="G2988" s="63" t="s">
        <v>5080</v>
      </c>
      <c r="H2988" s="64" t="s">
        <v>9245</v>
      </c>
      <c r="I2988" s="63">
        <f>ROWS($L$2:L2988)</f>
        <v>2987</v>
      </c>
      <c r="J2988" s="63" t="str">
        <f>IF(L2988=WORKSHEET!$B$1,I2988,"")</f>
        <v/>
      </c>
      <c r="K2988" s="63" t="str">
        <f t="shared" si="56"/>
        <v/>
      </c>
      <c r="L2988" s="93" t="s">
        <v>9385</v>
      </c>
      <c r="M2988" s="94" t="s">
        <v>11199</v>
      </c>
      <c r="N2988" s="64" t="s">
        <v>7469</v>
      </c>
      <c r="O2988" s="64" t="s">
        <v>7470</v>
      </c>
      <c r="P2988" s="64" t="s">
        <v>7469</v>
      </c>
      <c r="Q2988" s="64" t="s">
        <v>7470</v>
      </c>
      <c r="R2988" s="64" t="s">
        <v>7469</v>
      </c>
      <c r="S2988" s="66">
        <v>3.5616674152133203E-2</v>
      </c>
      <c r="T2988" s="74">
        <v>0.10108303249097472</v>
      </c>
      <c r="W2988"/>
      <c r="X2988"/>
      <c r="Y2988"/>
      <c r="Z2988"/>
      <c r="AA2988"/>
      <c r="AB2988"/>
      <c r="AC2988"/>
    </row>
    <row r="2989" spans="1:29" ht="16.5" x14ac:dyDescent="0.25">
      <c r="A2989" s="3">
        <v>967</v>
      </c>
      <c r="B2989">
        <v>717</v>
      </c>
      <c r="C2989" s="21">
        <v>16</v>
      </c>
      <c r="D2989" t="s">
        <v>5805</v>
      </c>
      <c r="E2989" s="4" t="s">
        <v>5807</v>
      </c>
      <c r="F2989" s="4" t="s">
        <v>5807</v>
      </c>
      <c r="G2989" s="3" t="s">
        <v>5084</v>
      </c>
      <c r="H2989" t="s">
        <v>9246</v>
      </c>
      <c r="I2989" s="63">
        <f>ROWS($L$2:L2989)</f>
        <v>2988</v>
      </c>
      <c r="J2989" s="63" t="str">
        <f>IF(L2989=WORKSHEET!$B$1,I2989,"")</f>
        <v/>
      </c>
      <c r="K2989" s="63" t="str">
        <f t="shared" si="56"/>
        <v/>
      </c>
      <c r="L2989" s="93" t="s">
        <v>9385</v>
      </c>
      <c r="M2989" s="94" t="s">
        <v>11200</v>
      </c>
      <c r="N2989">
        <v>52</v>
      </c>
      <c r="O2989">
        <v>16</v>
      </c>
      <c r="P2989">
        <v>43</v>
      </c>
      <c r="Q2989" t="s">
        <v>7469</v>
      </c>
      <c r="R2989">
        <v>112</v>
      </c>
      <c r="S2989" s="23">
        <v>3.5616674152133203E-2</v>
      </c>
      <c r="T2989" s="55">
        <v>0.22754491017964071</v>
      </c>
    </row>
    <row r="2990" spans="1:29" ht="16.5" x14ac:dyDescent="0.25">
      <c r="A2990" s="3">
        <v>815</v>
      </c>
      <c r="C2990" s="21">
        <v>16</v>
      </c>
      <c r="D2990" t="s">
        <v>4757</v>
      </c>
      <c r="E2990" s="4" t="s">
        <v>4758</v>
      </c>
      <c r="F2990" s="4" t="s">
        <v>4758</v>
      </c>
      <c r="G2990" s="3" t="s">
        <v>5538</v>
      </c>
      <c r="H2990" t="s">
        <v>9247</v>
      </c>
      <c r="I2990" s="63">
        <f>ROWS($L$2:L2990)</f>
        <v>2989</v>
      </c>
      <c r="J2990" s="63" t="str">
        <f>IF(L2990=WORKSHEET!$B$1,I2990,"")</f>
        <v/>
      </c>
      <c r="K2990" s="63" t="str">
        <f t="shared" si="56"/>
        <v/>
      </c>
      <c r="L2990" s="93" t="s">
        <v>9385</v>
      </c>
      <c r="M2990" s="94" t="s">
        <v>11201</v>
      </c>
      <c r="N2990">
        <v>114</v>
      </c>
      <c r="O2990">
        <v>13</v>
      </c>
      <c r="P2990">
        <v>119</v>
      </c>
      <c r="Q2990" t="s">
        <v>7470</v>
      </c>
      <c r="R2990">
        <v>246</v>
      </c>
      <c r="S2990" s="43">
        <v>3.5616674152133203E-2</v>
      </c>
      <c r="T2990" s="41">
        <v>0.10236220472440945</v>
      </c>
    </row>
    <row r="2991" spans="1:29" ht="16.5" x14ac:dyDescent="0.25">
      <c r="A2991" s="3">
        <v>976</v>
      </c>
      <c r="B2991">
        <v>784</v>
      </c>
      <c r="C2991" s="21">
        <v>16</v>
      </c>
      <c r="D2991" t="s">
        <v>2649</v>
      </c>
      <c r="E2991" s="4" t="s">
        <v>2650</v>
      </c>
      <c r="F2991" s="4" t="s">
        <v>2650</v>
      </c>
      <c r="G2991" s="3" t="s">
        <v>5540</v>
      </c>
      <c r="H2991" t="s">
        <v>9248</v>
      </c>
      <c r="I2991" s="63">
        <f>ROWS($L$2:L2991)</f>
        <v>2990</v>
      </c>
      <c r="J2991" s="63" t="str">
        <f>IF(L2991=WORKSHEET!$B$1,I2991,"")</f>
        <v/>
      </c>
      <c r="K2991" s="63" t="str">
        <f t="shared" si="56"/>
        <v/>
      </c>
      <c r="L2991" s="93" t="s">
        <v>9385</v>
      </c>
      <c r="M2991" s="94" t="s">
        <v>11202</v>
      </c>
      <c r="N2991">
        <v>12</v>
      </c>
      <c r="O2991">
        <f>+R2991-N2991-P2991</f>
        <v>3</v>
      </c>
      <c r="P2991">
        <v>17</v>
      </c>
      <c r="Q2991" t="s">
        <v>7470</v>
      </c>
      <c r="R2991">
        <v>32</v>
      </c>
      <c r="S2991" s="43">
        <v>3.5616674152133203E-2</v>
      </c>
      <c r="T2991" s="55">
        <v>0.11764705882352941</v>
      </c>
    </row>
    <row r="2992" spans="1:29" ht="16.5" x14ac:dyDescent="0.25">
      <c r="A2992" s="3">
        <v>739</v>
      </c>
      <c r="C2992" s="21">
        <v>16</v>
      </c>
      <c r="D2992" t="s">
        <v>4528</v>
      </c>
      <c r="E2992" s="4" t="s">
        <v>4530</v>
      </c>
      <c r="F2992" s="4" t="s">
        <v>4530</v>
      </c>
      <c r="G2992" s="3" t="s">
        <v>5542</v>
      </c>
      <c r="H2992" t="s">
        <v>9249</v>
      </c>
      <c r="I2992" s="63">
        <f>ROWS($L$2:L2992)</f>
        <v>2991</v>
      </c>
      <c r="J2992" s="63" t="str">
        <f>IF(L2992=WORKSHEET!$B$1,I2992,"")</f>
        <v/>
      </c>
      <c r="K2992" s="63" t="str">
        <f t="shared" si="56"/>
        <v/>
      </c>
      <c r="L2992" s="93" t="s">
        <v>9385</v>
      </c>
      <c r="M2992" s="94" t="s">
        <v>11203</v>
      </c>
      <c r="N2992">
        <v>268</v>
      </c>
      <c r="O2992">
        <v>49</v>
      </c>
      <c r="P2992">
        <v>146</v>
      </c>
      <c r="Q2992" t="s">
        <v>7470</v>
      </c>
      <c r="R2992">
        <v>463</v>
      </c>
      <c r="S2992" s="43">
        <v>3.5616674152133203E-2</v>
      </c>
      <c r="T2992" s="41">
        <v>0.15362318840579711</v>
      </c>
    </row>
    <row r="2993" spans="1:29" ht="16.5" x14ac:dyDescent="0.25">
      <c r="A2993" s="3">
        <v>391</v>
      </c>
      <c r="C2993" s="21">
        <v>11</v>
      </c>
      <c r="D2993" t="s">
        <v>2351</v>
      </c>
      <c r="E2993" s="4" t="s">
        <v>2352</v>
      </c>
      <c r="F2993" s="4" t="s">
        <v>2352</v>
      </c>
      <c r="G2993" s="3" t="s">
        <v>5566</v>
      </c>
      <c r="H2993" t="s">
        <v>8629</v>
      </c>
      <c r="I2993" s="63">
        <f>ROWS($L$2:L2993)</f>
        <v>2992</v>
      </c>
      <c r="J2993" s="63" t="str">
        <f>IF(L2993=WORKSHEET!$B$1,I2993,"")</f>
        <v/>
      </c>
      <c r="K2993" s="63" t="str">
        <f t="shared" si="56"/>
        <v/>
      </c>
      <c r="L2993" s="93" t="s">
        <v>9386</v>
      </c>
      <c r="M2993" s="94" t="s">
        <v>9612</v>
      </c>
      <c r="N2993">
        <v>12</v>
      </c>
      <c r="O2993" t="s">
        <v>7469</v>
      </c>
      <c r="P2993" t="s">
        <v>7469</v>
      </c>
      <c r="Q2993" t="s">
        <v>7470</v>
      </c>
      <c r="R2993">
        <v>22</v>
      </c>
      <c r="S2993" s="43">
        <v>1.8426754284955972E-2</v>
      </c>
      <c r="T2993" s="41">
        <v>9.5238095238095233E-2</v>
      </c>
    </row>
    <row r="2994" spans="1:29" ht="16.5" x14ac:dyDescent="0.25">
      <c r="A2994" s="3">
        <v>357</v>
      </c>
      <c r="C2994" s="21">
        <v>11</v>
      </c>
      <c r="D2994" t="s">
        <v>203</v>
      </c>
      <c r="E2994" s="4" t="s">
        <v>204</v>
      </c>
      <c r="F2994" s="4" t="s">
        <v>204</v>
      </c>
      <c r="G2994" s="3" t="s">
        <v>5543</v>
      </c>
      <c r="H2994" t="s">
        <v>8746</v>
      </c>
      <c r="I2994" s="63">
        <f>ROWS($L$2:L2994)</f>
        <v>2993</v>
      </c>
      <c r="J2994" s="63" t="str">
        <f>IF(L2994=WORKSHEET!$B$1,I2994,"")</f>
        <v/>
      </c>
      <c r="K2994" s="63" t="str">
        <f t="shared" si="56"/>
        <v/>
      </c>
      <c r="L2994" s="93" t="s">
        <v>9386</v>
      </c>
      <c r="M2994" s="94" t="s">
        <v>10693</v>
      </c>
      <c r="N2994">
        <v>17</v>
      </c>
      <c r="O2994">
        <f>+R2994-N2994-P2994</f>
        <v>3</v>
      </c>
      <c r="P2994">
        <v>13</v>
      </c>
      <c r="Q2994" t="s">
        <v>7470</v>
      </c>
      <c r="R2994">
        <v>33</v>
      </c>
      <c r="S2994" s="43">
        <v>1.8426754284955972E-2</v>
      </c>
      <c r="T2994" s="41">
        <v>9.5890410958904104E-2</v>
      </c>
    </row>
    <row r="2995" spans="1:29" ht="16.5" x14ac:dyDescent="0.25">
      <c r="A2995" s="3">
        <v>374</v>
      </c>
      <c r="C2995" s="21">
        <v>11</v>
      </c>
      <c r="D2995" t="s">
        <v>263</v>
      </c>
      <c r="E2995" s="4" t="s">
        <v>264</v>
      </c>
      <c r="F2995" s="4" t="s">
        <v>264</v>
      </c>
      <c r="G2995" s="3" t="s">
        <v>5547</v>
      </c>
      <c r="H2995" t="s">
        <v>9250</v>
      </c>
      <c r="I2995" s="63">
        <f>ROWS($L$2:L2995)</f>
        <v>2994</v>
      </c>
      <c r="J2995" s="63" t="str">
        <f>IF(L2995=WORKSHEET!$B$1,I2995,"")</f>
        <v/>
      </c>
      <c r="K2995" s="63" t="str">
        <f t="shared" si="56"/>
        <v/>
      </c>
      <c r="L2995" s="93" t="s">
        <v>9386</v>
      </c>
      <c r="M2995" s="94" t="s">
        <v>11204</v>
      </c>
      <c r="N2995">
        <v>46</v>
      </c>
      <c r="O2995">
        <f>+R2995-N2995-P2995</f>
        <v>1</v>
      </c>
      <c r="P2995">
        <v>45</v>
      </c>
      <c r="Q2995" t="s">
        <v>7470</v>
      </c>
      <c r="R2995">
        <v>92</v>
      </c>
      <c r="S2995" s="37">
        <v>1.8426754284955972E-2</v>
      </c>
      <c r="T2995" s="41">
        <v>1.6666666666666666E-2</v>
      </c>
    </row>
    <row r="2996" spans="1:29" ht="16.5" x14ac:dyDescent="0.25">
      <c r="A2996" s="3">
        <v>357</v>
      </c>
      <c r="C2996" s="21">
        <v>11</v>
      </c>
      <c r="D2996" t="s">
        <v>203</v>
      </c>
      <c r="E2996" s="4" t="s">
        <v>205</v>
      </c>
      <c r="F2996" s="4" t="s">
        <v>205</v>
      </c>
      <c r="G2996" s="3" t="s">
        <v>5544</v>
      </c>
      <c r="H2996" t="s">
        <v>9251</v>
      </c>
      <c r="I2996" s="63">
        <f>ROWS($L$2:L2996)</f>
        <v>2995</v>
      </c>
      <c r="J2996" s="63" t="str">
        <f>IF(L2996=WORKSHEET!$B$1,I2996,"")</f>
        <v/>
      </c>
      <c r="K2996" s="63" t="str">
        <f t="shared" si="56"/>
        <v/>
      </c>
      <c r="L2996" s="93" t="s">
        <v>9386</v>
      </c>
      <c r="M2996" s="94" t="s">
        <v>11205</v>
      </c>
      <c r="N2996">
        <v>15</v>
      </c>
      <c r="O2996">
        <f>+R2996-N2996-P2996</f>
        <v>0</v>
      </c>
      <c r="P2996">
        <v>15</v>
      </c>
      <c r="Q2996" t="s">
        <v>7470</v>
      </c>
      <c r="R2996">
        <v>30</v>
      </c>
      <c r="S2996" s="37">
        <v>1.8426754284955972E-2</v>
      </c>
      <c r="T2996" s="41">
        <v>9.5890410958904104E-2</v>
      </c>
    </row>
    <row r="2997" spans="1:29" ht="16.5" x14ac:dyDescent="0.25">
      <c r="A2997" s="3">
        <v>278</v>
      </c>
      <c r="C2997" s="21">
        <v>11</v>
      </c>
      <c r="D2997" t="s">
        <v>1872</v>
      </c>
      <c r="E2997" s="4" t="s">
        <v>1873</v>
      </c>
      <c r="F2997" s="4" t="s">
        <v>1873</v>
      </c>
      <c r="G2997" s="3" t="s">
        <v>5549</v>
      </c>
      <c r="H2997" t="s">
        <v>7950</v>
      </c>
      <c r="I2997" s="63">
        <f>ROWS($L$2:L2997)</f>
        <v>2996</v>
      </c>
      <c r="J2997" s="63" t="str">
        <f>IF(L2997=WORKSHEET!$B$1,I2997,"")</f>
        <v/>
      </c>
      <c r="K2997" s="63" t="str">
        <f t="shared" si="56"/>
        <v/>
      </c>
      <c r="L2997" s="93" t="s">
        <v>9386</v>
      </c>
      <c r="M2997" s="94" t="s">
        <v>9928</v>
      </c>
      <c r="N2997">
        <v>238</v>
      </c>
      <c r="O2997">
        <v>26</v>
      </c>
      <c r="P2997">
        <v>197</v>
      </c>
      <c r="Q2997" t="s">
        <v>7470</v>
      </c>
      <c r="R2997">
        <v>461</v>
      </c>
      <c r="S2997" s="37">
        <v>1.8426754284955972E-2</v>
      </c>
      <c r="T2997" s="41">
        <v>0.119533527696793</v>
      </c>
    </row>
    <row r="2998" spans="1:29" s="64" customFormat="1" ht="16.5" x14ac:dyDescent="0.25">
      <c r="A2998" s="63">
        <v>298</v>
      </c>
      <c r="C2998" s="63">
        <v>11</v>
      </c>
      <c r="D2998" s="64" t="s">
        <v>1974</v>
      </c>
      <c r="E2998" s="65" t="s">
        <v>1975</v>
      </c>
      <c r="F2998" s="65" t="s">
        <v>1975</v>
      </c>
      <c r="G2998" s="63" t="s">
        <v>5560</v>
      </c>
      <c r="H2998" s="64" t="s">
        <v>8633</v>
      </c>
      <c r="I2998" s="63">
        <f>ROWS($L$2:L2998)</f>
        <v>2997</v>
      </c>
      <c r="J2998" s="63" t="str">
        <f>IF(L2998=WORKSHEET!$B$1,I2998,"")</f>
        <v/>
      </c>
      <c r="K2998" s="63" t="str">
        <f t="shared" si="56"/>
        <v/>
      </c>
      <c r="L2998" s="93" t="s">
        <v>9386</v>
      </c>
      <c r="M2998" s="94" t="s">
        <v>10575</v>
      </c>
      <c r="N2998" s="64" t="s">
        <v>7469</v>
      </c>
      <c r="O2998" s="64" t="s">
        <v>7470</v>
      </c>
      <c r="P2998" s="64">
        <v>14</v>
      </c>
      <c r="Q2998" s="64" t="s">
        <v>7470</v>
      </c>
      <c r="R2998" s="64">
        <v>24</v>
      </c>
      <c r="S2998" s="66">
        <v>1.8426754284955972E-2</v>
      </c>
      <c r="T2998" s="67">
        <v>5.2845528455284556E-2</v>
      </c>
      <c r="W2998"/>
      <c r="X2998"/>
      <c r="Y2998"/>
      <c r="Z2998"/>
      <c r="AA2998"/>
      <c r="AB2998"/>
      <c r="AC2998"/>
    </row>
    <row r="2999" spans="1:29" ht="16.5" x14ac:dyDescent="0.25">
      <c r="A2999" s="3">
        <v>314</v>
      </c>
      <c r="C2999" s="21">
        <v>11</v>
      </c>
      <c r="D2999" t="s">
        <v>2054</v>
      </c>
      <c r="E2999" s="4" t="s">
        <v>2055</v>
      </c>
      <c r="F2999" s="4" t="s">
        <v>2055</v>
      </c>
      <c r="G2999" s="3" t="s">
        <v>5613</v>
      </c>
      <c r="H2999" t="s">
        <v>9252</v>
      </c>
      <c r="I2999" s="63">
        <f>ROWS($L$2:L2999)</f>
        <v>2998</v>
      </c>
      <c r="J2999" s="63" t="str">
        <f>IF(L2999=WORKSHEET!$B$1,I2999,"")</f>
        <v/>
      </c>
      <c r="K2999" s="63" t="str">
        <f t="shared" si="56"/>
        <v/>
      </c>
      <c r="L2999" s="93" t="s">
        <v>9386</v>
      </c>
      <c r="M2999" s="94" t="s">
        <v>11206</v>
      </c>
      <c r="N2999">
        <v>11</v>
      </c>
      <c r="O2999">
        <f t="shared" ref="O2999:O3004" si="58">+R2999-N2999-P2999</f>
        <v>1</v>
      </c>
      <c r="P2999">
        <v>15</v>
      </c>
      <c r="Q2999" t="s">
        <v>7469</v>
      </c>
      <c r="R2999">
        <v>27</v>
      </c>
      <c r="S2999" s="37">
        <v>1.8426754284955972E-2</v>
      </c>
      <c r="T2999" s="41">
        <v>6.6666666666666666E-2</v>
      </c>
    </row>
    <row r="3000" spans="1:29" ht="16.5" x14ac:dyDescent="0.25">
      <c r="A3000" s="3">
        <v>355</v>
      </c>
      <c r="C3000" s="21">
        <v>11</v>
      </c>
      <c r="D3000" t="s">
        <v>194</v>
      </c>
      <c r="E3000" s="4" t="s">
        <v>195</v>
      </c>
      <c r="F3000" s="4" t="s">
        <v>195</v>
      </c>
      <c r="G3000" s="3" t="s">
        <v>5605</v>
      </c>
      <c r="H3000" t="s">
        <v>9253</v>
      </c>
      <c r="I3000" s="63">
        <f>ROWS($L$2:L3000)</f>
        <v>2999</v>
      </c>
      <c r="J3000" s="63" t="str">
        <f>IF(L3000=WORKSHEET!$B$1,I3000,"")</f>
        <v/>
      </c>
      <c r="K3000" s="63" t="str">
        <f t="shared" si="56"/>
        <v/>
      </c>
      <c r="L3000" s="93" t="s">
        <v>9386</v>
      </c>
      <c r="M3000" s="94" t="s">
        <v>11207</v>
      </c>
      <c r="N3000">
        <v>22</v>
      </c>
      <c r="O3000">
        <f t="shared" si="58"/>
        <v>1</v>
      </c>
      <c r="P3000">
        <v>27</v>
      </c>
      <c r="Q3000" t="s">
        <v>7470</v>
      </c>
      <c r="R3000">
        <v>50</v>
      </c>
      <c r="S3000" s="37">
        <v>1.8426754284955972E-2</v>
      </c>
      <c r="T3000" s="41">
        <v>0.12571428571428572</v>
      </c>
    </row>
    <row r="3001" spans="1:29" ht="16.5" x14ac:dyDescent="0.25">
      <c r="A3001" s="3">
        <v>298</v>
      </c>
      <c r="C3001" s="21">
        <v>11</v>
      </c>
      <c r="D3001" t="s">
        <v>1974</v>
      </c>
      <c r="E3001" s="4" t="s">
        <v>1976</v>
      </c>
      <c r="F3001" s="4" t="s">
        <v>1976</v>
      </c>
      <c r="G3001" s="3" t="s">
        <v>5561</v>
      </c>
      <c r="H3001" t="s">
        <v>8309</v>
      </c>
      <c r="I3001" s="63">
        <f>ROWS($L$2:L3001)</f>
        <v>3000</v>
      </c>
      <c r="J3001" s="63" t="str">
        <f>IF(L3001=WORKSHEET!$B$1,I3001,"")</f>
        <v/>
      </c>
      <c r="K3001" s="63" t="str">
        <f t="shared" si="56"/>
        <v/>
      </c>
      <c r="L3001" s="93" t="s">
        <v>9386</v>
      </c>
      <c r="M3001" s="94" t="s">
        <v>10250</v>
      </c>
      <c r="N3001">
        <v>58</v>
      </c>
      <c r="O3001">
        <f t="shared" si="58"/>
        <v>1</v>
      </c>
      <c r="P3001">
        <v>51</v>
      </c>
      <c r="Q3001" t="s">
        <v>7470</v>
      </c>
      <c r="R3001">
        <v>110</v>
      </c>
      <c r="S3001" s="37">
        <v>1.8426754284955972E-2</v>
      </c>
      <c r="T3001" s="41">
        <v>5.2845528455284556E-2</v>
      </c>
    </row>
    <row r="3002" spans="1:29" ht="16.5" x14ac:dyDescent="0.25">
      <c r="A3002" s="3">
        <v>282</v>
      </c>
      <c r="C3002" s="21">
        <v>11</v>
      </c>
      <c r="D3002" t="s">
        <v>1894</v>
      </c>
      <c r="E3002" s="4" t="s">
        <v>1895</v>
      </c>
      <c r="F3002" s="4" t="s">
        <v>1895</v>
      </c>
      <c r="G3002" s="3" t="s">
        <v>5574</v>
      </c>
      <c r="H3002" t="s">
        <v>7583</v>
      </c>
      <c r="I3002" s="63">
        <f>ROWS($L$2:L3002)</f>
        <v>3001</v>
      </c>
      <c r="J3002" s="63" t="str">
        <f>IF(L3002=WORKSHEET!$B$1,I3002,"")</f>
        <v/>
      </c>
      <c r="K3002" s="63" t="str">
        <f t="shared" si="56"/>
        <v/>
      </c>
      <c r="L3002" s="93" t="s">
        <v>9386</v>
      </c>
      <c r="M3002" s="94" t="s">
        <v>9492</v>
      </c>
      <c r="N3002">
        <v>18</v>
      </c>
      <c r="O3002">
        <f t="shared" si="58"/>
        <v>1</v>
      </c>
      <c r="P3002">
        <v>22</v>
      </c>
      <c r="Q3002" t="s">
        <v>7470</v>
      </c>
      <c r="R3002">
        <v>41</v>
      </c>
      <c r="S3002" s="37">
        <v>1.8426754284955972E-2</v>
      </c>
      <c r="T3002" s="41">
        <v>7.3825503355704702E-2</v>
      </c>
    </row>
    <row r="3003" spans="1:29" ht="16.5" x14ac:dyDescent="0.25">
      <c r="A3003" s="3">
        <v>301</v>
      </c>
      <c r="C3003" s="21">
        <v>11</v>
      </c>
      <c r="D3003" t="s">
        <v>1991</v>
      </c>
      <c r="E3003" s="4" t="s">
        <v>1992</v>
      </c>
      <c r="F3003" s="4" t="s">
        <v>1992</v>
      </c>
      <c r="G3003" s="3" t="s">
        <v>5553</v>
      </c>
      <c r="H3003" t="s">
        <v>7585</v>
      </c>
      <c r="I3003" s="63">
        <f>ROWS($L$2:L3003)</f>
        <v>3002</v>
      </c>
      <c r="J3003" s="63" t="str">
        <f>IF(L3003=WORKSHEET!$B$1,I3003,"")</f>
        <v/>
      </c>
      <c r="K3003" s="63" t="str">
        <f t="shared" si="56"/>
        <v/>
      </c>
      <c r="L3003" s="93" t="s">
        <v>9386</v>
      </c>
      <c r="M3003" s="94" t="s">
        <v>9494</v>
      </c>
      <c r="N3003">
        <v>54</v>
      </c>
      <c r="O3003">
        <f t="shared" si="58"/>
        <v>8</v>
      </c>
      <c r="P3003">
        <v>53</v>
      </c>
      <c r="Q3003" t="s">
        <v>7469</v>
      </c>
      <c r="R3003">
        <v>115</v>
      </c>
      <c r="S3003" s="43">
        <v>1.8426754284955972E-2</v>
      </c>
      <c r="T3003" s="41">
        <v>8.5427135678391955E-2</v>
      </c>
    </row>
    <row r="3004" spans="1:29" ht="16.5" x14ac:dyDescent="0.25">
      <c r="A3004" s="3">
        <v>919</v>
      </c>
      <c r="B3004">
        <v>350</v>
      </c>
      <c r="C3004" s="21">
        <v>11</v>
      </c>
      <c r="D3004" t="s">
        <v>5346</v>
      </c>
      <c r="E3004" s="4" t="s">
        <v>5347</v>
      </c>
      <c r="F3004" s="4" t="s">
        <v>5347</v>
      </c>
      <c r="G3004" s="3" t="s">
        <v>6461</v>
      </c>
      <c r="H3004" t="s">
        <v>7588</v>
      </c>
      <c r="I3004" s="63">
        <f>ROWS($L$2:L3004)</f>
        <v>3003</v>
      </c>
      <c r="J3004" s="63" t="str">
        <f>IF(L3004=WORKSHEET!$B$1,I3004,"")</f>
        <v/>
      </c>
      <c r="K3004" s="63" t="str">
        <f t="shared" si="56"/>
        <v/>
      </c>
      <c r="L3004" s="93" t="s">
        <v>9386</v>
      </c>
      <c r="M3004" s="94" t="s">
        <v>9497</v>
      </c>
      <c r="N3004">
        <v>12</v>
      </c>
      <c r="O3004">
        <f t="shared" si="58"/>
        <v>1</v>
      </c>
      <c r="P3004">
        <v>18</v>
      </c>
      <c r="Q3004" t="s">
        <v>7470</v>
      </c>
      <c r="R3004">
        <v>31</v>
      </c>
      <c r="S3004" s="43">
        <v>1.8426754284955972E-2</v>
      </c>
      <c r="T3004" s="55">
        <v>0.108108108108108</v>
      </c>
    </row>
    <row r="3005" spans="1:29" ht="16.5" x14ac:dyDescent="0.25">
      <c r="A3005" s="3">
        <v>301</v>
      </c>
      <c r="C3005" s="21">
        <v>11</v>
      </c>
      <c r="D3005" t="s">
        <v>1991</v>
      </c>
      <c r="E3005" s="4" t="s">
        <v>1993</v>
      </c>
      <c r="F3005" s="4" t="s">
        <v>1993</v>
      </c>
      <c r="G3005" s="3" t="s">
        <v>5554</v>
      </c>
      <c r="H3005" t="s">
        <v>9254</v>
      </c>
      <c r="I3005" s="63">
        <f>ROWS($L$2:L3005)</f>
        <v>3004</v>
      </c>
      <c r="J3005" s="63" t="str">
        <f>IF(L3005=WORKSHEET!$B$1,I3005,"")</f>
        <v/>
      </c>
      <c r="K3005" s="63" t="str">
        <f t="shared" si="56"/>
        <v/>
      </c>
      <c r="L3005" s="93" t="s">
        <v>9386</v>
      </c>
      <c r="M3005" s="94" t="s">
        <v>11208</v>
      </c>
      <c r="N3005">
        <v>347</v>
      </c>
      <c r="O3005">
        <v>35</v>
      </c>
      <c r="P3005">
        <v>389</v>
      </c>
      <c r="Q3005" t="s">
        <v>7469</v>
      </c>
      <c r="R3005">
        <v>772</v>
      </c>
      <c r="S3005" s="43">
        <v>1.8426754284955972E-2</v>
      </c>
      <c r="T3005" s="41">
        <v>8.5427135678391955E-2</v>
      </c>
    </row>
    <row r="3006" spans="1:29" ht="16.5" x14ac:dyDescent="0.25">
      <c r="A3006" s="3">
        <v>306</v>
      </c>
      <c r="C3006" s="21">
        <v>11</v>
      </c>
      <c r="D3006" t="s">
        <v>2017</v>
      </c>
      <c r="E3006" s="4" t="s">
        <v>2018</v>
      </c>
      <c r="F3006" s="4" t="s">
        <v>2018</v>
      </c>
      <c r="G3006" s="3" t="s">
        <v>5615</v>
      </c>
      <c r="H3006" t="s">
        <v>7833</v>
      </c>
      <c r="I3006" s="63">
        <f>ROWS($L$2:L3006)</f>
        <v>3005</v>
      </c>
      <c r="J3006" s="63" t="str">
        <f>IF(L3006=WORKSHEET!$B$1,I3006,"")</f>
        <v/>
      </c>
      <c r="K3006" s="63" t="str">
        <f t="shared" si="56"/>
        <v/>
      </c>
      <c r="L3006" s="93" t="s">
        <v>9386</v>
      </c>
      <c r="M3006" s="94" t="s">
        <v>9760</v>
      </c>
      <c r="N3006">
        <v>72</v>
      </c>
      <c r="O3006">
        <f>+R3006-N3006-P3006</f>
        <v>6</v>
      </c>
      <c r="P3006">
        <v>78</v>
      </c>
      <c r="Q3006" t="s">
        <v>7470</v>
      </c>
      <c r="R3006">
        <v>156</v>
      </c>
      <c r="S3006" s="37">
        <v>1.8426754284955972E-2</v>
      </c>
      <c r="T3006" s="41">
        <v>7.8680203045685279E-2</v>
      </c>
    </row>
    <row r="3007" spans="1:29" ht="16.5" x14ac:dyDescent="0.25">
      <c r="A3007" s="3">
        <v>278</v>
      </c>
      <c r="C3007" s="21">
        <v>11</v>
      </c>
      <c r="D3007" t="s">
        <v>1872</v>
      </c>
      <c r="E3007" s="4" t="s">
        <v>1874</v>
      </c>
      <c r="F3007" s="4" t="s">
        <v>1874</v>
      </c>
      <c r="G3007" s="3" t="s">
        <v>5550</v>
      </c>
      <c r="H3007" t="s">
        <v>9255</v>
      </c>
      <c r="I3007" s="63">
        <f>ROWS($L$2:L3007)</f>
        <v>3006</v>
      </c>
      <c r="J3007" s="63" t="str">
        <f>IF(L3007=WORKSHEET!$B$1,I3007,"")</f>
        <v/>
      </c>
      <c r="K3007" s="63" t="str">
        <f t="shared" si="56"/>
        <v/>
      </c>
      <c r="L3007" s="93" t="s">
        <v>9386</v>
      </c>
      <c r="M3007" s="94" t="s">
        <v>11209</v>
      </c>
      <c r="N3007">
        <v>20</v>
      </c>
      <c r="O3007">
        <f>+R3007-N3007-P3007</f>
        <v>6</v>
      </c>
      <c r="P3007">
        <v>17</v>
      </c>
      <c r="Q3007" t="s">
        <v>7470</v>
      </c>
      <c r="R3007">
        <v>43</v>
      </c>
      <c r="S3007" s="43">
        <v>1.8426754284955972E-2</v>
      </c>
      <c r="T3007" s="41">
        <v>0.119533527696793</v>
      </c>
    </row>
    <row r="3008" spans="1:29" ht="16.5" x14ac:dyDescent="0.25">
      <c r="A3008" s="3">
        <v>907</v>
      </c>
      <c r="B3008">
        <v>289</v>
      </c>
      <c r="C3008" s="21">
        <v>11</v>
      </c>
      <c r="D3008" t="s">
        <v>5302</v>
      </c>
      <c r="E3008" s="4" t="s">
        <v>5303</v>
      </c>
      <c r="F3008" s="4" t="s">
        <v>5303</v>
      </c>
      <c r="G3008" s="3" t="s">
        <v>7264</v>
      </c>
      <c r="H3008" t="s">
        <v>7706</v>
      </c>
      <c r="I3008" s="63">
        <f>ROWS($L$2:L3008)</f>
        <v>3007</v>
      </c>
      <c r="J3008" s="63" t="str">
        <f>IF(L3008=WORKSHEET!$B$1,I3008,"")</f>
        <v/>
      </c>
      <c r="K3008" s="63" t="str">
        <f t="shared" si="56"/>
        <v/>
      </c>
      <c r="L3008" s="93" t="s">
        <v>9386</v>
      </c>
      <c r="M3008" s="94" t="s">
        <v>9630</v>
      </c>
      <c r="N3008">
        <v>27</v>
      </c>
      <c r="O3008">
        <f>+R3008-N3008-P3008</f>
        <v>3</v>
      </c>
      <c r="P3008">
        <v>37</v>
      </c>
      <c r="Q3008" t="s">
        <v>7470</v>
      </c>
      <c r="R3008">
        <v>67</v>
      </c>
      <c r="S3008" s="37">
        <v>1.8426754284955972E-2</v>
      </c>
      <c r="T3008" s="55">
        <v>0.10563380281690141</v>
      </c>
    </row>
    <row r="3009" spans="1:29" ht="16.5" x14ac:dyDescent="0.25">
      <c r="A3009" s="3">
        <v>298</v>
      </c>
      <c r="C3009" s="21">
        <v>11</v>
      </c>
      <c r="D3009" t="s">
        <v>1974</v>
      </c>
      <c r="E3009" s="4" t="s">
        <v>1977</v>
      </c>
      <c r="F3009" s="4" t="s">
        <v>1977</v>
      </c>
      <c r="G3009" s="3" t="s">
        <v>5562</v>
      </c>
      <c r="H3009" t="s">
        <v>8603</v>
      </c>
      <c r="I3009" s="63">
        <f>ROWS($L$2:L3009)</f>
        <v>3008</v>
      </c>
      <c r="J3009" s="63" t="str">
        <f>IF(L3009=WORKSHEET!$B$1,I3009,"")</f>
        <v/>
      </c>
      <c r="K3009" s="63" t="str">
        <f t="shared" si="56"/>
        <v/>
      </c>
      <c r="L3009" s="93" t="s">
        <v>9386</v>
      </c>
      <c r="M3009" s="94" t="s">
        <v>10548</v>
      </c>
      <c r="N3009">
        <v>38</v>
      </c>
      <c r="O3009">
        <f>+R3009-N3009-P3009</f>
        <v>2</v>
      </c>
      <c r="P3009">
        <v>33</v>
      </c>
      <c r="Q3009" t="s">
        <v>7470</v>
      </c>
      <c r="R3009">
        <v>73</v>
      </c>
      <c r="S3009" s="37">
        <v>1.8426754284955972E-2</v>
      </c>
      <c r="T3009" s="41">
        <v>5.2845528455284556E-2</v>
      </c>
    </row>
    <row r="3010" spans="1:29" ht="16.5" x14ac:dyDescent="0.25">
      <c r="A3010" s="3">
        <v>298</v>
      </c>
      <c r="C3010" s="21">
        <v>11</v>
      </c>
      <c r="D3010" t="s">
        <v>1974</v>
      </c>
      <c r="E3010" s="4" t="s">
        <v>1978</v>
      </c>
      <c r="F3010" s="4" t="s">
        <v>1978</v>
      </c>
      <c r="G3010" s="3" t="s">
        <v>5563</v>
      </c>
      <c r="H3010" t="s">
        <v>9256</v>
      </c>
      <c r="I3010" s="63">
        <f>ROWS($L$2:L3010)</f>
        <v>3009</v>
      </c>
      <c r="J3010" s="63" t="str">
        <f>IF(L3010=WORKSHEET!$B$1,I3010,"")</f>
        <v/>
      </c>
      <c r="K3010" s="63" t="str">
        <f t="shared" si="56"/>
        <v/>
      </c>
      <c r="L3010" s="93" t="s">
        <v>9386</v>
      </c>
      <c r="M3010" s="94" t="s">
        <v>11210</v>
      </c>
      <c r="N3010">
        <v>120</v>
      </c>
      <c r="O3010">
        <f>+R3010-N3010-P3010</f>
        <v>10</v>
      </c>
      <c r="P3010">
        <v>62</v>
      </c>
      <c r="Q3010" t="s">
        <v>7469</v>
      </c>
      <c r="R3010">
        <v>192</v>
      </c>
      <c r="S3010" s="37">
        <v>1.8426754284955972E-2</v>
      </c>
      <c r="T3010" s="41">
        <v>5.2845528455284556E-2</v>
      </c>
    </row>
    <row r="3011" spans="1:29" s="64" customFormat="1" ht="16.5" x14ac:dyDescent="0.25">
      <c r="A3011" s="63">
        <v>912</v>
      </c>
      <c r="B3011" s="64">
        <v>315</v>
      </c>
      <c r="C3011" s="63">
        <v>11</v>
      </c>
      <c r="D3011" s="64" t="s">
        <v>5323</v>
      </c>
      <c r="E3011" s="65" t="s">
        <v>5324</v>
      </c>
      <c r="F3011" s="65" t="s">
        <v>5324</v>
      </c>
      <c r="G3011" s="63" t="s">
        <v>5582</v>
      </c>
      <c r="H3011" s="64" t="s">
        <v>8888</v>
      </c>
      <c r="I3011" s="63">
        <f>ROWS($L$2:L3011)</f>
        <v>3010</v>
      </c>
      <c r="J3011" s="63" t="str">
        <f>IF(L3011=WORKSHEET!$B$1,I3011,"")</f>
        <v/>
      </c>
      <c r="K3011" s="63" t="str">
        <f t="shared" ref="K3011:K3074" si="59">IFERROR(SMALL($J$2:$J$3142,I3011),"")</f>
        <v/>
      </c>
      <c r="L3011" s="93" t="s">
        <v>9386</v>
      </c>
      <c r="M3011" s="94" t="s">
        <v>10834</v>
      </c>
      <c r="N3011" s="64" t="s">
        <v>7469</v>
      </c>
      <c r="O3011" s="64" t="s">
        <v>7469</v>
      </c>
      <c r="P3011" s="64" t="s">
        <v>7469</v>
      </c>
      <c r="Q3011" s="64" t="s">
        <v>7470</v>
      </c>
      <c r="R3011" s="64" t="s">
        <v>7469</v>
      </c>
      <c r="S3011" s="66">
        <v>1.8426754284955972E-2</v>
      </c>
      <c r="T3011" s="74">
        <v>0.13461538461538461</v>
      </c>
      <c r="W3011"/>
      <c r="X3011"/>
      <c r="Y3011"/>
      <c r="Z3011"/>
      <c r="AA3011"/>
      <c r="AB3011"/>
      <c r="AC3011"/>
    </row>
    <row r="3012" spans="1:29" ht="16.5" x14ac:dyDescent="0.25">
      <c r="A3012" s="3">
        <v>306</v>
      </c>
      <c r="C3012" s="21">
        <v>11</v>
      </c>
      <c r="D3012" t="s">
        <v>2017</v>
      </c>
      <c r="E3012" s="4" t="s">
        <v>2019</v>
      </c>
      <c r="F3012" s="4" t="s">
        <v>2019</v>
      </c>
      <c r="G3012" s="3" t="s">
        <v>5616</v>
      </c>
      <c r="H3012" t="s">
        <v>9257</v>
      </c>
      <c r="I3012" s="63">
        <f>ROWS($L$2:L3012)</f>
        <v>3011</v>
      </c>
      <c r="J3012" s="63" t="str">
        <f>IF(L3012=WORKSHEET!$B$1,I3012,"")</f>
        <v/>
      </c>
      <c r="K3012" s="63" t="str">
        <f t="shared" si="59"/>
        <v/>
      </c>
      <c r="L3012" s="93" t="s">
        <v>9386</v>
      </c>
      <c r="M3012" s="94" t="s">
        <v>11211</v>
      </c>
      <c r="N3012">
        <v>98</v>
      </c>
      <c r="O3012">
        <f>+R3012-N3012-P3012</f>
        <v>5</v>
      </c>
      <c r="P3012">
        <v>67</v>
      </c>
      <c r="Q3012" t="s">
        <v>7470</v>
      </c>
      <c r="R3012">
        <v>170</v>
      </c>
      <c r="S3012" s="37">
        <v>1.8426754284955972E-2</v>
      </c>
      <c r="T3012" s="41">
        <v>7.8680203045685279E-2</v>
      </c>
    </row>
    <row r="3013" spans="1:29" ht="16.5" x14ac:dyDescent="0.25">
      <c r="A3013" s="3">
        <v>905</v>
      </c>
      <c r="B3013">
        <v>284</v>
      </c>
      <c r="C3013" s="21">
        <v>11</v>
      </c>
      <c r="D3013" t="s">
        <v>5295</v>
      </c>
      <c r="E3013" s="4" t="s">
        <v>5296</v>
      </c>
      <c r="F3013" s="4" t="s">
        <v>5296</v>
      </c>
      <c r="G3013" s="3" t="s">
        <v>5590</v>
      </c>
      <c r="H3013" t="s">
        <v>8852</v>
      </c>
      <c r="I3013" s="63">
        <f>ROWS($L$2:L3013)</f>
        <v>3012</v>
      </c>
      <c r="J3013" s="63" t="str">
        <f>IF(L3013=WORKSHEET!$B$1,I3013,"")</f>
        <v/>
      </c>
      <c r="K3013" s="63" t="str">
        <f t="shared" si="59"/>
        <v/>
      </c>
      <c r="L3013" s="93" t="s">
        <v>9386</v>
      </c>
      <c r="M3013" s="94" t="s">
        <v>10799</v>
      </c>
      <c r="N3013">
        <v>14</v>
      </c>
      <c r="O3013" t="s">
        <v>7469</v>
      </c>
      <c r="P3013" t="s">
        <v>7469</v>
      </c>
      <c r="Q3013" t="s">
        <v>7470</v>
      </c>
      <c r="R3013">
        <v>25</v>
      </c>
      <c r="S3013" s="37">
        <v>1.8426754284955972E-2</v>
      </c>
      <c r="T3013" s="55">
        <v>0.12765957446808501</v>
      </c>
    </row>
    <row r="3014" spans="1:29" ht="16.5" x14ac:dyDescent="0.25">
      <c r="A3014" s="3">
        <v>301</v>
      </c>
      <c r="C3014" s="21">
        <v>11</v>
      </c>
      <c r="D3014" t="s">
        <v>1991</v>
      </c>
      <c r="E3014" s="4" t="s">
        <v>1994</v>
      </c>
      <c r="F3014" s="4" t="s">
        <v>1994</v>
      </c>
      <c r="G3014" s="3" t="s">
        <v>5555</v>
      </c>
      <c r="H3014" t="s">
        <v>7596</v>
      </c>
      <c r="I3014" s="63">
        <f>ROWS($L$2:L3014)</f>
        <v>3013</v>
      </c>
      <c r="J3014" s="63" t="str">
        <f>IF(L3014=WORKSHEET!$B$1,I3014,"")</f>
        <v/>
      </c>
      <c r="K3014" s="63" t="str">
        <f t="shared" si="59"/>
        <v/>
      </c>
      <c r="L3014" s="93" t="s">
        <v>9386</v>
      </c>
      <c r="M3014" s="94" t="s">
        <v>9505</v>
      </c>
      <c r="N3014">
        <v>37</v>
      </c>
      <c r="O3014">
        <f>+R3014-N3014-P3014</f>
        <v>4</v>
      </c>
      <c r="P3014">
        <v>31</v>
      </c>
      <c r="Q3014" t="s">
        <v>7470</v>
      </c>
      <c r="R3014">
        <v>72</v>
      </c>
      <c r="S3014" s="37">
        <v>1.8426754284955972E-2</v>
      </c>
      <c r="T3014" s="41">
        <v>8.5427135678391955E-2</v>
      </c>
    </row>
    <row r="3015" spans="1:29" ht="16.5" x14ac:dyDescent="0.25">
      <c r="A3015" s="3">
        <v>326</v>
      </c>
      <c r="C3015" s="21">
        <v>11</v>
      </c>
      <c r="D3015" t="s">
        <v>2106</v>
      </c>
      <c r="E3015" s="4" t="s">
        <v>2107</v>
      </c>
      <c r="F3015" s="4" t="s">
        <v>2107</v>
      </c>
      <c r="G3015" s="3" t="s">
        <v>5599</v>
      </c>
      <c r="H3015" t="s">
        <v>8181</v>
      </c>
      <c r="I3015" s="63">
        <f>ROWS($L$2:L3015)</f>
        <v>3014</v>
      </c>
      <c r="J3015" s="63" t="str">
        <f>IF(L3015=WORKSHEET!$B$1,I3015,"")</f>
        <v/>
      </c>
      <c r="K3015" s="63" t="str">
        <f t="shared" si="59"/>
        <v/>
      </c>
      <c r="L3015" s="93" t="s">
        <v>9386</v>
      </c>
      <c r="M3015" s="94" t="s">
        <v>10105</v>
      </c>
      <c r="N3015">
        <v>23</v>
      </c>
      <c r="O3015">
        <f>+R3015-N3015-P3015</f>
        <v>2</v>
      </c>
      <c r="P3015">
        <v>35</v>
      </c>
      <c r="Q3015" t="s">
        <v>7470</v>
      </c>
      <c r="R3015">
        <v>60</v>
      </c>
      <c r="S3015" s="37">
        <v>1.8426754284955972E-2</v>
      </c>
      <c r="T3015" s="41">
        <v>0.11453744493392071</v>
      </c>
    </row>
    <row r="3016" spans="1:29" ht="16.5" x14ac:dyDescent="0.25">
      <c r="A3016" s="3">
        <v>306</v>
      </c>
      <c r="C3016" s="21">
        <v>11</v>
      </c>
      <c r="D3016" t="s">
        <v>2017</v>
      </c>
      <c r="E3016" s="4" t="s">
        <v>2020</v>
      </c>
      <c r="F3016" s="4" t="s">
        <v>2020</v>
      </c>
      <c r="G3016" s="3" t="s">
        <v>5617</v>
      </c>
      <c r="H3016" t="s">
        <v>9258</v>
      </c>
      <c r="I3016" s="63">
        <f>ROWS($L$2:L3016)</f>
        <v>3015</v>
      </c>
      <c r="J3016" s="63" t="str">
        <f>IF(L3016=WORKSHEET!$B$1,I3016,"")</f>
        <v/>
      </c>
      <c r="K3016" s="63" t="str">
        <f t="shared" si="59"/>
        <v/>
      </c>
      <c r="L3016" s="93" t="s">
        <v>9386</v>
      </c>
      <c r="M3016" s="94" t="s">
        <v>11212</v>
      </c>
      <c r="N3016">
        <v>21</v>
      </c>
      <c r="O3016">
        <f>+R3016-N3016-P3016</f>
        <v>3</v>
      </c>
      <c r="P3016">
        <v>20</v>
      </c>
      <c r="Q3016" t="s">
        <v>7470</v>
      </c>
      <c r="R3016">
        <v>44</v>
      </c>
      <c r="S3016" s="37">
        <v>1.8426754284955972E-2</v>
      </c>
      <c r="T3016" s="41">
        <v>7.8680203045685279E-2</v>
      </c>
    </row>
    <row r="3017" spans="1:29" ht="16.5" x14ac:dyDescent="0.25">
      <c r="A3017" s="3">
        <v>301</v>
      </c>
      <c r="C3017" s="21">
        <v>11</v>
      </c>
      <c r="D3017" t="s">
        <v>1991</v>
      </c>
      <c r="E3017" s="4" t="s">
        <v>1995</v>
      </c>
      <c r="F3017" s="4" t="s">
        <v>1995</v>
      </c>
      <c r="G3017" s="3" t="s">
        <v>5556</v>
      </c>
      <c r="H3017" t="s">
        <v>8061</v>
      </c>
      <c r="I3017" s="63">
        <f>ROWS($L$2:L3017)</f>
        <v>3016</v>
      </c>
      <c r="J3017" s="63" t="str">
        <f>IF(L3017=WORKSHEET!$B$1,I3017,"")</f>
        <v/>
      </c>
      <c r="K3017" s="63" t="str">
        <f t="shared" si="59"/>
        <v/>
      </c>
      <c r="L3017" s="93" t="s">
        <v>9386</v>
      </c>
      <c r="M3017" s="94" t="s">
        <v>9865</v>
      </c>
      <c r="N3017">
        <v>24</v>
      </c>
      <c r="O3017">
        <f>+R3017-N3017-P3017</f>
        <v>2</v>
      </c>
      <c r="P3017">
        <v>17</v>
      </c>
      <c r="Q3017" t="s">
        <v>7470</v>
      </c>
      <c r="R3017">
        <v>43</v>
      </c>
      <c r="S3017" s="37">
        <v>1.8426754284955972E-2</v>
      </c>
      <c r="T3017" s="41">
        <v>8.5427135678391955E-2</v>
      </c>
    </row>
    <row r="3018" spans="1:29" s="64" customFormat="1" ht="16.5" x14ac:dyDescent="0.25">
      <c r="A3018" s="63">
        <v>905</v>
      </c>
      <c r="B3018" s="64">
        <v>284</v>
      </c>
      <c r="C3018" s="63">
        <v>11</v>
      </c>
      <c r="D3018" s="64" t="s">
        <v>5295</v>
      </c>
      <c r="E3018" s="65" t="s">
        <v>5297</v>
      </c>
      <c r="F3018" s="65" t="s">
        <v>5297</v>
      </c>
      <c r="G3018" s="63" t="s">
        <v>5591</v>
      </c>
      <c r="H3018" s="64" t="s">
        <v>8323</v>
      </c>
      <c r="I3018" s="63">
        <f>ROWS($L$2:L3018)</f>
        <v>3017</v>
      </c>
      <c r="J3018" s="63" t="str">
        <f>IF(L3018=WORKSHEET!$B$1,I3018,"")</f>
        <v/>
      </c>
      <c r="K3018" s="63" t="str">
        <f t="shared" si="59"/>
        <v/>
      </c>
      <c r="L3018" s="93" t="s">
        <v>9386</v>
      </c>
      <c r="M3018" s="94" t="s">
        <v>10264</v>
      </c>
      <c r="N3018" s="64" t="s">
        <v>7469</v>
      </c>
      <c r="O3018" s="64" t="s">
        <v>7470</v>
      </c>
      <c r="P3018" s="64" t="s">
        <v>7469</v>
      </c>
      <c r="Q3018" s="64" t="s">
        <v>7470</v>
      </c>
      <c r="R3018" s="64" t="s">
        <v>7469</v>
      </c>
      <c r="S3018" s="66">
        <v>1.8426754284955972E-2</v>
      </c>
      <c r="T3018" s="74">
        <v>0.1276595744680851</v>
      </c>
      <c r="W3018"/>
      <c r="X3018"/>
      <c r="Y3018"/>
      <c r="Z3018"/>
      <c r="AA3018"/>
      <c r="AB3018"/>
      <c r="AC3018"/>
    </row>
    <row r="3019" spans="1:29" ht="16.5" x14ac:dyDescent="0.25">
      <c r="A3019" s="3">
        <v>399</v>
      </c>
      <c r="C3019" s="21">
        <v>11</v>
      </c>
      <c r="D3019" t="s">
        <v>2366</v>
      </c>
      <c r="E3019" s="4" t="s">
        <v>2367</v>
      </c>
      <c r="F3019" s="4" t="s">
        <v>2367</v>
      </c>
      <c r="G3019" s="3" t="s">
        <v>5565</v>
      </c>
      <c r="H3019" t="s">
        <v>7505</v>
      </c>
      <c r="I3019" s="63">
        <f>ROWS($L$2:L3019)</f>
        <v>3018</v>
      </c>
      <c r="J3019" s="63" t="str">
        <f>IF(L3019=WORKSHEET!$B$1,I3019,"")</f>
        <v/>
      </c>
      <c r="K3019" s="63" t="str">
        <f t="shared" si="59"/>
        <v/>
      </c>
      <c r="L3019" s="93" t="s">
        <v>9386</v>
      </c>
      <c r="M3019" s="94" t="s">
        <v>9452</v>
      </c>
      <c r="N3019">
        <v>24</v>
      </c>
      <c r="O3019">
        <f>+R3019-N3019-P3019</f>
        <v>1</v>
      </c>
      <c r="P3019">
        <v>18</v>
      </c>
      <c r="Q3019" t="s">
        <v>7470</v>
      </c>
      <c r="R3019">
        <v>43</v>
      </c>
      <c r="S3019" s="37">
        <v>1.8426754284955972E-2</v>
      </c>
      <c r="T3019" s="41">
        <v>0.04</v>
      </c>
    </row>
    <row r="3020" spans="1:29" ht="16.5" x14ac:dyDescent="0.25">
      <c r="A3020" s="3">
        <v>387</v>
      </c>
      <c r="C3020" s="21">
        <v>11</v>
      </c>
      <c r="D3020" t="s">
        <v>2338</v>
      </c>
      <c r="E3020" s="4" t="s">
        <v>2339</v>
      </c>
      <c r="F3020" s="4" t="s">
        <v>2339</v>
      </c>
      <c r="G3020" s="3" t="s">
        <v>5611</v>
      </c>
      <c r="H3020" t="s">
        <v>7506</v>
      </c>
      <c r="I3020" s="63">
        <f>ROWS($L$2:L3020)</f>
        <v>3019</v>
      </c>
      <c r="J3020" s="63" t="str">
        <f>IF(L3020=WORKSHEET!$B$1,I3020,"")</f>
        <v/>
      </c>
      <c r="K3020" s="63" t="str">
        <f t="shared" si="59"/>
        <v/>
      </c>
      <c r="L3020" s="93" t="s">
        <v>9386</v>
      </c>
      <c r="M3020" s="94" t="s">
        <v>9453</v>
      </c>
      <c r="N3020">
        <v>68</v>
      </c>
      <c r="O3020">
        <f>+R3020-N3020-P3020</f>
        <v>9</v>
      </c>
      <c r="P3020">
        <v>48</v>
      </c>
      <c r="Q3020" t="s">
        <v>7470</v>
      </c>
      <c r="R3020">
        <v>125</v>
      </c>
      <c r="S3020" s="37">
        <v>1.8426754284955972E-2</v>
      </c>
      <c r="T3020" s="41">
        <v>0.10119047619047619</v>
      </c>
    </row>
    <row r="3021" spans="1:29" ht="16.5" x14ac:dyDescent="0.25">
      <c r="A3021" s="3">
        <v>391</v>
      </c>
      <c r="C3021" s="21">
        <v>11</v>
      </c>
      <c r="D3021" t="s">
        <v>2351</v>
      </c>
      <c r="E3021" s="4" t="s">
        <v>2353</v>
      </c>
      <c r="F3021" s="4" t="s">
        <v>2353</v>
      </c>
      <c r="G3021" s="3" t="s">
        <v>5567</v>
      </c>
      <c r="H3021" t="s">
        <v>7546</v>
      </c>
      <c r="I3021" s="63">
        <f>ROWS($L$2:L3021)</f>
        <v>3020</v>
      </c>
      <c r="J3021" s="63" t="str">
        <f>IF(L3021=WORKSHEET!$B$1,I3021,"")</f>
        <v/>
      </c>
      <c r="K3021" s="63" t="str">
        <f t="shared" si="59"/>
        <v/>
      </c>
      <c r="L3021" s="93" t="s">
        <v>9386</v>
      </c>
      <c r="M3021" s="94" t="s">
        <v>11213</v>
      </c>
      <c r="N3021">
        <v>26</v>
      </c>
      <c r="O3021">
        <f>+R3021-N3021-P3021</f>
        <v>3</v>
      </c>
      <c r="P3021">
        <v>29</v>
      </c>
      <c r="Q3021" t="s">
        <v>7470</v>
      </c>
      <c r="R3021">
        <v>58</v>
      </c>
      <c r="S3021" s="37">
        <v>1.8426754284955972E-2</v>
      </c>
      <c r="T3021" s="41">
        <v>9.5238095238095233E-2</v>
      </c>
    </row>
    <row r="3022" spans="1:29" ht="16.5" x14ac:dyDescent="0.25">
      <c r="A3022" s="3">
        <v>382</v>
      </c>
      <c r="C3022" s="21">
        <v>11</v>
      </c>
      <c r="D3022" t="s">
        <v>2320</v>
      </c>
      <c r="E3022" s="4" t="s">
        <v>2321</v>
      </c>
      <c r="F3022" s="4" t="s">
        <v>2321</v>
      </c>
      <c r="G3022" s="3" t="s">
        <v>5597</v>
      </c>
      <c r="H3022" t="s">
        <v>9259</v>
      </c>
      <c r="I3022" s="63">
        <f>ROWS($L$2:L3022)</f>
        <v>3021</v>
      </c>
      <c r="J3022" s="63" t="str">
        <f>IF(L3022=WORKSHEET!$B$1,I3022,"")</f>
        <v/>
      </c>
      <c r="K3022" s="63" t="str">
        <f t="shared" si="59"/>
        <v/>
      </c>
      <c r="L3022" s="93" t="s">
        <v>9386</v>
      </c>
      <c r="M3022" s="94" t="s">
        <v>11214</v>
      </c>
      <c r="N3022">
        <v>183</v>
      </c>
      <c r="O3022">
        <v>16</v>
      </c>
      <c r="P3022">
        <v>107</v>
      </c>
      <c r="Q3022" t="s">
        <v>7469</v>
      </c>
      <c r="R3022">
        <v>307</v>
      </c>
      <c r="S3022" s="37">
        <v>1.8426754284955972E-2</v>
      </c>
      <c r="T3022" s="41">
        <v>0.1053639846743295</v>
      </c>
    </row>
    <row r="3023" spans="1:29" ht="16.5" x14ac:dyDescent="0.25">
      <c r="A3023" s="3">
        <v>278</v>
      </c>
      <c r="C3023" s="21">
        <v>11</v>
      </c>
      <c r="D3023" t="s">
        <v>1872</v>
      </c>
      <c r="E3023" s="4" t="s">
        <v>1875</v>
      </c>
      <c r="F3023" s="4" t="s">
        <v>1875</v>
      </c>
      <c r="G3023" s="3" t="s">
        <v>5551</v>
      </c>
      <c r="H3023" t="s">
        <v>9260</v>
      </c>
      <c r="I3023" s="63">
        <f>ROWS($L$2:L3023)</f>
        <v>3022</v>
      </c>
      <c r="J3023" s="63" t="str">
        <f>IF(L3023=WORKSHEET!$B$1,I3023,"")</f>
        <v/>
      </c>
      <c r="K3023" s="63" t="str">
        <f t="shared" si="59"/>
        <v/>
      </c>
      <c r="L3023" s="93" t="s">
        <v>9386</v>
      </c>
      <c r="M3023" s="94" t="s">
        <v>11215</v>
      </c>
      <c r="N3023">
        <v>14</v>
      </c>
      <c r="O3023">
        <f>+R3023-N3023-P3023</f>
        <v>4</v>
      </c>
      <c r="P3023">
        <v>24</v>
      </c>
      <c r="Q3023" t="s">
        <v>7470</v>
      </c>
      <c r="R3023">
        <v>42</v>
      </c>
      <c r="S3023" s="37">
        <v>1.8426754284955972E-2</v>
      </c>
      <c r="T3023" s="41">
        <v>0.119533527696793</v>
      </c>
    </row>
    <row r="3024" spans="1:29" ht="16.5" x14ac:dyDescent="0.25">
      <c r="A3024" s="3">
        <v>908</v>
      </c>
      <c r="B3024">
        <v>290</v>
      </c>
      <c r="C3024" s="21">
        <v>11</v>
      </c>
      <c r="D3024" t="s">
        <v>5304</v>
      </c>
      <c r="E3024" s="4" t="s">
        <v>5305</v>
      </c>
      <c r="F3024" s="4" t="s">
        <v>5305</v>
      </c>
      <c r="G3024" s="3" t="s">
        <v>5570</v>
      </c>
      <c r="H3024" t="s">
        <v>9261</v>
      </c>
      <c r="I3024" s="63">
        <f>ROWS($L$2:L3024)</f>
        <v>3023</v>
      </c>
      <c r="J3024" s="63" t="str">
        <f>IF(L3024=WORKSHEET!$B$1,I3024,"")</f>
        <v/>
      </c>
      <c r="K3024" s="63" t="str">
        <f t="shared" si="59"/>
        <v/>
      </c>
      <c r="L3024" s="93" t="s">
        <v>9386</v>
      </c>
      <c r="M3024" s="94" t="s">
        <v>11216</v>
      </c>
      <c r="N3024">
        <v>102</v>
      </c>
      <c r="O3024">
        <f>+R3024-N3024-P3024</f>
        <v>9</v>
      </c>
      <c r="P3024">
        <v>76</v>
      </c>
      <c r="Q3024" t="s">
        <v>7470</v>
      </c>
      <c r="R3024">
        <v>187</v>
      </c>
      <c r="S3024" s="37">
        <v>1.8426754284955972E-2</v>
      </c>
      <c r="T3024" s="55">
        <v>6.6666666666666666E-2</v>
      </c>
    </row>
    <row r="3025" spans="1:29" s="64" customFormat="1" ht="16.5" x14ac:dyDescent="0.25">
      <c r="A3025" s="63">
        <v>326</v>
      </c>
      <c r="C3025" s="63">
        <v>11</v>
      </c>
      <c r="D3025" s="64" t="s">
        <v>2106</v>
      </c>
      <c r="E3025" s="65" t="s">
        <v>2108</v>
      </c>
      <c r="F3025" s="65" t="s">
        <v>2108</v>
      </c>
      <c r="G3025" s="63" t="s">
        <v>5600</v>
      </c>
      <c r="H3025" s="64" t="s">
        <v>7603</v>
      </c>
      <c r="I3025" s="63">
        <f>ROWS($L$2:L3025)</f>
        <v>3024</v>
      </c>
      <c r="J3025" s="63" t="str">
        <f>IF(L3025=WORKSHEET!$B$1,I3025,"")</f>
        <v/>
      </c>
      <c r="K3025" s="63" t="str">
        <f t="shared" si="59"/>
        <v/>
      </c>
      <c r="L3025" s="93" t="s">
        <v>9386</v>
      </c>
      <c r="M3025" s="94" t="s">
        <v>9512</v>
      </c>
      <c r="N3025" s="64" t="s">
        <v>7469</v>
      </c>
      <c r="O3025" s="64" t="s">
        <v>7469</v>
      </c>
      <c r="P3025" s="64" t="s">
        <v>7469</v>
      </c>
      <c r="Q3025" s="64" t="s">
        <v>7470</v>
      </c>
      <c r="R3025" s="64">
        <v>20</v>
      </c>
      <c r="S3025" s="66">
        <v>1.8426754284955972E-2</v>
      </c>
      <c r="T3025" s="67">
        <v>0.11453744493392071</v>
      </c>
      <c r="W3025"/>
      <c r="X3025"/>
      <c r="Y3025"/>
      <c r="Z3025"/>
      <c r="AA3025"/>
      <c r="AB3025"/>
      <c r="AC3025"/>
    </row>
    <row r="3026" spans="1:29" ht="16.5" x14ac:dyDescent="0.25">
      <c r="A3026" s="3">
        <v>379</v>
      </c>
      <c r="C3026" s="21">
        <v>11</v>
      </c>
      <c r="D3026" t="s">
        <v>284</v>
      </c>
      <c r="E3026" s="4" t="s">
        <v>285</v>
      </c>
      <c r="F3026" s="4" t="s">
        <v>285</v>
      </c>
      <c r="G3026" s="3" t="s">
        <v>5602</v>
      </c>
      <c r="H3026" t="s">
        <v>9262</v>
      </c>
      <c r="I3026" s="63">
        <f>ROWS($L$2:L3026)</f>
        <v>3025</v>
      </c>
      <c r="J3026" s="63" t="str">
        <f>IF(L3026=WORKSHEET!$B$1,I3026,"")</f>
        <v/>
      </c>
      <c r="K3026" s="63" t="str">
        <f t="shared" si="59"/>
        <v/>
      </c>
      <c r="L3026" s="93" t="s">
        <v>9386</v>
      </c>
      <c r="M3026" s="94" t="s">
        <v>11217</v>
      </c>
      <c r="N3026">
        <v>23</v>
      </c>
      <c r="O3026">
        <f t="shared" ref="O3026:O3031" si="60">+R3026-N3026-P3026</f>
        <v>1</v>
      </c>
      <c r="P3026">
        <v>17</v>
      </c>
      <c r="Q3026" t="s">
        <v>7470</v>
      </c>
      <c r="R3026">
        <v>41</v>
      </c>
      <c r="S3026" s="37">
        <v>1.8426754284955972E-2</v>
      </c>
      <c r="T3026" s="41">
        <v>0.1</v>
      </c>
    </row>
    <row r="3027" spans="1:29" ht="16.5" x14ac:dyDescent="0.25">
      <c r="A3027" s="3">
        <v>282</v>
      </c>
      <c r="C3027" s="21">
        <v>11</v>
      </c>
      <c r="D3027" t="s">
        <v>1894</v>
      </c>
      <c r="E3027" s="4" t="s">
        <v>1896</v>
      </c>
      <c r="F3027" s="4" t="s">
        <v>1896</v>
      </c>
      <c r="G3027" s="3" t="s">
        <v>5575</v>
      </c>
      <c r="H3027" t="s">
        <v>7604</v>
      </c>
      <c r="I3027" s="63">
        <f>ROWS($L$2:L3027)</f>
        <v>3026</v>
      </c>
      <c r="J3027" s="63" t="str">
        <f>IF(L3027=WORKSHEET!$B$1,I3027,"")</f>
        <v/>
      </c>
      <c r="K3027" s="63" t="str">
        <f t="shared" si="59"/>
        <v/>
      </c>
      <c r="L3027" s="93" t="s">
        <v>9386</v>
      </c>
      <c r="M3027" s="94" t="s">
        <v>9513</v>
      </c>
      <c r="N3027">
        <v>21</v>
      </c>
      <c r="O3027">
        <f t="shared" si="60"/>
        <v>1</v>
      </c>
      <c r="P3027">
        <v>23</v>
      </c>
      <c r="Q3027" t="s">
        <v>7470</v>
      </c>
      <c r="R3027">
        <v>45</v>
      </c>
      <c r="S3027" s="37">
        <v>1.8426754284955972E-2</v>
      </c>
      <c r="T3027" s="41">
        <v>7.3825503355704702E-2</v>
      </c>
    </row>
    <row r="3028" spans="1:29" ht="16.5" x14ac:dyDescent="0.25">
      <c r="A3028" s="3">
        <v>355</v>
      </c>
      <c r="C3028" s="21">
        <v>11</v>
      </c>
      <c r="D3028" t="s">
        <v>194</v>
      </c>
      <c r="E3028" s="4" t="s">
        <v>196</v>
      </c>
      <c r="F3028" s="4" t="s">
        <v>196</v>
      </c>
      <c r="G3028" s="3" t="s">
        <v>5606</v>
      </c>
      <c r="H3028" t="s">
        <v>9263</v>
      </c>
      <c r="I3028" s="63">
        <f>ROWS($L$2:L3028)</f>
        <v>3027</v>
      </c>
      <c r="J3028" s="63" t="str">
        <f>IF(L3028=WORKSHEET!$B$1,I3028,"")</f>
        <v/>
      </c>
      <c r="K3028" s="63" t="str">
        <f t="shared" si="59"/>
        <v/>
      </c>
      <c r="L3028" s="93" t="s">
        <v>9386</v>
      </c>
      <c r="M3028" s="94" t="s">
        <v>11218</v>
      </c>
      <c r="N3028">
        <v>50</v>
      </c>
      <c r="O3028">
        <f t="shared" si="60"/>
        <v>11</v>
      </c>
      <c r="P3028">
        <v>61</v>
      </c>
      <c r="Q3028" t="s">
        <v>7469</v>
      </c>
      <c r="R3028">
        <v>122</v>
      </c>
      <c r="S3028" s="37">
        <v>1.8426754284955972E-2</v>
      </c>
      <c r="T3028" s="41">
        <v>0.12571428571428572</v>
      </c>
    </row>
    <row r="3029" spans="1:29" ht="16.5" x14ac:dyDescent="0.25">
      <c r="A3029" s="3">
        <v>282</v>
      </c>
      <c r="C3029" s="21">
        <v>11</v>
      </c>
      <c r="D3029" t="s">
        <v>1894</v>
      </c>
      <c r="E3029" s="4" t="s">
        <v>1897</v>
      </c>
      <c r="F3029" s="4" t="s">
        <v>1897</v>
      </c>
      <c r="G3029" s="3" t="s">
        <v>5576</v>
      </c>
      <c r="H3029" t="s">
        <v>9264</v>
      </c>
      <c r="I3029" s="63">
        <f>ROWS($L$2:L3029)</f>
        <v>3028</v>
      </c>
      <c r="J3029" s="63" t="str">
        <f>IF(L3029=WORKSHEET!$B$1,I3029,"")</f>
        <v/>
      </c>
      <c r="K3029" s="63" t="str">
        <f t="shared" si="59"/>
        <v/>
      </c>
      <c r="L3029" s="93" t="s">
        <v>9386</v>
      </c>
      <c r="M3029" s="94" t="s">
        <v>11219</v>
      </c>
      <c r="N3029">
        <v>122</v>
      </c>
      <c r="O3029">
        <f t="shared" si="60"/>
        <v>8</v>
      </c>
      <c r="P3029">
        <v>108</v>
      </c>
      <c r="Q3029" t="s">
        <v>7470</v>
      </c>
      <c r="R3029">
        <v>238</v>
      </c>
      <c r="S3029" s="37">
        <v>1.8426754284955972E-2</v>
      </c>
      <c r="T3029" s="41">
        <v>7.3825503355704702E-2</v>
      </c>
    </row>
    <row r="3030" spans="1:29" ht="16.5" x14ac:dyDescent="0.25">
      <c r="A3030" s="3">
        <v>912</v>
      </c>
      <c r="B3030">
        <v>315</v>
      </c>
      <c r="C3030" s="21">
        <v>11</v>
      </c>
      <c r="D3030" t="s">
        <v>5323</v>
      </c>
      <c r="E3030" s="4" t="s">
        <v>5325</v>
      </c>
      <c r="F3030" s="4" t="s">
        <v>5325</v>
      </c>
      <c r="G3030" s="3" t="s">
        <v>5583</v>
      </c>
      <c r="H3030" t="s">
        <v>9265</v>
      </c>
      <c r="I3030" s="63">
        <f>ROWS($L$2:L3030)</f>
        <v>3029</v>
      </c>
      <c r="J3030" s="63" t="str">
        <f>IF(L3030=WORKSHEET!$B$1,I3030,"")</f>
        <v/>
      </c>
      <c r="K3030" s="63" t="str">
        <f t="shared" si="59"/>
        <v/>
      </c>
      <c r="L3030" s="93" t="s">
        <v>9386</v>
      </c>
      <c r="M3030" s="94" t="s">
        <v>11220</v>
      </c>
      <c r="N3030">
        <v>39</v>
      </c>
      <c r="O3030">
        <f t="shared" si="60"/>
        <v>10</v>
      </c>
      <c r="P3030">
        <v>40</v>
      </c>
      <c r="Q3030" t="s">
        <v>7469</v>
      </c>
      <c r="R3030">
        <v>89</v>
      </c>
      <c r="S3030" s="37">
        <v>1.8426754284955972E-2</v>
      </c>
      <c r="T3030" s="55">
        <v>0.13461538461538461</v>
      </c>
    </row>
    <row r="3031" spans="1:29" ht="16.5" x14ac:dyDescent="0.25">
      <c r="A3031" s="3">
        <v>301</v>
      </c>
      <c r="C3031" s="21">
        <v>11</v>
      </c>
      <c r="D3031" t="s">
        <v>1991</v>
      </c>
      <c r="E3031" s="4" t="s">
        <v>1996</v>
      </c>
      <c r="F3031" s="4" t="s">
        <v>1996</v>
      </c>
      <c r="G3031" s="3" t="s">
        <v>5557</v>
      </c>
      <c r="H3031" t="s">
        <v>8335</v>
      </c>
      <c r="I3031" s="63">
        <f>ROWS($L$2:L3031)</f>
        <v>3030</v>
      </c>
      <c r="J3031" s="63" t="str">
        <f>IF(L3031=WORKSHEET!$B$1,I3031,"")</f>
        <v/>
      </c>
      <c r="K3031" s="63" t="str">
        <f t="shared" si="59"/>
        <v/>
      </c>
      <c r="L3031" s="93" t="s">
        <v>9386</v>
      </c>
      <c r="M3031" s="94" t="s">
        <v>10276</v>
      </c>
      <c r="N3031">
        <v>20</v>
      </c>
      <c r="O3031">
        <f t="shared" si="60"/>
        <v>1</v>
      </c>
      <c r="P3031">
        <v>11</v>
      </c>
      <c r="Q3031" t="s">
        <v>7470</v>
      </c>
      <c r="R3031">
        <v>32</v>
      </c>
      <c r="S3031" s="37">
        <v>1.8426754284955972E-2</v>
      </c>
      <c r="T3031" s="41">
        <v>8.5427135678391955E-2</v>
      </c>
    </row>
    <row r="3032" spans="1:29" ht="16.5" x14ac:dyDescent="0.25">
      <c r="A3032" s="3">
        <v>379</v>
      </c>
      <c r="C3032" s="21">
        <v>11</v>
      </c>
      <c r="D3032" t="s">
        <v>284</v>
      </c>
      <c r="E3032" s="4" t="s">
        <v>286</v>
      </c>
      <c r="F3032" s="4" t="s">
        <v>286</v>
      </c>
      <c r="G3032" s="3" t="s">
        <v>5603</v>
      </c>
      <c r="H3032" t="s">
        <v>9266</v>
      </c>
      <c r="I3032" s="63">
        <f>ROWS($L$2:L3032)</f>
        <v>3031</v>
      </c>
      <c r="J3032" s="63" t="str">
        <f>IF(L3032=WORKSHEET!$B$1,I3032,"")</f>
        <v/>
      </c>
      <c r="K3032" s="63" t="str">
        <f t="shared" si="59"/>
        <v/>
      </c>
      <c r="L3032" s="93" t="s">
        <v>9386</v>
      </c>
      <c r="M3032" s="94" t="s">
        <v>10278</v>
      </c>
      <c r="N3032">
        <v>18</v>
      </c>
      <c r="O3032" t="s">
        <v>7469</v>
      </c>
      <c r="P3032" t="s">
        <v>7469</v>
      </c>
      <c r="Q3032" t="s">
        <v>7470</v>
      </c>
      <c r="R3032">
        <v>25</v>
      </c>
      <c r="S3032" s="37">
        <v>1.8426754284955972E-2</v>
      </c>
      <c r="T3032" s="41">
        <v>0.1</v>
      </c>
    </row>
    <row r="3033" spans="1:29" ht="16.5" x14ac:dyDescent="0.25">
      <c r="A3033" s="3">
        <v>280</v>
      </c>
      <c r="C3033" s="21">
        <v>11</v>
      </c>
      <c r="D3033" t="s">
        <v>1883</v>
      </c>
      <c r="E3033" s="4" t="s">
        <v>1884</v>
      </c>
      <c r="F3033" s="4" t="s">
        <v>1884</v>
      </c>
      <c r="G3033" s="3" t="s">
        <v>5584</v>
      </c>
      <c r="H3033" t="s">
        <v>9267</v>
      </c>
      <c r="I3033" s="63">
        <f>ROWS($L$2:L3033)</f>
        <v>3032</v>
      </c>
      <c r="J3033" s="63" t="str">
        <f>IF(L3033=WORKSHEET!$B$1,I3033,"")</f>
        <v/>
      </c>
      <c r="K3033" s="63" t="str">
        <f t="shared" si="59"/>
        <v/>
      </c>
      <c r="L3033" s="93" t="s">
        <v>9386</v>
      </c>
      <c r="M3033" s="94" t="s">
        <v>11221</v>
      </c>
      <c r="N3033" s="9">
        <v>1838</v>
      </c>
      <c r="O3033">
        <v>112</v>
      </c>
      <c r="P3033">
        <v>812</v>
      </c>
      <c r="Q3033" t="s">
        <v>7469</v>
      </c>
      <c r="R3033" s="9">
        <v>2766</v>
      </c>
      <c r="S3033" s="37">
        <v>1.8426754284955972E-2</v>
      </c>
      <c r="T3033" s="41">
        <v>7.1544715447154475E-2</v>
      </c>
    </row>
    <row r="3034" spans="1:29" ht="16.5" x14ac:dyDescent="0.25">
      <c r="A3034" s="3">
        <v>908</v>
      </c>
      <c r="B3034">
        <v>290</v>
      </c>
      <c r="C3034" s="21">
        <v>11</v>
      </c>
      <c r="D3034" t="s">
        <v>5304</v>
      </c>
      <c r="E3034" s="4" t="s">
        <v>5306</v>
      </c>
      <c r="F3034" s="4" t="s">
        <v>5306</v>
      </c>
      <c r="G3034" s="3" t="s">
        <v>5571</v>
      </c>
      <c r="H3034" t="s">
        <v>7519</v>
      </c>
      <c r="I3034" s="63">
        <f>ROWS($L$2:L3034)</f>
        <v>3033</v>
      </c>
      <c r="J3034" s="63" t="str">
        <f>IF(L3034=WORKSHEET!$B$1,I3034,"")</f>
        <v/>
      </c>
      <c r="K3034" s="63" t="str">
        <f t="shared" si="59"/>
        <v/>
      </c>
      <c r="L3034" s="93" t="s">
        <v>9386</v>
      </c>
      <c r="M3034" s="94" t="s">
        <v>9466</v>
      </c>
      <c r="N3034">
        <v>47</v>
      </c>
      <c r="O3034">
        <f>+R3034-N3034-P3034</f>
        <v>2</v>
      </c>
      <c r="P3034">
        <v>21</v>
      </c>
      <c r="Q3034" t="s">
        <v>7470</v>
      </c>
      <c r="R3034">
        <v>70</v>
      </c>
      <c r="S3034" s="37">
        <v>1.8426754284955972E-2</v>
      </c>
      <c r="T3034" s="55">
        <v>6.6666666666666666E-2</v>
      </c>
    </row>
    <row r="3035" spans="1:29" ht="16.5" x14ac:dyDescent="0.25">
      <c r="A3035" s="3">
        <v>278</v>
      </c>
      <c r="C3035" s="21">
        <v>11</v>
      </c>
      <c r="D3035" t="s">
        <v>1872</v>
      </c>
      <c r="E3035" s="4" t="s">
        <v>1876</v>
      </c>
      <c r="F3035" s="4" t="s">
        <v>1876</v>
      </c>
      <c r="G3035" s="3" t="s">
        <v>5552</v>
      </c>
      <c r="H3035" t="s">
        <v>9268</v>
      </c>
      <c r="I3035" s="63">
        <f>ROWS($L$2:L3035)</f>
        <v>3034</v>
      </c>
      <c r="J3035" s="63" t="str">
        <f>IF(L3035=WORKSHEET!$B$1,I3035,"")</f>
        <v/>
      </c>
      <c r="K3035" s="63" t="str">
        <f t="shared" si="59"/>
        <v/>
      </c>
      <c r="L3035" s="93" t="s">
        <v>9386</v>
      </c>
      <c r="M3035" s="94" t="s">
        <v>11222</v>
      </c>
      <c r="N3035">
        <v>30</v>
      </c>
      <c r="O3035">
        <f>+R3035-N3035-P3035</f>
        <v>5</v>
      </c>
      <c r="P3035">
        <v>31</v>
      </c>
      <c r="Q3035" t="s">
        <v>7470</v>
      </c>
      <c r="R3035">
        <v>66</v>
      </c>
      <c r="S3035" s="37">
        <v>1.8426754284955972E-2</v>
      </c>
      <c r="T3035" s="41">
        <v>0.119533527696793</v>
      </c>
    </row>
    <row r="3036" spans="1:29" ht="16.5" x14ac:dyDescent="0.25">
      <c r="A3036" s="3">
        <v>905</v>
      </c>
      <c r="B3036">
        <v>284</v>
      </c>
      <c r="C3036" s="21">
        <v>11</v>
      </c>
      <c r="D3036" t="s">
        <v>5295</v>
      </c>
      <c r="E3036" s="4" t="s">
        <v>5298</v>
      </c>
      <c r="F3036" s="4" t="s">
        <v>5298</v>
      </c>
      <c r="G3036" s="3" t="s">
        <v>5592</v>
      </c>
      <c r="H3036" t="s">
        <v>7940</v>
      </c>
      <c r="I3036" s="63">
        <f>ROWS($L$2:L3036)</f>
        <v>3035</v>
      </c>
      <c r="J3036" s="63" t="str">
        <f>IF(L3036=WORKSHEET!$B$1,I3036,"")</f>
        <v/>
      </c>
      <c r="K3036" s="63" t="str">
        <f t="shared" si="59"/>
        <v/>
      </c>
      <c r="L3036" s="93" t="s">
        <v>9386</v>
      </c>
      <c r="M3036" s="94" t="s">
        <v>9918</v>
      </c>
      <c r="N3036">
        <v>26</v>
      </c>
      <c r="O3036">
        <f>+R3036-N3036-P3036</f>
        <v>2</v>
      </c>
      <c r="P3036">
        <v>21</v>
      </c>
      <c r="Q3036" t="s">
        <v>7470</v>
      </c>
      <c r="R3036">
        <v>49</v>
      </c>
      <c r="S3036" s="37">
        <v>1.8426754284955972E-2</v>
      </c>
      <c r="T3036" s="55">
        <v>0.1276595744680851</v>
      </c>
    </row>
    <row r="3037" spans="1:29" ht="16.5" x14ac:dyDescent="0.25">
      <c r="A3037" s="3">
        <v>344</v>
      </c>
      <c r="C3037" s="21">
        <v>11</v>
      </c>
      <c r="D3037" t="s">
        <v>2176</v>
      </c>
      <c r="E3037" s="4" t="s">
        <v>2177</v>
      </c>
      <c r="F3037" s="4" t="s">
        <v>2177</v>
      </c>
      <c r="G3037" s="3" t="s">
        <v>5594</v>
      </c>
      <c r="H3037" t="s">
        <v>9269</v>
      </c>
      <c r="I3037" s="63">
        <f>ROWS($L$2:L3037)</f>
        <v>3036</v>
      </c>
      <c r="J3037" s="63" t="str">
        <f>IF(L3037=WORKSHEET!$B$1,I3037,"")</f>
        <v/>
      </c>
      <c r="K3037" s="63" t="str">
        <f t="shared" si="59"/>
        <v/>
      </c>
      <c r="L3037" s="93" t="s">
        <v>9386</v>
      </c>
      <c r="M3037" s="94" t="s">
        <v>11223</v>
      </c>
      <c r="N3037">
        <v>124</v>
      </c>
      <c r="O3037">
        <f>+R3037-N3037-P3037</f>
        <v>9</v>
      </c>
      <c r="P3037">
        <v>152</v>
      </c>
      <c r="Q3037" t="s">
        <v>7470</v>
      </c>
      <c r="R3037">
        <v>285</v>
      </c>
      <c r="S3037" s="37">
        <v>1.8426754284955972E-2</v>
      </c>
      <c r="T3037" s="41">
        <v>5.5555555555555552E-2</v>
      </c>
    </row>
    <row r="3038" spans="1:29" ht="16.5" x14ac:dyDescent="0.25">
      <c r="A3038" s="3">
        <v>280</v>
      </c>
      <c r="C3038" s="21">
        <v>11</v>
      </c>
      <c r="D3038" t="s">
        <v>1883</v>
      </c>
      <c r="E3038" s="4" t="s">
        <v>1885</v>
      </c>
      <c r="F3038" s="4" t="s">
        <v>1885</v>
      </c>
      <c r="G3038" s="3" t="s">
        <v>5585</v>
      </c>
      <c r="H3038" t="s">
        <v>9270</v>
      </c>
      <c r="I3038" s="63">
        <f>ROWS($L$2:L3038)</f>
        <v>3037</v>
      </c>
      <c r="J3038" s="63" t="str">
        <f>IF(L3038=WORKSHEET!$B$1,I3038,"")</f>
        <v/>
      </c>
      <c r="K3038" s="63" t="str">
        <f t="shared" si="59"/>
        <v/>
      </c>
      <c r="L3038" s="93" t="s">
        <v>9386</v>
      </c>
      <c r="M3038" s="94" t="s">
        <v>11224</v>
      </c>
      <c r="N3038">
        <v>45</v>
      </c>
      <c r="O3038">
        <f>+R3038-N3038-P3038</f>
        <v>10</v>
      </c>
      <c r="P3038">
        <v>60</v>
      </c>
      <c r="Q3038" t="s">
        <v>7470</v>
      </c>
      <c r="R3038">
        <v>115</v>
      </c>
      <c r="S3038" s="37">
        <v>1.8426754284955972E-2</v>
      </c>
      <c r="T3038" s="41">
        <v>7.1544715447154475E-2</v>
      </c>
    </row>
    <row r="3039" spans="1:29" s="64" customFormat="1" ht="16.5" x14ac:dyDescent="0.25">
      <c r="A3039" s="63">
        <v>298</v>
      </c>
      <c r="C3039" s="63">
        <v>11</v>
      </c>
      <c r="D3039" s="64" t="s">
        <v>1974</v>
      </c>
      <c r="E3039" s="65" t="s">
        <v>1979</v>
      </c>
      <c r="F3039" s="65" t="s">
        <v>1979</v>
      </c>
      <c r="G3039" s="63" t="s">
        <v>5564</v>
      </c>
      <c r="H3039" s="64" t="s">
        <v>9271</v>
      </c>
      <c r="I3039" s="63">
        <f>ROWS($L$2:L3039)</f>
        <v>3038</v>
      </c>
      <c r="J3039" s="63" t="str">
        <f>IF(L3039=WORKSHEET!$B$1,I3039,"")</f>
        <v/>
      </c>
      <c r="K3039" s="63" t="str">
        <f t="shared" si="59"/>
        <v/>
      </c>
      <c r="L3039" s="93" t="s">
        <v>9386</v>
      </c>
      <c r="M3039" s="94" t="s">
        <v>11225</v>
      </c>
      <c r="N3039" s="64" t="s">
        <v>7469</v>
      </c>
      <c r="O3039" s="64" t="s">
        <v>7469</v>
      </c>
      <c r="P3039" s="64">
        <v>12</v>
      </c>
      <c r="Q3039" s="64" t="s">
        <v>7470</v>
      </c>
      <c r="R3039" s="64">
        <v>20</v>
      </c>
      <c r="S3039" s="66">
        <v>1.8426754284955972E-2</v>
      </c>
      <c r="T3039" s="67">
        <v>5.2845528455284556E-2</v>
      </c>
      <c r="W3039"/>
      <c r="X3039"/>
      <c r="Y3039"/>
      <c r="Z3039"/>
      <c r="AA3039"/>
      <c r="AB3039"/>
      <c r="AC3039"/>
    </row>
    <row r="3040" spans="1:29" ht="16.5" x14ac:dyDescent="0.25">
      <c r="A3040" s="3">
        <v>923</v>
      </c>
      <c r="B3040">
        <v>370</v>
      </c>
      <c r="C3040" s="21">
        <v>11</v>
      </c>
      <c r="D3040" t="s">
        <v>2449</v>
      </c>
      <c r="E3040" s="4" t="s">
        <v>2450</v>
      </c>
      <c r="F3040" s="4" t="s">
        <v>2450</v>
      </c>
      <c r="G3040" s="3" t="s">
        <v>5609</v>
      </c>
      <c r="H3040" t="s">
        <v>7876</v>
      </c>
      <c r="I3040" s="63">
        <f>ROWS($L$2:L3040)</f>
        <v>3039</v>
      </c>
      <c r="J3040" s="63" t="str">
        <f>IF(L3040=WORKSHEET!$B$1,I3040,"")</f>
        <v/>
      </c>
      <c r="K3040" s="63" t="str">
        <f t="shared" si="59"/>
        <v/>
      </c>
      <c r="L3040" s="93" t="s">
        <v>9386</v>
      </c>
      <c r="M3040" s="94" t="s">
        <v>9803</v>
      </c>
      <c r="N3040">
        <v>26</v>
      </c>
      <c r="O3040">
        <f>+R3040-N3040-P3040</f>
        <v>0</v>
      </c>
      <c r="P3040">
        <v>29</v>
      </c>
      <c r="Q3040" t="s">
        <v>7470</v>
      </c>
      <c r="R3040">
        <v>55</v>
      </c>
      <c r="S3040" s="37">
        <v>1.8426754284955972E-2</v>
      </c>
      <c r="T3040" s="55">
        <v>9.7345132743362831E-2</v>
      </c>
    </row>
    <row r="3041" spans="1:29" ht="16.5" x14ac:dyDescent="0.25">
      <c r="A3041" s="3">
        <v>906</v>
      </c>
      <c r="B3041">
        <v>286</v>
      </c>
      <c r="C3041" s="21">
        <v>11</v>
      </c>
      <c r="D3041" t="s">
        <v>5300</v>
      </c>
      <c r="E3041" s="4" t="s">
        <v>5301</v>
      </c>
      <c r="F3041" s="4" t="s">
        <v>5301</v>
      </c>
      <c r="G3041" s="3" t="s">
        <v>7253</v>
      </c>
      <c r="H3041" t="s">
        <v>7615</v>
      </c>
      <c r="I3041" s="63">
        <f>ROWS($L$2:L3041)</f>
        <v>3040</v>
      </c>
      <c r="J3041" s="63" t="str">
        <f>IF(L3041=WORKSHEET!$B$1,I3041,"")</f>
        <v/>
      </c>
      <c r="K3041" s="63" t="str">
        <f t="shared" si="59"/>
        <v/>
      </c>
      <c r="L3041" s="93" t="s">
        <v>9386</v>
      </c>
      <c r="M3041" s="94" t="s">
        <v>9524</v>
      </c>
      <c r="N3041">
        <v>36</v>
      </c>
      <c r="O3041">
        <f>+R3041-N3041-P3041</f>
        <v>5</v>
      </c>
      <c r="P3041">
        <v>28</v>
      </c>
      <c r="Q3041" t="s">
        <v>7470</v>
      </c>
      <c r="R3041">
        <v>69</v>
      </c>
      <c r="S3041" s="37">
        <v>1.8426754284955972E-2</v>
      </c>
      <c r="T3041" s="55">
        <v>8.850289495450786E-2</v>
      </c>
    </row>
    <row r="3042" spans="1:29" ht="16.5" x14ac:dyDescent="0.25">
      <c r="A3042" s="3">
        <v>400</v>
      </c>
      <c r="C3042" s="21">
        <v>11</v>
      </c>
      <c r="D3042" t="s">
        <v>2368</v>
      </c>
      <c r="E3042" s="4" t="s">
        <v>2369</v>
      </c>
      <c r="F3042" s="4" t="s">
        <v>2369</v>
      </c>
      <c r="G3042" s="3" t="s">
        <v>5596</v>
      </c>
      <c r="H3042" t="s">
        <v>8771</v>
      </c>
      <c r="I3042" s="63">
        <f>ROWS($L$2:L3042)</f>
        <v>3041</v>
      </c>
      <c r="J3042" s="63" t="str">
        <f>IF(L3042=WORKSHEET!$B$1,I3042,"")</f>
        <v/>
      </c>
      <c r="K3042" s="63" t="str">
        <f t="shared" si="59"/>
        <v/>
      </c>
      <c r="L3042" s="93" t="s">
        <v>9386</v>
      </c>
      <c r="M3042" s="94" t="s">
        <v>10717</v>
      </c>
      <c r="N3042">
        <v>47</v>
      </c>
      <c r="O3042">
        <f>+R3042-N3042-P3042</f>
        <v>1</v>
      </c>
      <c r="P3042">
        <v>38</v>
      </c>
      <c r="Q3042" t="s">
        <v>7470</v>
      </c>
      <c r="R3042">
        <v>86</v>
      </c>
      <c r="S3042" s="37">
        <v>1.8426754284955972E-2</v>
      </c>
      <c r="T3042" s="41">
        <v>2.0833333333333332E-2</v>
      </c>
    </row>
    <row r="3043" spans="1:29" s="64" customFormat="1" ht="16.5" x14ac:dyDescent="0.25">
      <c r="A3043" s="63">
        <v>357</v>
      </c>
      <c r="C3043" s="63">
        <v>11</v>
      </c>
      <c r="D3043" s="64" t="s">
        <v>203</v>
      </c>
      <c r="E3043" s="65" t="s">
        <v>206</v>
      </c>
      <c r="F3043" s="65" t="s">
        <v>206</v>
      </c>
      <c r="G3043" s="63" t="s">
        <v>5545</v>
      </c>
      <c r="H3043" s="64" t="s">
        <v>9272</v>
      </c>
      <c r="I3043" s="63">
        <f>ROWS($L$2:L3043)</f>
        <v>3042</v>
      </c>
      <c r="J3043" s="63" t="str">
        <f>IF(L3043=WORKSHEET!$B$1,I3043,"")</f>
        <v/>
      </c>
      <c r="K3043" s="63" t="str">
        <f t="shared" si="59"/>
        <v/>
      </c>
      <c r="L3043" s="93" t="s">
        <v>9386</v>
      </c>
      <c r="M3043" s="94" t="s">
        <v>11226</v>
      </c>
      <c r="N3043" s="64" t="s">
        <v>7469</v>
      </c>
      <c r="O3043" s="64" t="s">
        <v>7469</v>
      </c>
      <c r="P3043" s="64">
        <v>13</v>
      </c>
      <c r="Q3043" s="64" t="s">
        <v>7470</v>
      </c>
      <c r="R3043" s="64">
        <v>20</v>
      </c>
      <c r="S3043" s="66">
        <v>1.8426754284955972E-2</v>
      </c>
      <c r="T3043" s="67">
        <v>9.5890410958904104E-2</v>
      </c>
      <c r="W3043"/>
      <c r="X3043"/>
      <c r="Y3043"/>
      <c r="Z3043"/>
      <c r="AA3043"/>
      <c r="AB3043"/>
      <c r="AC3043"/>
    </row>
    <row r="3044" spans="1:29" ht="16.5" x14ac:dyDescent="0.25">
      <c r="A3044" s="3">
        <v>382</v>
      </c>
      <c r="C3044" s="21">
        <v>11</v>
      </c>
      <c r="D3044" t="s">
        <v>2320</v>
      </c>
      <c r="E3044" s="4" t="s">
        <v>2322</v>
      </c>
      <c r="F3044" s="4" t="s">
        <v>2322</v>
      </c>
      <c r="G3044" s="3" t="s">
        <v>5598</v>
      </c>
      <c r="H3044" t="s">
        <v>9273</v>
      </c>
      <c r="I3044" s="63">
        <f>ROWS($L$2:L3044)</f>
        <v>3043</v>
      </c>
      <c r="J3044" s="63" t="str">
        <f>IF(L3044=WORKSHEET!$B$1,I3044,"")</f>
        <v/>
      </c>
      <c r="K3044" s="63" t="str">
        <f t="shared" si="59"/>
        <v/>
      </c>
      <c r="L3044" s="93" t="s">
        <v>9386</v>
      </c>
      <c r="M3044" s="94" t="s">
        <v>11227</v>
      </c>
      <c r="N3044">
        <v>284</v>
      </c>
      <c r="O3044">
        <v>39</v>
      </c>
      <c r="P3044">
        <v>169</v>
      </c>
      <c r="Q3044" t="s">
        <v>7469</v>
      </c>
      <c r="R3044">
        <v>495</v>
      </c>
      <c r="S3044" s="37">
        <v>1.8426754284955972E-2</v>
      </c>
      <c r="T3044" s="41">
        <v>0.1053639846743295</v>
      </c>
    </row>
    <row r="3045" spans="1:29" ht="16.5" x14ac:dyDescent="0.25">
      <c r="A3045" s="3">
        <v>301</v>
      </c>
      <c r="C3045" s="21">
        <v>11</v>
      </c>
      <c r="D3045" t="s">
        <v>1991</v>
      </c>
      <c r="E3045" s="4" t="s">
        <v>1997</v>
      </c>
      <c r="F3045" s="4" t="s">
        <v>1997</v>
      </c>
      <c r="G3045" s="3" t="s">
        <v>5558</v>
      </c>
      <c r="H3045" t="s">
        <v>7988</v>
      </c>
      <c r="I3045" s="63">
        <f>ROWS($L$2:L3045)</f>
        <v>3044</v>
      </c>
      <c r="J3045" s="63" t="str">
        <f>IF(L3045=WORKSHEET!$B$1,I3045,"")</f>
        <v/>
      </c>
      <c r="K3045" s="63" t="str">
        <f t="shared" si="59"/>
        <v/>
      </c>
      <c r="L3045" s="93" t="s">
        <v>9386</v>
      </c>
      <c r="M3045" s="94" t="s">
        <v>9962</v>
      </c>
      <c r="N3045">
        <v>14</v>
      </c>
      <c r="O3045">
        <f>+R3045-N3045-P3045</f>
        <v>0</v>
      </c>
      <c r="P3045">
        <v>12</v>
      </c>
      <c r="Q3045" t="s">
        <v>7470</v>
      </c>
      <c r="R3045">
        <v>26</v>
      </c>
      <c r="S3045" s="37">
        <v>1.8426754284955972E-2</v>
      </c>
      <c r="T3045" s="41">
        <v>8.5427135678391955E-2</v>
      </c>
    </row>
    <row r="3046" spans="1:29" ht="16.5" x14ac:dyDescent="0.25">
      <c r="A3046" s="3">
        <v>326</v>
      </c>
      <c r="C3046" s="21">
        <v>11</v>
      </c>
      <c r="D3046" t="s">
        <v>2106</v>
      </c>
      <c r="E3046" s="4" t="s">
        <v>2109</v>
      </c>
      <c r="F3046" s="4" t="s">
        <v>2109</v>
      </c>
      <c r="G3046" s="3" t="s">
        <v>5601</v>
      </c>
      <c r="H3046" t="s">
        <v>8404</v>
      </c>
      <c r="I3046" s="63">
        <f>ROWS($L$2:L3046)</f>
        <v>3045</v>
      </c>
      <c r="J3046" s="63" t="str">
        <f>IF(L3046=WORKSHEET!$B$1,I3046,"")</f>
        <v/>
      </c>
      <c r="K3046" s="63" t="str">
        <f t="shared" si="59"/>
        <v/>
      </c>
      <c r="L3046" s="93" t="s">
        <v>9386</v>
      </c>
      <c r="M3046" s="94" t="s">
        <v>10345</v>
      </c>
      <c r="N3046">
        <v>171</v>
      </c>
      <c r="O3046">
        <v>21</v>
      </c>
      <c r="P3046">
        <v>144</v>
      </c>
      <c r="Q3046" t="s">
        <v>7469</v>
      </c>
      <c r="R3046">
        <v>338</v>
      </c>
      <c r="S3046" s="37">
        <v>1.8426754284955972E-2</v>
      </c>
      <c r="T3046" s="41">
        <v>0.11453744493392071</v>
      </c>
    </row>
    <row r="3047" spans="1:29" ht="16.5" x14ac:dyDescent="0.25">
      <c r="A3047" s="3">
        <v>374</v>
      </c>
      <c r="C3047" s="21">
        <v>11</v>
      </c>
      <c r="D3047" t="s">
        <v>263</v>
      </c>
      <c r="E3047" s="4" t="s">
        <v>265</v>
      </c>
      <c r="F3047" s="4" t="s">
        <v>265</v>
      </c>
      <c r="G3047" s="3" t="s">
        <v>5548</v>
      </c>
      <c r="H3047" t="s">
        <v>9083</v>
      </c>
      <c r="I3047" s="63">
        <f>ROWS($L$2:L3047)</f>
        <v>3046</v>
      </c>
      <c r="J3047" s="63" t="str">
        <f>IF(L3047=WORKSHEET!$B$1,I3047,"")</f>
        <v/>
      </c>
      <c r="K3047" s="63" t="str">
        <f t="shared" si="59"/>
        <v/>
      </c>
      <c r="L3047" s="93" t="s">
        <v>9386</v>
      </c>
      <c r="M3047" s="94" t="s">
        <v>11033</v>
      </c>
      <c r="N3047">
        <v>13</v>
      </c>
      <c r="O3047">
        <f>+R3047-N3047-P3047</f>
        <v>0</v>
      </c>
      <c r="P3047">
        <v>18</v>
      </c>
      <c r="Q3047" t="s">
        <v>7470</v>
      </c>
      <c r="R3047">
        <v>31</v>
      </c>
      <c r="S3047" s="37">
        <v>1.8426754284955972E-2</v>
      </c>
      <c r="T3047" s="41">
        <v>1.6666666666666666E-2</v>
      </c>
    </row>
    <row r="3048" spans="1:29" ht="16.5" x14ac:dyDescent="0.25">
      <c r="A3048" s="3">
        <v>301</v>
      </c>
      <c r="C3048" s="21">
        <v>11</v>
      </c>
      <c r="D3048" t="s">
        <v>1991</v>
      </c>
      <c r="E3048" s="4" t="s">
        <v>1998</v>
      </c>
      <c r="F3048" s="4" t="s">
        <v>1998</v>
      </c>
      <c r="G3048" s="3" t="s">
        <v>5559</v>
      </c>
      <c r="H3048" t="s">
        <v>9274</v>
      </c>
      <c r="I3048" s="63">
        <f>ROWS($L$2:L3048)</f>
        <v>3047</v>
      </c>
      <c r="J3048" s="63" t="str">
        <f>IF(L3048=WORKSHEET!$B$1,I3048,"")</f>
        <v/>
      </c>
      <c r="K3048" s="63" t="str">
        <f t="shared" si="59"/>
        <v/>
      </c>
      <c r="L3048" s="93" t="s">
        <v>9386</v>
      </c>
      <c r="M3048" s="94" t="s">
        <v>11228</v>
      </c>
      <c r="N3048">
        <v>50</v>
      </c>
      <c r="O3048">
        <f>+R3048-N3048-P3048</f>
        <v>2</v>
      </c>
      <c r="P3048">
        <v>52</v>
      </c>
      <c r="Q3048" t="s">
        <v>7470</v>
      </c>
      <c r="R3048">
        <v>104</v>
      </c>
      <c r="S3048" s="37">
        <v>1.8426754284955972E-2</v>
      </c>
      <c r="T3048" s="41">
        <v>8.5427135678391955E-2</v>
      </c>
    </row>
    <row r="3049" spans="1:29" ht="16.5" x14ac:dyDescent="0.25">
      <c r="A3049" s="3">
        <v>357</v>
      </c>
      <c r="C3049" s="21">
        <v>11</v>
      </c>
      <c r="D3049" t="s">
        <v>203</v>
      </c>
      <c r="E3049" s="4" t="s">
        <v>207</v>
      </c>
      <c r="F3049" s="4" t="s">
        <v>207</v>
      </c>
      <c r="G3049" s="3" t="s">
        <v>5546</v>
      </c>
      <c r="H3049" t="s">
        <v>9275</v>
      </c>
      <c r="I3049" s="63">
        <f>ROWS($L$2:L3049)</f>
        <v>3048</v>
      </c>
      <c r="J3049" s="63" t="str">
        <f>IF(L3049=WORKSHEET!$B$1,I3049,"")</f>
        <v/>
      </c>
      <c r="K3049" s="63" t="str">
        <f t="shared" si="59"/>
        <v/>
      </c>
      <c r="L3049" s="93" t="s">
        <v>9386</v>
      </c>
      <c r="M3049" s="94" t="s">
        <v>11229</v>
      </c>
      <c r="N3049">
        <v>28</v>
      </c>
      <c r="O3049">
        <f>+R3049-N3049-P3049</f>
        <v>3</v>
      </c>
      <c r="P3049">
        <v>12</v>
      </c>
      <c r="Q3049" t="s">
        <v>7470</v>
      </c>
      <c r="R3049">
        <v>43</v>
      </c>
      <c r="S3049" s="37">
        <v>1.8426754284955972E-2</v>
      </c>
      <c r="T3049" s="41">
        <v>9.5890410958904104E-2</v>
      </c>
    </row>
    <row r="3050" spans="1:29" ht="16.5" x14ac:dyDescent="0.25">
      <c r="A3050" s="3">
        <v>379</v>
      </c>
      <c r="C3050" s="21">
        <v>11</v>
      </c>
      <c r="D3050" t="s">
        <v>284</v>
      </c>
      <c r="E3050" s="4" t="s">
        <v>287</v>
      </c>
      <c r="F3050" s="4" t="s">
        <v>287</v>
      </c>
      <c r="G3050" s="3" t="s">
        <v>5604</v>
      </c>
      <c r="H3050" t="s">
        <v>9276</v>
      </c>
      <c r="I3050" s="63">
        <f>ROWS($L$2:L3050)</f>
        <v>3049</v>
      </c>
      <c r="J3050" s="63" t="str">
        <f>IF(L3050=WORKSHEET!$B$1,I3050,"")</f>
        <v/>
      </c>
      <c r="K3050" s="63" t="str">
        <f t="shared" si="59"/>
        <v/>
      </c>
      <c r="L3050" s="93" t="s">
        <v>9386</v>
      </c>
      <c r="M3050" s="94" t="s">
        <v>11230</v>
      </c>
      <c r="N3050">
        <v>40</v>
      </c>
      <c r="O3050">
        <f>+R3050-N3050-P3050</f>
        <v>5</v>
      </c>
      <c r="P3050">
        <v>30</v>
      </c>
      <c r="Q3050" t="s">
        <v>7470</v>
      </c>
      <c r="R3050">
        <v>75</v>
      </c>
      <c r="S3050" s="37">
        <v>1.8426754284955972E-2</v>
      </c>
      <c r="T3050" s="41">
        <v>0.1</v>
      </c>
    </row>
    <row r="3051" spans="1:29" ht="16.5" x14ac:dyDescent="0.25">
      <c r="A3051" s="3">
        <v>355</v>
      </c>
      <c r="C3051" s="21">
        <v>11</v>
      </c>
      <c r="D3051" t="s">
        <v>194</v>
      </c>
      <c r="E3051" s="4" t="s">
        <v>197</v>
      </c>
      <c r="F3051" s="4" t="s">
        <v>197</v>
      </c>
      <c r="G3051" s="3" t="s">
        <v>5607</v>
      </c>
      <c r="H3051" t="s">
        <v>9277</v>
      </c>
      <c r="I3051" s="63">
        <f>ROWS($L$2:L3051)</f>
        <v>3050</v>
      </c>
      <c r="J3051" s="63" t="str">
        <f>IF(L3051=WORKSHEET!$B$1,I3051,"")</f>
        <v/>
      </c>
      <c r="K3051" s="63" t="str">
        <f t="shared" si="59"/>
        <v/>
      </c>
      <c r="L3051" s="93" t="s">
        <v>9386</v>
      </c>
      <c r="M3051" s="94" t="s">
        <v>11231</v>
      </c>
      <c r="N3051">
        <v>81</v>
      </c>
      <c r="O3051">
        <v>11</v>
      </c>
      <c r="P3051">
        <v>75</v>
      </c>
      <c r="Q3051" t="s">
        <v>7470</v>
      </c>
      <c r="R3051">
        <v>167</v>
      </c>
      <c r="S3051" s="37">
        <v>1.8426754284955972E-2</v>
      </c>
      <c r="T3051" s="41">
        <v>0.12571428571428572</v>
      </c>
    </row>
    <row r="3052" spans="1:29" ht="16.5" x14ac:dyDescent="0.25">
      <c r="A3052" s="3">
        <v>923</v>
      </c>
      <c r="B3052">
        <v>370</v>
      </c>
      <c r="C3052" s="21">
        <v>11</v>
      </c>
      <c r="D3052" t="s">
        <v>2449</v>
      </c>
      <c r="E3052" s="4" t="s">
        <v>2451</v>
      </c>
      <c r="F3052" s="4" t="s">
        <v>2451</v>
      </c>
      <c r="G3052" s="3" t="s">
        <v>5610</v>
      </c>
      <c r="H3052" t="s">
        <v>9278</v>
      </c>
      <c r="I3052" s="63">
        <f>ROWS($L$2:L3052)</f>
        <v>3051</v>
      </c>
      <c r="J3052" s="63" t="str">
        <f>IF(L3052=WORKSHEET!$B$1,I3052,"")</f>
        <v/>
      </c>
      <c r="K3052" s="63" t="str">
        <f t="shared" si="59"/>
        <v/>
      </c>
      <c r="L3052" s="93" t="s">
        <v>9386</v>
      </c>
      <c r="M3052" s="94" t="s">
        <v>11232</v>
      </c>
      <c r="N3052">
        <v>45</v>
      </c>
      <c r="O3052">
        <f t="shared" ref="O3052:O3058" si="61">+R3052-N3052-P3052</f>
        <v>9</v>
      </c>
      <c r="P3052">
        <v>60</v>
      </c>
      <c r="Q3052" t="s">
        <v>7470</v>
      </c>
      <c r="R3052">
        <v>114</v>
      </c>
      <c r="S3052" s="37">
        <v>1.8426754284955972E-2</v>
      </c>
      <c r="T3052" s="55">
        <v>9.7345132743362831E-2</v>
      </c>
    </row>
    <row r="3053" spans="1:29" ht="16.5" x14ac:dyDescent="0.25">
      <c r="A3053" s="3">
        <v>282</v>
      </c>
      <c r="C3053" s="21">
        <v>11</v>
      </c>
      <c r="D3053" t="s">
        <v>1894</v>
      </c>
      <c r="E3053" s="4" t="s">
        <v>1898</v>
      </c>
      <c r="F3053" s="4" t="s">
        <v>1898</v>
      </c>
      <c r="G3053" s="3" t="s">
        <v>5577</v>
      </c>
      <c r="H3053" t="s">
        <v>7797</v>
      </c>
      <c r="I3053" s="63">
        <f>ROWS($L$2:L3053)</f>
        <v>3052</v>
      </c>
      <c r="J3053" s="63" t="str">
        <f>IF(L3053=WORKSHEET!$B$1,I3053,"")</f>
        <v/>
      </c>
      <c r="K3053" s="63" t="str">
        <f t="shared" si="59"/>
        <v/>
      </c>
      <c r="L3053" s="93" t="s">
        <v>9386</v>
      </c>
      <c r="M3053" s="94" t="s">
        <v>9724</v>
      </c>
      <c r="N3053">
        <v>23</v>
      </c>
      <c r="O3053">
        <f t="shared" si="61"/>
        <v>1</v>
      </c>
      <c r="P3053">
        <v>12</v>
      </c>
      <c r="Q3053" t="s">
        <v>7470</v>
      </c>
      <c r="R3053">
        <v>36</v>
      </c>
      <c r="S3053" s="37">
        <v>1.8426754284955972E-2</v>
      </c>
      <c r="T3053" s="41">
        <v>7.3825503355704702E-2</v>
      </c>
    </row>
    <row r="3054" spans="1:29" ht="16.5" x14ac:dyDescent="0.25">
      <c r="A3054" s="3">
        <v>908</v>
      </c>
      <c r="B3054">
        <v>290</v>
      </c>
      <c r="C3054" s="21">
        <v>11</v>
      </c>
      <c r="D3054" t="s">
        <v>5304</v>
      </c>
      <c r="E3054" s="4" t="s">
        <v>5307</v>
      </c>
      <c r="F3054" s="4" t="s">
        <v>5307</v>
      </c>
      <c r="G3054" s="3" t="s">
        <v>5572</v>
      </c>
      <c r="H3054" t="s">
        <v>9279</v>
      </c>
      <c r="I3054" s="63">
        <f>ROWS($L$2:L3054)</f>
        <v>3053</v>
      </c>
      <c r="J3054" s="63" t="str">
        <f>IF(L3054=WORKSHEET!$B$1,I3054,"")</f>
        <v/>
      </c>
      <c r="K3054" s="63" t="str">
        <f t="shared" si="59"/>
        <v/>
      </c>
      <c r="L3054" s="93" t="s">
        <v>9386</v>
      </c>
      <c r="M3054" s="94" t="s">
        <v>11233</v>
      </c>
      <c r="N3054">
        <v>23</v>
      </c>
      <c r="O3054">
        <f t="shared" si="61"/>
        <v>1</v>
      </c>
      <c r="P3054">
        <v>24</v>
      </c>
      <c r="Q3054" t="s">
        <v>7470</v>
      </c>
      <c r="R3054">
        <v>48</v>
      </c>
      <c r="S3054" s="37">
        <v>1.8426754284955972E-2</v>
      </c>
      <c r="T3054" s="55">
        <v>6.6666666666666666E-2</v>
      </c>
    </row>
    <row r="3055" spans="1:29" ht="16.5" x14ac:dyDescent="0.25">
      <c r="A3055" s="3">
        <v>908</v>
      </c>
      <c r="B3055">
        <v>290</v>
      </c>
      <c r="C3055" s="21">
        <v>11</v>
      </c>
      <c r="D3055" t="s">
        <v>5304</v>
      </c>
      <c r="E3055" s="4" t="s">
        <v>5308</v>
      </c>
      <c r="F3055" s="4" t="s">
        <v>5308</v>
      </c>
      <c r="G3055" s="3" t="s">
        <v>5573</v>
      </c>
      <c r="H3055" t="s">
        <v>8254</v>
      </c>
      <c r="I3055" s="63">
        <f>ROWS($L$2:L3055)</f>
        <v>3054</v>
      </c>
      <c r="J3055" s="63" t="str">
        <f>IF(L3055=WORKSHEET!$B$1,I3055,"")</f>
        <v/>
      </c>
      <c r="K3055" s="63" t="str">
        <f t="shared" si="59"/>
        <v/>
      </c>
      <c r="L3055" s="93" t="s">
        <v>9386</v>
      </c>
      <c r="M3055" s="94" t="s">
        <v>10401</v>
      </c>
      <c r="N3055">
        <v>28</v>
      </c>
      <c r="O3055">
        <f t="shared" si="61"/>
        <v>5</v>
      </c>
      <c r="P3055">
        <v>23</v>
      </c>
      <c r="Q3055" t="s">
        <v>7469</v>
      </c>
      <c r="R3055">
        <v>56</v>
      </c>
      <c r="S3055" s="37">
        <v>1.8426754284955972E-2</v>
      </c>
      <c r="T3055" s="55">
        <v>6.6666666666666666E-2</v>
      </c>
    </row>
    <row r="3056" spans="1:29" ht="16.5" x14ac:dyDescent="0.25">
      <c r="A3056" s="3">
        <v>905</v>
      </c>
      <c r="B3056">
        <v>284</v>
      </c>
      <c r="C3056" s="21">
        <v>11</v>
      </c>
      <c r="D3056" t="s">
        <v>5295</v>
      </c>
      <c r="E3056" s="4" t="s">
        <v>5299</v>
      </c>
      <c r="F3056" s="4" t="s">
        <v>5299</v>
      </c>
      <c r="G3056" s="3" t="s">
        <v>5593</v>
      </c>
      <c r="H3056" t="s">
        <v>9280</v>
      </c>
      <c r="I3056" s="63">
        <f>ROWS($L$2:L3056)</f>
        <v>3055</v>
      </c>
      <c r="J3056" s="63" t="str">
        <f>IF(L3056=WORKSHEET!$B$1,I3056,"")</f>
        <v/>
      </c>
      <c r="K3056" s="63" t="str">
        <f t="shared" si="59"/>
        <v/>
      </c>
      <c r="L3056" s="93" t="s">
        <v>9386</v>
      </c>
      <c r="M3056" s="94" t="s">
        <v>11234</v>
      </c>
      <c r="N3056">
        <v>21</v>
      </c>
      <c r="O3056">
        <f t="shared" si="61"/>
        <v>4</v>
      </c>
      <c r="P3056">
        <v>23</v>
      </c>
      <c r="Q3056" t="s">
        <v>7470</v>
      </c>
      <c r="R3056">
        <v>48</v>
      </c>
      <c r="S3056" s="37">
        <v>1.8426754284955972E-2</v>
      </c>
      <c r="T3056" s="55">
        <v>0.1276595744680851</v>
      </c>
    </row>
    <row r="3057" spans="1:29" ht="16.5" x14ac:dyDescent="0.25">
      <c r="A3057" s="3">
        <v>387</v>
      </c>
      <c r="C3057" s="21">
        <v>11</v>
      </c>
      <c r="D3057" t="s">
        <v>2338</v>
      </c>
      <c r="E3057" s="4" t="s">
        <v>2340</v>
      </c>
      <c r="F3057" s="4" t="s">
        <v>2340</v>
      </c>
      <c r="G3057" s="3" t="s">
        <v>5612</v>
      </c>
      <c r="H3057" t="s">
        <v>8937</v>
      </c>
      <c r="I3057" s="63">
        <f>ROWS($L$2:L3057)</f>
        <v>3056</v>
      </c>
      <c r="J3057" s="63" t="str">
        <f>IF(L3057=WORKSHEET!$B$1,I3057,"")</f>
        <v/>
      </c>
      <c r="K3057" s="63" t="str">
        <f t="shared" si="59"/>
        <v/>
      </c>
      <c r="L3057" s="93" t="s">
        <v>9386</v>
      </c>
      <c r="M3057" s="94" t="s">
        <v>10882</v>
      </c>
      <c r="N3057">
        <v>83</v>
      </c>
      <c r="O3057">
        <f t="shared" si="61"/>
        <v>9</v>
      </c>
      <c r="P3057">
        <v>65</v>
      </c>
      <c r="Q3057" t="s">
        <v>7469</v>
      </c>
      <c r="R3057">
        <v>157</v>
      </c>
      <c r="S3057" s="37">
        <v>1.8426754284955972E-2</v>
      </c>
      <c r="T3057" s="41">
        <v>0.10119047619047619</v>
      </c>
    </row>
    <row r="3058" spans="1:29" ht="16.5" x14ac:dyDescent="0.25">
      <c r="A3058" s="3">
        <v>314</v>
      </c>
      <c r="C3058" s="21">
        <v>11</v>
      </c>
      <c r="D3058" t="s">
        <v>2054</v>
      </c>
      <c r="E3058" s="4" t="s">
        <v>2056</v>
      </c>
      <c r="F3058" s="4" t="s">
        <v>2056</v>
      </c>
      <c r="G3058" s="3" t="s">
        <v>5614</v>
      </c>
      <c r="H3058" t="s">
        <v>9281</v>
      </c>
      <c r="I3058" s="63">
        <f>ROWS($L$2:L3058)</f>
        <v>3057</v>
      </c>
      <c r="J3058" s="63" t="str">
        <f>IF(L3058=WORKSHEET!$B$1,I3058,"")</f>
        <v/>
      </c>
      <c r="K3058" s="63" t="str">
        <f t="shared" si="59"/>
        <v/>
      </c>
      <c r="L3058" s="93" t="s">
        <v>9386</v>
      </c>
      <c r="M3058" s="94" t="s">
        <v>11235</v>
      </c>
      <c r="N3058">
        <v>17</v>
      </c>
      <c r="O3058">
        <f t="shared" si="61"/>
        <v>1</v>
      </c>
      <c r="P3058">
        <v>23</v>
      </c>
      <c r="Q3058" t="s">
        <v>7470</v>
      </c>
      <c r="R3058">
        <v>41</v>
      </c>
      <c r="S3058" s="37">
        <v>1.8426754284955972E-2</v>
      </c>
      <c r="T3058" s="41">
        <v>6.6666666666666666E-2</v>
      </c>
    </row>
    <row r="3059" spans="1:29" ht="16.5" x14ac:dyDescent="0.25">
      <c r="A3059" s="3">
        <v>280</v>
      </c>
      <c r="C3059" s="21">
        <v>11</v>
      </c>
      <c r="D3059" t="s">
        <v>1883</v>
      </c>
      <c r="E3059" s="4" t="s">
        <v>1886</v>
      </c>
      <c r="F3059" s="4" t="s">
        <v>1886</v>
      </c>
      <c r="G3059" s="3" t="s">
        <v>5586</v>
      </c>
      <c r="H3059" t="s">
        <v>7534</v>
      </c>
      <c r="I3059" s="63">
        <f>ROWS($L$2:L3059)</f>
        <v>3058</v>
      </c>
      <c r="J3059" s="63" t="str">
        <f>IF(L3059=WORKSHEET!$B$1,I3059,"")</f>
        <v/>
      </c>
      <c r="K3059" s="63" t="str">
        <f t="shared" si="59"/>
        <v/>
      </c>
      <c r="L3059" s="93" t="s">
        <v>9386</v>
      </c>
      <c r="M3059" s="94" t="s">
        <v>9481</v>
      </c>
      <c r="N3059">
        <v>102</v>
      </c>
      <c r="O3059">
        <v>13</v>
      </c>
      <c r="P3059">
        <v>105</v>
      </c>
      <c r="Q3059" t="s">
        <v>7469</v>
      </c>
      <c r="R3059">
        <v>221</v>
      </c>
      <c r="S3059" s="37">
        <v>1.8426754284955972E-2</v>
      </c>
      <c r="T3059" s="41">
        <v>7.1544715447154475E-2</v>
      </c>
    </row>
    <row r="3060" spans="1:29" ht="16.5" x14ac:dyDescent="0.25">
      <c r="A3060" s="3">
        <v>280</v>
      </c>
      <c r="C3060" s="21">
        <v>11</v>
      </c>
      <c r="D3060" t="s">
        <v>1883</v>
      </c>
      <c r="E3060" s="4" t="s">
        <v>1887</v>
      </c>
      <c r="F3060" s="4" t="s">
        <v>1887</v>
      </c>
      <c r="G3060" s="3" t="s">
        <v>5587</v>
      </c>
      <c r="H3060" t="s">
        <v>9282</v>
      </c>
      <c r="I3060" s="63">
        <f>ROWS($L$2:L3060)</f>
        <v>3059</v>
      </c>
      <c r="J3060" s="63" t="str">
        <f>IF(L3060=WORKSHEET!$B$1,I3060,"")</f>
        <v/>
      </c>
      <c r="K3060" s="63" t="str">
        <f t="shared" si="59"/>
        <v/>
      </c>
      <c r="L3060" s="93" t="s">
        <v>9386</v>
      </c>
      <c r="M3060" s="94" t="s">
        <v>11236</v>
      </c>
      <c r="N3060">
        <v>299</v>
      </c>
      <c r="O3060">
        <v>41</v>
      </c>
      <c r="P3060">
        <v>290</v>
      </c>
      <c r="Q3060" t="s">
        <v>7470</v>
      </c>
      <c r="R3060">
        <v>630</v>
      </c>
      <c r="S3060" s="37">
        <v>1.8426754284955972E-2</v>
      </c>
      <c r="T3060" s="41">
        <v>7.1544715447154475E-2</v>
      </c>
    </row>
    <row r="3061" spans="1:29" ht="16.5" x14ac:dyDescent="0.25">
      <c r="A3061" s="3">
        <v>344</v>
      </c>
      <c r="C3061" s="21">
        <v>11</v>
      </c>
      <c r="D3061" t="s">
        <v>2176</v>
      </c>
      <c r="E3061" s="4" t="s">
        <v>2178</v>
      </c>
      <c r="F3061" s="4" t="s">
        <v>2178</v>
      </c>
      <c r="G3061" s="3" t="s">
        <v>5595</v>
      </c>
      <c r="H3061" t="s">
        <v>9283</v>
      </c>
      <c r="I3061" s="63">
        <f>ROWS($L$2:L3061)</f>
        <v>3060</v>
      </c>
      <c r="J3061" s="63" t="str">
        <f>IF(L3061=WORKSHEET!$B$1,I3061,"")</f>
        <v/>
      </c>
      <c r="K3061" s="63" t="str">
        <f t="shared" si="59"/>
        <v/>
      </c>
      <c r="L3061" s="93" t="s">
        <v>9386</v>
      </c>
      <c r="M3061" s="94" t="s">
        <v>11237</v>
      </c>
      <c r="N3061">
        <v>63</v>
      </c>
      <c r="O3061">
        <f>+R3061-N3061-P3061</f>
        <v>2</v>
      </c>
      <c r="P3061">
        <v>55</v>
      </c>
      <c r="Q3061" t="s">
        <v>7469</v>
      </c>
      <c r="R3061">
        <v>120</v>
      </c>
      <c r="S3061" s="37">
        <v>1.8426754284955972E-2</v>
      </c>
      <c r="T3061" s="41">
        <v>5.5555555555555552E-2</v>
      </c>
    </row>
    <row r="3062" spans="1:29" ht="16.5" x14ac:dyDescent="0.25">
      <c r="A3062" s="3">
        <v>306</v>
      </c>
      <c r="C3062" s="21">
        <v>11</v>
      </c>
      <c r="D3062" t="s">
        <v>2017</v>
      </c>
      <c r="E3062" s="4" t="s">
        <v>2021</v>
      </c>
      <c r="F3062" s="4" t="s">
        <v>2021</v>
      </c>
      <c r="G3062" s="3" t="s">
        <v>5618</v>
      </c>
      <c r="H3062" t="s">
        <v>9284</v>
      </c>
      <c r="I3062" s="63">
        <f>ROWS($L$2:L3062)</f>
        <v>3061</v>
      </c>
      <c r="J3062" s="63" t="str">
        <f>IF(L3062=WORKSHEET!$B$1,I3062,"")</f>
        <v/>
      </c>
      <c r="K3062" s="63" t="str">
        <f t="shared" si="59"/>
        <v/>
      </c>
      <c r="L3062" s="93" t="s">
        <v>9386</v>
      </c>
      <c r="M3062" s="94" t="s">
        <v>11238</v>
      </c>
      <c r="N3062">
        <v>29</v>
      </c>
      <c r="O3062">
        <f>+R3062-N3062-P3062</f>
        <v>1</v>
      </c>
      <c r="P3062">
        <v>16</v>
      </c>
      <c r="Q3062" t="s">
        <v>7470</v>
      </c>
      <c r="R3062">
        <v>46</v>
      </c>
      <c r="S3062" s="37">
        <v>1.8426754284955972E-2</v>
      </c>
      <c r="T3062" s="41">
        <v>7.8680203045685279E-2</v>
      </c>
    </row>
    <row r="3063" spans="1:29" ht="16.5" x14ac:dyDescent="0.25">
      <c r="A3063" s="3">
        <v>306</v>
      </c>
      <c r="C3063" s="21">
        <v>11</v>
      </c>
      <c r="D3063" t="s">
        <v>2017</v>
      </c>
      <c r="E3063" s="4" t="s">
        <v>2022</v>
      </c>
      <c r="F3063" s="4" t="s">
        <v>2022</v>
      </c>
      <c r="G3063" s="3" t="s">
        <v>5619</v>
      </c>
      <c r="H3063" t="s">
        <v>8000</v>
      </c>
      <c r="I3063" s="63">
        <f>ROWS($L$2:L3063)</f>
        <v>3062</v>
      </c>
      <c r="J3063" s="63" t="str">
        <f>IF(L3063=WORKSHEET!$B$1,I3063,"")</f>
        <v/>
      </c>
      <c r="K3063" s="63" t="str">
        <f t="shared" si="59"/>
        <v/>
      </c>
      <c r="L3063" s="93" t="s">
        <v>9386</v>
      </c>
      <c r="M3063" s="94" t="s">
        <v>9889</v>
      </c>
      <c r="N3063">
        <v>143</v>
      </c>
      <c r="O3063">
        <v>16</v>
      </c>
      <c r="P3063">
        <v>123</v>
      </c>
      <c r="Q3063" t="s">
        <v>7470</v>
      </c>
      <c r="R3063">
        <v>282</v>
      </c>
      <c r="S3063" s="37">
        <v>1.8426754284955972E-2</v>
      </c>
      <c r="T3063" s="41">
        <v>7.8680203045685279E-2</v>
      </c>
    </row>
    <row r="3064" spans="1:29" ht="16.5" x14ac:dyDescent="0.25">
      <c r="A3064" s="3">
        <v>282</v>
      </c>
      <c r="C3064" s="21">
        <v>11</v>
      </c>
      <c r="D3064" t="s">
        <v>1894</v>
      </c>
      <c r="E3064" s="4" t="s">
        <v>1899</v>
      </c>
      <c r="F3064" s="4" t="s">
        <v>1899</v>
      </c>
      <c r="G3064" s="3" t="s">
        <v>5578</v>
      </c>
      <c r="H3064" t="s">
        <v>8780</v>
      </c>
      <c r="I3064" s="63">
        <f>ROWS($L$2:L3064)</f>
        <v>3063</v>
      </c>
      <c r="J3064" s="63" t="str">
        <f>IF(L3064=WORKSHEET!$B$1,I3064,"")</f>
        <v/>
      </c>
      <c r="K3064" s="63" t="str">
        <f t="shared" si="59"/>
        <v/>
      </c>
      <c r="L3064" s="93" t="s">
        <v>9386</v>
      </c>
      <c r="M3064" s="94" t="s">
        <v>10726</v>
      </c>
      <c r="N3064">
        <v>92</v>
      </c>
      <c r="O3064">
        <v>11</v>
      </c>
      <c r="P3064">
        <v>74</v>
      </c>
      <c r="Q3064" t="s">
        <v>7469</v>
      </c>
      <c r="R3064">
        <v>179</v>
      </c>
      <c r="S3064" s="37">
        <v>1.8426754284955972E-2</v>
      </c>
      <c r="T3064" s="41">
        <v>7.3825503355704702E-2</v>
      </c>
    </row>
    <row r="3065" spans="1:29" ht="16.5" x14ac:dyDescent="0.25">
      <c r="A3065" s="3">
        <v>50</v>
      </c>
      <c r="C3065" s="21">
        <v>5</v>
      </c>
      <c r="D3065" t="s">
        <v>909</v>
      </c>
      <c r="E3065" s="4" t="s">
        <v>910</v>
      </c>
      <c r="F3065" s="4" t="s">
        <v>910</v>
      </c>
      <c r="G3065" s="3" t="s">
        <v>5669</v>
      </c>
      <c r="H3065" t="s">
        <v>9285</v>
      </c>
      <c r="I3065" s="63">
        <f>ROWS($L$2:L3065)</f>
        <v>3064</v>
      </c>
      <c r="J3065" s="63" t="str">
        <f>IF(L3065=WORKSHEET!$B$1,I3065,"")</f>
        <v/>
      </c>
      <c r="K3065" s="63" t="str">
        <f t="shared" si="59"/>
        <v/>
      </c>
      <c r="L3065" s="93" t="s">
        <v>9387</v>
      </c>
      <c r="M3065" s="94" t="s">
        <v>9419</v>
      </c>
      <c r="N3065">
        <v>14</v>
      </c>
      <c r="O3065" t="s">
        <v>7469</v>
      </c>
      <c r="P3065" t="s">
        <v>7469</v>
      </c>
      <c r="Q3065" t="s">
        <v>7470</v>
      </c>
      <c r="R3065">
        <v>32</v>
      </c>
      <c r="S3065" s="28">
        <v>2.9657918208264081E-2</v>
      </c>
      <c r="T3065" s="41">
        <v>0.23880597014925373</v>
      </c>
    </row>
    <row r="3066" spans="1:29" ht="16.5" x14ac:dyDescent="0.25">
      <c r="A3066" s="3">
        <v>861</v>
      </c>
      <c r="B3066">
        <v>25</v>
      </c>
      <c r="C3066" s="21">
        <v>5</v>
      </c>
      <c r="D3066" t="s">
        <v>2228</v>
      </c>
      <c r="E3066" s="4" t="s">
        <v>2229</v>
      </c>
      <c r="F3066" s="4" t="s">
        <v>2229</v>
      </c>
      <c r="G3066" s="3" t="s">
        <v>5625</v>
      </c>
      <c r="H3066" t="s">
        <v>8880</v>
      </c>
      <c r="I3066" s="63">
        <f>ROWS($L$2:L3066)</f>
        <v>3065</v>
      </c>
      <c r="J3066" s="63" t="str">
        <f>IF(L3066=WORKSHEET!$B$1,I3066,"")</f>
        <v/>
      </c>
      <c r="K3066" s="63" t="str">
        <f t="shared" si="59"/>
        <v/>
      </c>
      <c r="L3066" s="93" t="s">
        <v>9387</v>
      </c>
      <c r="M3066" s="94" t="s">
        <v>10826</v>
      </c>
      <c r="N3066">
        <v>148</v>
      </c>
      <c r="O3066">
        <v>15</v>
      </c>
      <c r="P3066">
        <v>47</v>
      </c>
      <c r="Q3066" t="s">
        <v>7469</v>
      </c>
      <c r="R3066">
        <v>211</v>
      </c>
      <c r="S3066" s="28">
        <v>2.9657918208264081E-2</v>
      </c>
      <c r="T3066" s="55">
        <v>0.154618473895582</v>
      </c>
    </row>
    <row r="3067" spans="1:29" ht="16.5" x14ac:dyDescent="0.25">
      <c r="A3067" s="3">
        <v>7</v>
      </c>
      <c r="C3067" s="21">
        <v>5</v>
      </c>
      <c r="D3067" t="s">
        <v>676</v>
      </c>
      <c r="E3067" s="4" t="s">
        <v>677</v>
      </c>
      <c r="F3067" s="4" t="s">
        <v>677</v>
      </c>
      <c r="G3067" s="3" t="s">
        <v>5650</v>
      </c>
      <c r="H3067" t="s">
        <v>7579</v>
      </c>
      <c r="I3067" s="63">
        <f>ROWS($L$2:L3067)</f>
        <v>3066</v>
      </c>
      <c r="J3067" s="63" t="str">
        <f>IF(L3067=WORKSHEET!$B$1,I3067,"")</f>
        <v/>
      </c>
      <c r="K3067" s="63" t="str">
        <f t="shared" si="59"/>
        <v/>
      </c>
      <c r="L3067" s="93" t="s">
        <v>9387</v>
      </c>
      <c r="M3067" s="94" t="s">
        <v>9488</v>
      </c>
      <c r="N3067">
        <v>20</v>
      </c>
      <c r="O3067">
        <f>+R3067-N3067-P3067</f>
        <v>7</v>
      </c>
      <c r="P3067">
        <v>13</v>
      </c>
      <c r="Q3067" t="s">
        <v>7469</v>
      </c>
      <c r="R3067">
        <v>40</v>
      </c>
      <c r="S3067" s="28">
        <v>2.9657918208264081E-2</v>
      </c>
      <c r="T3067" s="41">
        <v>0.12606837606837606</v>
      </c>
    </row>
    <row r="3068" spans="1:29" ht="16.5" x14ac:dyDescent="0.25">
      <c r="A3068" s="3">
        <v>92</v>
      </c>
      <c r="C3068" s="21">
        <v>5</v>
      </c>
      <c r="D3068" t="s">
        <v>1090</v>
      </c>
      <c r="E3068" s="4" t="s">
        <v>1091</v>
      </c>
      <c r="F3068" s="4" t="s">
        <v>1091</v>
      </c>
      <c r="G3068" s="3" t="s">
        <v>5644</v>
      </c>
      <c r="H3068" t="s">
        <v>9286</v>
      </c>
      <c r="I3068" s="63">
        <f>ROWS($L$2:L3068)</f>
        <v>3067</v>
      </c>
      <c r="J3068" s="63" t="str">
        <f>IF(L3068=WORKSHEET!$B$1,I3068,"")</f>
        <v/>
      </c>
      <c r="K3068" s="63" t="str">
        <f t="shared" si="59"/>
        <v/>
      </c>
      <c r="L3068" s="93" t="s">
        <v>9387</v>
      </c>
      <c r="M3068" s="94" t="s">
        <v>11239</v>
      </c>
      <c r="N3068">
        <v>16</v>
      </c>
      <c r="O3068" t="s">
        <v>7469</v>
      </c>
      <c r="P3068" t="s">
        <v>7469</v>
      </c>
      <c r="Q3068" t="s">
        <v>7470</v>
      </c>
      <c r="R3068">
        <v>23</v>
      </c>
      <c r="S3068" s="28">
        <v>2.9657918208264081E-2</v>
      </c>
      <c r="T3068" s="41">
        <v>0.125</v>
      </c>
    </row>
    <row r="3069" spans="1:29" ht="16.5" x14ac:dyDescent="0.25">
      <c r="A3069" s="3">
        <v>924</v>
      </c>
      <c r="B3069">
        <v>380</v>
      </c>
      <c r="C3069" s="21">
        <v>5</v>
      </c>
      <c r="D3069" t="s">
        <v>2452</v>
      </c>
      <c r="E3069" s="4" t="s">
        <v>2453</v>
      </c>
      <c r="F3069" s="4" t="s">
        <v>2453</v>
      </c>
      <c r="G3069" s="3" t="s">
        <v>4893</v>
      </c>
      <c r="H3069" t="s">
        <v>9287</v>
      </c>
      <c r="I3069" s="63">
        <f>ROWS($L$2:L3069)</f>
        <v>3068</v>
      </c>
      <c r="J3069" s="63" t="str">
        <f>IF(L3069=WORKSHEET!$B$1,I3069,"")</f>
        <v/>
      </c>
      <c r="K3069" s="63" t="str">
        <f t="shared" si="59"/>
        <v/>
      </c>
      <c r="L3069" s="93" t="s">
        <v>9387</v>
      </c>
      <c r="M3069" s="94" t="s">
        <v>11240</v>
      </c>
      <c r="N3069">
        <v>27</v>
      </c>
      <c r="O3069">
        <f>+R3069-N3069-P3069</f>
        <v>3</v>
      </c>
      <c r="P3069">
        <v>20</v>
      </c>
      <c r="Q3069" t="s">
        <v>7470</v>
      </c>
      <c r="R3069">
        <v>50</v>
      </c>
      <c r="S3069" s="28">
        <v>2.9657918208264081E-2</v>
      </c>
      <c r="T3069" s="55">
        <v>0.16115702479338842</v>
      </c>
    </row>
    <row r="3070" spans="1:29" ht="16.5" x14ac:dyDescent="0.25">
      <c r="A3070" s="3">
        <v>867</v>
      </c>
      <c r="B3070">
        <v>46</v>
      </c>
      <c r="C3070" s="21">
        <v>5</v>
      </c>
      <c r="D3070" t="s">
        <v>2253</v>
      </c>
      <c r="E3070" s="4" t="s">
        <v>2254</v>
      </c>
      <c r="F3070" s="4" t="s">
        <v>2254</v>
      </c>
      <c r="G3070" s="3" t="s">
        <v>5635</v>
      </c>
      <c r="H3070" t="s">
        <v>9288</v>
      </c>
      <c r="I3070" s="63">
        <f>ROWS($L$2:L3070)</f>
        <v>3069</v>
      </c>
      <c r="J3070" s="63" t="str">
        <f>IF(L3070=WORKSHEET!$B$1,I3070,"")</f>
        <v/>
      </c>
      <c r="K3070" s="63" t="str">
        <f t="shared" si="59"/>
        <v/>
      </c>
      <c r="L3070" s="93" t="s">
        <v>9387</v>
      </c>
      <c r="M3070" s="94" t="s">
        <v>11241</v>
      </c>
      <c r="N3070">
        <v>129</v>
      </c>
      <c r="O3070">
        <v>14</v>
      </c>
      <c r="P3070">
        <v>60</v>
      </c>
      <c r="Q3070" t="s">
        <v>7470</v>
      </c>
      <c r="R3070">
        <v>203</v>
      </c>
      <c r="S3070" s="28">
        <v>2.9657918208264081E-2</v>
      </c>
      <c r="T3070" s="55">
        <v>8.24561403508772E-2</v>
      </c>
    </row>
    <row r="3071" spans="1:29" s="64" customFormat="1" ht="16.5" x14ac:dyDescent="0.25">
      <c r="A3071" s="63">
        <v>863</v>
      </c>
      <c r="B3071" s="64">
        <v>34</v>
      </c>
      <c r="C3071" s="63">
        <v>5</v>
      </c>
      <c r="D3071" s="64" t="s">
        <v>2236</v>
      </c>
      <c r="E3071" s="65" t="s">
        <v>2237</v>
      </c>
      <c r="F3071" s="65" t="s">
        <v>2237</v>
      </c>
      <c r="G3071" s="63" t="s">
        <v>5674</v>
      </c>
      <c r="H3071" s="64" t="s">
        <v>7477</v>
      </c>
      <c r="I3071" s="63">
        <f>ROWS($L$2:L3071)</f>
        <v>3070</v>
      </c>
      <c r="J3071" s="63" t="str">
        <f>IF(L3071=WORKSHEET!$B$1,I3071,"")</f>
        <v/>
      </c>
      <c r="K3071" s="63" t="str">
        <f t="shared" si="59"/>
        <v/>
      </c>
      <c r="L3071" s="93" t="s">
        <v>9387</v>
      </c>
      <c r="M3071" s="94" t="s">
        <v>9424</v>
      </c>
      <c r="N3071" s="64" t="s">
        <v>7469</v>
      </c>
      <c r="O3071" s="64" t="s">
        <v>7469</v>
      </c>
      <c r="P3071" s="64" t="s">
        <v>7469</v>
      </c>
      <c r="Q3071" s="64" t="s">
        <v>7470</v>
      </c>
      <c r="R3071" s="64">
        <v>13</v>
      </c>
      <c r="S3071" s="66">
        <v>2.9657918208264081E-2</v>
      </c>
      <c r="T3071" s="74">
        <v>0.16487455197132617</v>
      </c>
      <c r="W3071"/>
      <c r="X3071"/>
      <c r="Y3071"/>
      <c r="Z3071"/>
      <c r="AA3071"/>
      <c r="AB3071"/>
      <c r="AC3071"/>
    </row>
    <row r="3072" spans="1:29" ht="16.5" x14ac:dyDescent="0.25">
      <c r="A3072" s="3">
        <v>7</v>
      </c>
      <c r="C3072" s="21">
        <v>5</v>
      </c>
      <c r="D3072" t="s">
        <v>676</v>
      </c>
      <c r="E3072" s="4" t="s">
        <v>678</v>
      </c>
      <c r="F3072" s="4" t="s">
        <v>678</v>
      </c>
      <c r="G3072" s="3" t="s">
        <v>5651</v>
      </c>
      <c r="H3072" t="s">
        <v>7483</v>
      </c>
      <c r="I3072" s="63">
        <f>ROWS($L$2:L3072)</f>
        <v>3071</v>
      </c>
      <c r="J3072" s="63" t="str">
        <f>IF(L3072=WORKSHEET!$B$1,I3072,"")</f>
        <v/>
      </c>
      <c r="K3072" s="63" t="str">
        <f t="shared" si="59"/>
        <v/>
      </c>
      <c r="L3072" s="93" t="s">
        <v>9387</v>
      </c>
      <c r="M3072" s="94" t="s">
        <v>9430</v>
      </c>
      <c r="N3072">
        <v>16</v>
      </c>
      <c r="O3072" t="s">
        <v>7469</v>
      </c>
      <c r="P3072" t="s">
        <v>7469</v>
      </c>
      <c r="Q3072" t="s">
        <v>7470</v>
      </c>
      <c r="R3072">
        <v>31</v>
      </c>
      <c r="S3072" s="28">
        <v>2.9657918208264081E-2</v>
      </c>
      <c r="T3072" s="41">
        <v>0.12606837606837606</v>
      </c>
    </row>
    <row r="3073" spans="1:29" s="64" customFormat="1" ht="16.5" x14ac:dyDescent="0.25">
      <c r="A3073" s="63">
        <v>92</v>
      </c>
      <c r="C3073" s="63">
        <v>5</v>
      </c>
      <c r="D3073" s="64" t="s">
        <v>1090</v>
      </c>
      <c r="E3073" s="65" t="s">
        <v>1092</v>
      </c>
      <c r="F3073" s="65" t="s">
        <v>1092</v>
      </c>
      <c r="G3073" s="63" t="s">
        <v>5645</v>
      </c>
      <c r="H3073" s="64" t="s">
        <v>9289</v>
      </c>
      <c r="I3073" s="63">
        <f>ROWS($L$2:L3073)</f>
        <v>3072</v>
      </c>
      <c r="J3073" s="63" t="str">
        <f>IF(L3073=WORKSHEET!$B$1,I3073,"")</f>
        <v/>
      </c>
      <c r="K3073" s="63" t="str">
        <f t="shared" si="59"/>
        <v/>
      </c>
      <c r="L3073" s="93" t="s">
        <v>9387</v>
      </c>
      <c r="M3073" s="94" t="s">
        <v>11242</v>
      </c>
      <c r="N3073" s="64" t="s">
        <v>7469</v>
      </c>
      <c r="O3073" s="64" t="s">
        <v>7470</v>
      </c>
      <c r="P3073" s="64" t="s">
        <v>7469</v>
      </c>
      <c r="Q3073" s="64" t="s">
        <v>7470</v>
      </c>
      <c r="R3073" s="64" t="s">
        <v>7469</v>
      </c>
      <c r="S3073" s="66">
        <v>2.9657918208264081E-2</v>
      </c>
      <c r="T3073" s="67">
        <v>0.125</v>
      </c>
      <c r="W3073"/>
      <c r="X3073"/>
      <c r="Y3073"/>
      <c r="Z3073"/>
      <c r="AA3073"/>
      <c r="AB3073"/>
      <c r="AC3073"/>
    </row>
    <row r="3074" spans="1:29" ht="16.5" x14ac:dyDescent="0.25">
      <c r="A3074" s="3">
        <v>60</v>
      </c>
      <c r="C3074" s="21">
        <v>5</v>
      </c>
      <c r="D3074" t="s">
        <v>959</v>
      </c>
      <c r="E3074" s="4" t="s">
        <v>960</v>
      </c>
      <c r="F3074" s="4" t="s">
        <v>960</v>
      </c>
      <c r="G3074" s="3" t="s">
        <v>5665</v>
      </c>
      <c r="H3074" t="s">
        <v>7498</v>
      </c>
      <c r="I3074" s="63">
        <f>ROWS($L$2:L3074)</f>
        <v>3073</v>
      </c>
      <c r="J3074" s="63" t="str">
        <f>IF(L3074=WORKSHEET!$B$1,I3074,"")</f>
        <v/>
      </c>
      <c r="K3074" s="63" t="str">
        <f t="shared" si="59"/>
        <v/>
      </c>
      <c r="L3074" s="93" t="s">
        <v>9387</v>
      </c>
      <c r="M3074" s="94" t="s">
        <v>9445</v>
      </c>
      <c r="N3074">
        <v>73</v>
      </c>
      <c r="O3074">
        <f>+R3074-N3074-P3074</f>
        <v>7</v>
      </c>
      <c r="P3074">
        <v>32</v>
      </c>
      <c r="Q3074" t="s">
        <v>7470</v>
      </c>
      <c r="R3074">
        <v>112</v>
      </c>
      <c r="S3074" s="28">
        <v>2.9657918208264081E-2</v>
      </c>
      <c r="T3074" s="41">
        <v>0.11811023622047244</v>
      </c>
    </row>
    <row r="3075" spans="1:29" s="64" customFormat="1" ht="16.5" x14ac:dyDescent="0.25">
      <c r="A3075" s="63">
        <v>92</v>
      </c>
      <c r="C3075" s="63">
        <v>5</v>
      </c>
      <c r="D3075" s="64" t="s">
        <v>1090</v>
      </c>
      <c r="E3075" s="65" t="s">
        <v>1093</v>
      </c>
      <c r="F3075" s="65" t="s">
        <v>1093</v>
      </c>
      <c r="G3075" s="63" t="s">
        <v>5646</v>
      </c>
      <c r="H3075" s="64" t="s">
        <v>7844</v>
      </c>
      <c r="I3075" s="63">
        <f>ROWS($L$2:L3075)</f>
        <v>3074</v>
      </c>
      <c r="J3075" s="63" t="str">
        <f>IF(L3075=WORKSHEET!$B$1,I3075,"")</f>
        <v/>
      </c>
      <c r="K3075" s="63" t="str">
        <f t="shared" ref="K3075:K3138" si="62">IFERROR(SMALL($J$2:$J$3142,I3075),"")</f>
        <v/>
      </c>
      <c r="L3075" s="93" t="s">
        <v>9387</v>
      </c>
      <c r="M3075" s="94" t="s">
        <v>9771</v>
      </c>
      <c r="N3075" s="64" t="s">
        <v>7469</v>
      </c>
      <c r="O3075" s="64" t="s">
        <v>7469</v>
      </c>
      <c r="P3075" s="64" t="s">
        <v>7469</v>
      </c>
      <c r="Q3075" s="64" t="s">
        <v>7470</v>
      </c>
      <c r="R3075" s="64">
        <v>11</v>
      </c>
      <c r="S3075" s="66">
        <v>2.9657918208264081E-2</v>
      </c>
      <c r="T3075" s="67">
        <v>0.125</v>
      </c>
      <c r="W3075"/>
      <c r="X3075"/>
      <c r="Y3075"/>
      <c r="Z3075"/>
      <c r="AA3075"/>
      <c r="AB3075"/>
      <c r="AC3075"/>
    </row>
    <row r="3076" spans="1:29" ht="16.5" x14ac:dyDescent="0.25">
      <c r="A3076" s="3">
        <v>851</v>
      </c>
      <c r="B3076">
        <v>1</v>
      </c>
      <c r="C3076" s="21">
        <v>5</v>
      </c>
      <c r="D3076" t="s">
        <v>4813</v>
      </c>
      <c r="E3076" s="4" t="s">
        <v>4814</v>
      </c>
      <c r="F3076" s="4" t="s">
        <v>4814</v>
      </c>
      <c r="G3076" s="3" t="s">
        <v>7075</v>
      </c>
      <c r="H3076" t="s">
        <v>7596</v>
      </c>
      <c r="I3076" s="63">
        <f>ROWS($L$2:L3076)</f>
        <v>3075</v>
      </c>
      <c r="J3076" s="63" t="str">
        <f>IF(L3076=WORKSHEET!$B$1,I3076,"")</f>
        <v/>
      </c>
      <c r="K3076" s="63" t="str">
        <f t="shared" si="62"/>
        <v/>
      </c>
      <c r="L3076" s="93" t="s">
        <v>9387</v>
      </c>
      <c r="M3076" s="94" t="s">
        <v>9505</v>
      </c>
      <c r="N3076">
        <v>21</v>
      </c>
      <c r="O3076" t="s">
        <v>7469</v>
      </c>
      <c r="P3076" t="s">
        <v>7469</v>
      </c>
      <c r="Q3076" t="s">
        <v>7470</v>
      </c>
      <c r="R3076">
        <v>29</v>
      </c>
      <c r="S3076" s="28">
        <v>2.9657918208264081E-2</v>
      </c>
      <c r="T3076" s="55">
        <v>7.6555023923444973E-2</v>
      </c>
    </row>
    <row r="3077" spans="1:29" ht="16.5" x14ac:dyDescent="0.25">
      <c r="A3077" s="3">
        <v>862</v>
      </c>
      <c r="B3077">
        <v>30</v>
      </c>
      <c r="C3077" s="21">
        <v>5</v>
      </c>
      <c r="D3077" t="s">
        <v>2233</v>
      </c>
      <c r="E3077" s="4" t="s">
        <v>2234</v>
      </c>
      <c r="F3077" s="4" t="s">
        <v>2234</v>
      </c>
      <c r="G3077" s="3" t="s">
        <v>5642</v>
      </c>
      <c r="H3077" t="s">
        <v>9290</v>
      </c>
      <c r="I3077" s="63">
        <f>ROWS($L$2:L3077)</f>
        <v>3076</v>
      </c>
      <c r="J3077" s="63" t="str">
        <f>IF(L3077=WORKSHEET!$B$1,I3077,"")</f>
        <v/>
      </c>
      <c r="K3077" s="63" t="str">
        <f t="shared" si="62"/>
        <v/>
      </c>
      <c r="L3077" s="93" t="s">
        <v>9387</v>
      </c>
      <c r="M3077" s="94" t="s">
        <v>11243</v>
      </c>
      <c r="N3077">
        <v>50</v>
      </c>
      <c r="O3077">
        <v>15</v>
      </c>
      <c r="P3077">
        <v>22</v>
      </c>
      <c r="Q3077" t="s">
        <v>7469</v>
      </c>
      <c r="R3077">
        <v>91</v>
      </c>
      <c r="S3077" s="28">
        <v>2.9657918208264081E-2</v>
      </c>
      <c r="T3077" s="55">
        <v>0.23200000000000001</v>
      </c>
    </row>
    <row r="3078" spans="1:29" ht="16.5" x14ac:dyDescent="0.25">
      <c r="A3078" s="3">
        <v>861</v>
      </c>
      <c r="B3078">
        <v>25</v>
      </c>
      <c r="C3078" s="21">
        <v>5</v>
      </c>
      <c r="D3078" t="s">
        <v>2228</v>
      </c>
      <c r="E3078" s="4" t="s">
        <v>2230</v>
      </c>
      <c r="F3078" s="4" t="s">
        <v>2230</v>
      </c>
      <c r="G3078" s="3" t="s">
        <v>5626</v>
      </c>
      <c r="H3078" t="s">
        <v>8265</v>
      </c>
      <c r="I3078" s="63">
        <f>ROWS($L$2:L3078)</f>
        <v>3077</v>
      </c>
      <c r="J3078" s="63" t="str">
        <f>IF(L3078=WORKSHEET!$B$1,I3078,"")</f>
        <v/>
      </c>
      <c r="K3078" s="63" t="str">
        <f t="shared" si="62"/>
        <v/>
      </c>
      <c r="L3078" s="93" t="s">
        <v>9387</v>
      </c>
      <c r="M3078" s="94" t="s">
        <v>10207</v>
      </c>
      <c r="N3078">
        <v>12</v>
      </c>
      <c r="O3078" t="s">
        <v>7469</v>
      </c>
      <c r="P3078" t="s">
        <v>7469</v>
      </c>
      <c r="Q3078" t="s">
        <v>7470</v>
      </c>
      <c r="R3078">
        <v>28</v>
      </c>
      <c r="S3078" s="28">
        <v>2.9657918208264081E-2</v>
      </c>
      <c r="T3078" s="55">
        <v>0.15461847389558234</v>
      </c>
    </row>
    <row r="3079" spans="1:29" ht="16.5" x14ac:dyDescent="0.25">
      <c r="A3079" s="3">
        <v>924</v>
      </c>
      <c r="B3079">
        <v>380</v>
      </c>
      <c r="C3079" s="21">
        <v>5</v>
      </c>
      <c r="D3079" t="s">
        <v>2452</v>
      </c>
      <c r="E3079" s="4" t="s">
        <v>2454</v>
      </c>
      <c r="F3079" s="4" t="s">
        <v>2454</v>
      </c>
      <c r="G3079" s="3" t="s">
        <v>4894</v>
      </c>
      <c r="H3079" t="s">
        <v>7852</v>
      </c>
      <c r="I3079" s="63">
        <f>ROWS($L$2:L3079)</f>
        <v>3078</v>
      </c>
      <c r="J3079" s="63" t="str">
        <f>IF(L3079=WORKSHEET!$B$1,I3079,"")</f>
        <v/>
      </c>
      <c r="K3079" s="63" t="str">
        <f t="shared" si="62"/>
        <v/>
      </c>
      <c r="L3079" s="93" t="s">
        <v>9387</v>
      </c>
      <c r="M3079" s="94" t="s">
        <v>9779</v>
      </c>
      <c r="N3079">
        <v>48</v>
      </c>
      <c r="O3079">
        <f>+R3079-N3079-P3079</f>
        <v>11</v>
      </c>
      <c r="P3079">
        <v>23</v>
      </c>
      <c r="Q3079" t="s">
        <v>7469</v>
      </c>
      <c r="R3079">
        <v>82</v>
      </c>
      <c r="S3079" s="28">
        <v>2.9657918208264081E-2</v>
      </c>
      <c r="T3079" s="55">
        <v>0.16115702479338842</v>
      </c>
    </row>
    <row r="3080" spans="1:29" ht="16.5" x14ac:dyDescent="0.25">
      <c r="A3080" s="3">
        <v>851</v>
      </c>
      <c r="B3080">
        <v>1</v>
      </c>
      <c r="C3080" s="21">
        <v>5</v>
      </c>
      <c r="D3080" t="s">
        <v>4813</v>
      </c>
      <c r="E3080" s="4" t="s">
        <v>4815</v>
      </c>
      <c r="F3080" s="4" t="s">
        <v>4815</v>
      </c>
      <c r="G3080" s="3" t="s">
        <v>7076</v>
      </c>
      <c r="H3080" t="s">
        <v>9291</v>
      </c>
      <c r="I3080" s="63">
        <f>ROWS($L$2:L3080)</f>
        <v>3079</v>
      </c>
      <c r="J3080" s="63" t="str">
        <f>IF(L3080=WORKSHEET!$B$1,I3080,"")</f>
        <v/>
      </c>
      <c r="K3080" s="63" t="str">
        <f t="shared" si="62"/>
        <v/>
      </c>
      <c r="L3080" s="93" t="s">
        <v>9387</v>
      </c>
      <c r="M3080" s="94" t="s">
        <v>11244</v>
      </c>
      <c r="N3080">
        <v>16</v>
      </c>
      <c r="O3080" t="s">
        <v>7469</v>
      </c>
      <c r="P3080" t="s">
        <v>7469</v>
      </c>
      <c r="Q3080" t="s">
        <v>7470</v>
      </c>
      <c r="R3080">
        <v>23</v>
      </c>
      <c r="S3080" s="28">
        <v>2.9657918208264081E-2</v>
      </c>
      <c r="T3080" s="55">
        <v>7.6555023923444973E-2</v>
      </c>
    </row>
    <row r="3081" spans="1:29" ht="16.5" x14ac:dyDescent="0.25">
      <c r="A3081" s="3">
        <v>92</v>
      </c>
      <c r="C3081" s="21">
        <v>5</v>
      </c>
      <c r="D3081" t="s">
        <v>1090</v>
      </c>
      <c r="E3081" s="4" t="s">
        <v>1094</v>
      </c>
      <c r="F3081" s="4" t="s">
        <v>1094</v>
      </c>
      <c r="G3081" s="3" t="s">
        <v>5647</v>
      </c>
      <c r="H3081" t="s">
        <v>8012</v>
      </c>
      <c r="I3081" s="63">
        <f>ROWS($L$2:L3081)</f>
        <v>3080</v>
      </c>
      <c r="J3081" s="63" t="str">
        <f>IF(L3081=WORKSHEET!$B$1,I3081,"")</f>
        <v/>
      </c>
      <c r="K3081" s="63" t="str">
        <f t="shared" si="62"/>
        <v/>
      </c>
      <c r="L3081" s="93" t="s">
        <v>9387</v>
      </c>
      <c r="M3081" s="94" t="s">
        <v>9863</v>
      </c>
      <c r="N3081">
        <v>84</v>
      </c>
      <c r="O3081">
        <f>+R3081-N3081-P3081</f>
        <v>11</v>
      </c>
      <c r="P3081">
        <v>41</v>
      </c>
      <c r="Q3081" t="s">
        <v>7469</v>
      </c>
      <c r="R3081">
        <v>136</v>
      </c>
      <c r="S3081" s="28">
        <v>2.9657918208264081E-2</v>
      </c>
      <c r="T3081" s="41">
        <v>0.125</v>
      </c>
    </row>
    <row r="3082" spans="1:29" ht="16.5" x14ac:dyDescent="0.25">
      <c r="A3082" s="3">
        <v>863</v>
      </c>
      <c r="B3082">
        <v>34</v>
      </c>
      <c r="C3082" s="21">
        <v>5</v>
      </c>
      <c r="D3082" t="s">
        <v>2236</v>
      </c>
      <c r="E3082" s="4" t="s">
        <v>2238</v>
      </c>
      <c r="F3082" s="4" t="s">
        <v>2238</v>
      </c>
      <c r="G3082" s="3" t="s">
        <v>5675</v>
      </c>
      <c r="H3082" t="s">
        <v>7505</v>
      </c>
      <c r="I3082" s="63">
        <f>ROWS($L$2:L3082)</f>
        <v>3081</v>
      </c>
      <c r="J3082" s="63" t="str">
        <f>IF(L3082=WORKSHEET!$B$1,I3082,"")</f>
        <v/>
      </c>
      <c r="K3082" s="63" t="str">
        <f t="shared" si="62"/>
        <v/>
      </c>
      <c r="L3082" s="93" t="s">
        <v>9387</v>
      </c>
      <c r="M3082" s="94" t="s">
        <v>9452</v>
      </c>
      <c r="N3082">
        <v>28</v>
      </c>
      <c r="O3082">
        <f>+R3082-N3082-P3082</f>
        <v>2</v>
      </c>
      <c r="P3082">
        <v>16</v>
      </c>
      <c r="Q3082" t="s">
        <v>7470</v>
      </c>
      <c r="R3082">
        <v>46</v>
      </c>
      <c r="S3082" s="28">
        <v>2.9657918208264081E-2</v>
      </c>
      <c r="T3082" s="55">
        <v>0.16487455197132617</v>
      </c>
    </row>
    <row r="3083" spans="1:29" ht="16.5" x14ac:dyDescent="0.25">
      <c r="A3083" s="3">
        <v>861</v>
      </c>
      <c r="B3083">
        <v>25</v>
      </c>
      <c r="C3083" s="21">
        <v>5</v>
      </c>
      <c r="D3083" t="s">
        <v>2228</v>
      </c>
      <c r="E3083" s="4" t="s">
        <v>2231</v>
      </c>
      <c r="F3083" s="4" t="s">
        <v>2231</v>
      </c>
      <c r="G3083" s="3" t="s">
        <v>5627</v>
      </c>
      <c r="H3083" t="s">
        <v>7506</v>
      </c>
      <c r="I3083" s="63">
        <f>ROWS($L$2:L3083)</f>
        <v>3082</v>
      </c>
      <c r="J3083" s="63" t="str">
        <f>IF(L3083=WORKSHEET!$B$1,I3083,"")</f>
        <v/>
      </c>
      <c r="K3083" s="63" t="str">
        <f t="shared" si="62"/>
        <v/>
      </c>
      <c r="L3083" s="93" t="s">
        <v>9387</v>
      </c>
      <c r="M3083" s="94" t="s">
        <v>9453</v>
      </c>
      <c r="N3083">
        <v>57</v>
      </c>
      <c r="O3083">
        <v>11</v>
      </c>
      <c r="P3083">
        <v>34</v>
      </c>
      <c r="Q3083" t="s">
        <v>7469</v>
      </c>
      <c r="R3083">
        <v>103</v>
      </c>
      <c r="S3083" s="28">
        <v>2.9657918208264081E-2</v>
      </c>
      <c r="T3083" s="55">
        <v>0.15461847389558234</v>
      </c>
    </row>
    <row r="3084" spans="1:29" ht="16.5" x14ac:dyDescent="0.25">
      <c r="A3084" s="3">
        <v>7</v>
      </c>
      <c r="C3084" s="21">
        <v>5</v>
      </c>
      <c r="D3084" t="s">
        <v>676</v>
      </c>
      <c r="E3084" s="4" t="s">
        <v>679</v>
      </c>
      <c r="F3084" s="4" t="s">
        <v>679</v>
      </c>
      <c r="G3084" s="3" t="s">
        <v>5652</v>
      </c>
      <c r="H3084" t="s">
        <v>9292</v>
      </c>
      <c r="I3084" s="63">
        <f>ROWS($L$2:L3084)</f>
        <v>3083</v>
      </c>
      <c r="J3084" s="63" t="str">
        <f>IF(L3084=WORKSHEET!$B$1,I3084,"")</f>
        <v/>
      </c>
      <c r="K3084" s="63" t="str">
        <f t="shared" si="62"/>
        <v/>
      </c>
      <c r="L3084" s="93" t="s">
        <v>9387</v>
      </c>
      <c r="M3084" s="94" t="s">
        <v>11245</v>
      </c>
      <c r="N3084">
        <v>268</v>
      </c>
      <c r="O3084">
        <v>36</v>
      </c>
      <c r="P3084">
        <v>109</v>
      </c>
      <c r="Q3084" t="s">
        <v>7469</v>
      </c>
      <c r="R3084">
        <v>416</v>
      </c>
      <c r="S3084" s="28">
        <v>2.9657918208264081E-2</v>
      </c>
      <c r="T3084" s="41">
        <v>0.12606837606837606</v>
      </c>
    </row>
    <row r="3085" spans="1:29" ht="16.5" x14ac:dyDescent="0.25">
      <c r="A3085" s="3">
        <v>92</v>
      </c>
      <c r="C3085" s="21">
        <v>5</v>
      </c>
      <c r="D3085" t="s">
        <v>1090</v>
      </c>
      <c r="E3085" s="4" t="s">
        <v>1095</v>
      </c>
      <c r="F3085" s="4" t="s">
        <v>1095</v>
      </c>
      <c r="G3085" s="3" t="s">
        <v>5648</v>
      </c>
      <c r="H3085" t="s">
        <v>7937</v>
      </c>
      <c r="I3085" s="63">
        <f>ROWS($L$2:L3085)</f>
        <v>3084</v>
      </c>
      <c r="J3085" s="63" t="str">
        <f>IF(L3085=WORKSHEET!$B$1,I3085,"")</f>
        <v/>
      </c>
      <c r="K3085" s="63" t="str">
        <f t="shared" si="62"/>
        <v/>
      </c>
      <c r="L3085" s="93" t="s">
        <v>9387</v>
      </c>
      <c r="M3085" s="94" t="s">
        <v>9915</v>
      </c>
      <c r="N3085">
        <v>19</v>
      </c>
      <c r="O3085" t="s">
        <v>7469</v>
      </c>
      <c r="P3085" t="s">
        <v>7469</v>
      </c>
      <c r="Q3085" t="s">
        <v>7470</v>
      </c>
      <c r="R3085">
        <v>28</v>
      </c>
      <c r="S3085" s="28">
        <v>2.9657918208264081E-2</v>
      </c>
      <c r="T3085" s="41">
        <v>0.125</v>
      </c>
    </row>
    <row r="3086" spans="1:29" ht="16.5" x14ac:dyDescent="0.25">
      <c r="A3086" s="3">
        <v>867</v>
      </c>
      <c r="B3086">
        <v>46</v>
      </c>
      <c r="C3086" s="21">
        <v>5</v>
      </c>
      <c r="D3086" t="s">
        <v>2253</v>
      </c>
      <c r="E3086" s="4" t="s">
        <v>2255</v>
      </c>
      <c r="F3086" s="4" t="s">
        <v>2255</v>
      </c>
      <c r="G3086" s="3" t="s">
        <v>5636</v>
      </c>
      <c r="H3086" t="s">
        <v>7604</v>
      </c>
      <c r="I3086" s="63">
        <f>ROWS($L$2:L3086)</f>
        <v>3085</v>
      </c>
      <c r="J3086" s="63" t="str">
        <f>IF(L3086=WORKSHEET!$B$1,I3086,"")</f>
        <v/>
      </c>
      <c r="K3086" s="63" t="str">
        <f t="shared" si="62"/>
        <v/>
      </c>
      <c r="L3086" s="93" t="s">
        <v>9387</v>
      </c>
      <c r="M3086" s="94" t="s">
        <v>9513</v>
      </c>
      <c r="N3086">
        <v>31</v>
      </c>
      <c r="O3086" t="s">
        <v>7469</v>
      </c>
      <c r="P3086" t="s">
        <v>7469</v>
      </c>
      <c r="Q3086" t="s">
        <v>7470</v>
      </c>
      <c r="R3086">
        <v>40</v>
      </c>
      <c r="S3086" s="28">
        <v>2.9657918208264081E-2</v>
      </c>
      <c r="T3086" s="55">
        <v>8.24561403508772E-2</v>
      </c>
    </row>
    <row r="3087" spans="1:29" ht="16.5" x14ac:dyDescent="0.25">
      <c r="A3087" s="3">
        <v>856</v>
      </c>
      <c r="B3087">
        <v>13</v>
      </c>
      <c r="C3087" s="21">
        <v>5</v>
      </c>
      <c r="D3087" t="s">
        <v>2207</v>
      </c>
      <c r="E3087" s="4" t="s">
        <v>2208</v>
      </c>
      <c r="F3087" s="4" t="s">
        <v>2208</v>
      </c>
      <c r="G3087" s="3" t="s">
        <v>6974</v>
      </c>
      <c r="H3087" t="s">
        <v>7606</v>
      </c>
      <c r="I3087" s="63">
        <f>ROWS($L$2:L3087)</f>
        <v>3086</v>
      </c>
      <c r="J3087" s="63" t="str">
        <f>IF(L3087=WORKSHEET!$B$1,I3087,"")</f>
        <v/>
      </c>
      <c r="K3087" s="63" t="str">
        <f t="shared" si="62"/>
        <v/>
      </c>
      <c r="L3087" s="93" t="s">
        <v>9387</v>
      </c>
      <c r="M3087" s="94" t="s">
        <v>9515</v>
      </c>
      <c r="N3087">
        <v>54</v>
      </c>
      <c r="O3087">
        <f t="shared" ref="O3087:O3093" si="63">+R3087-N3087-P3087</f>
        <v>5</v>
      </c>
      <c r="P3087">
        <v>23</v>
      </c>
      <c r="Q3087" t="s">
        <v>7470</v>
      </c>
      <c r="R3087">
        <v>82</v>
      </c>
      <c r="S3087" s="28">
        <v>2.9657918208264081E-2</v>
      </c>
      <c r="T3087" s="55">
        <v>0.143589743589744</v>
      </c>
    </row>
    <row r="3088" spans="1:29" ht="16.5" x14ac:dyDescent="0.25">
      <c r="A3088" s="3">
        <v>31</v>
      </c>
      <c r="C3088" s="21">
        <v>5</v>
      </c>
      <c r="D3088" t="s">
        <v>810</v>
      </c>
      <c r="E3088" s="4" t="s">
        <v>811</v>
      </c>
      <c r="F3088" s="4" t="s">
        <v>811</v>
      </c>
      <c r="G3088" s="3" t="s">
        <v>5661</v>
      </c>
      <c r="H3088" t="s">
        <v>7516</v>
      </c>
      <c r="I3088" s="63">
        <f>ROWS($L$2:L3088)</f>
        <v>3087</v>
      </c>
      <c r="J3088" s="63" t="str">
        <f>IF(L3088=WORKSHEET!$B$1,I3088,"")</f>
        <v/>
      </c>
      <c r="K3088" s="63" t="str">
        <f t="shared" si="62"/>
        <v/>
      </c>
      <c r="L3088" s="93" t="s">
        <v>9387</v>
      </c>
      <c r="M3088" s="94" t="s">
        <v>9463</v>
      </c>
      <c r="N3088">
        <v>81</v>
      </c>
      <c r="O3088">
        <f t="shared" si="63"/>
        <v>8</v>
      </c>
      <c r="P3088">
        <v>34</v>
      </c>
      <c r="Q3088" t="s">
        <v>7470</v>
      </c>
      <c r="R3088">
        <v>123</v>
      </c>
      <c r="S3088" s="28">
        <v>2.9657918208264081E-2</v>
      </c>
      <c r="T3088" s="41">
        <v>0.11594202898550725</v>
      </c>
    </row>
    <row r="3089" spans="1:29" ht="16.5" x14ac:dyDescent="0.25">
      <c r="A3089" s="3">
        <v>860</v>
      </c>
      <c r="B3089">
        <v>24</v>
      </c>
      <c r="C3089" s="21">
        <v>5</v>
      </c>
      <c r="D3089" t="s">
        <v>2223</v>
      </c>
      <c r="E3089" s="4" t="s">
        <v>2224</v>
      </c>
      <c r="F3089" s="4" t="s">
        <v>2224</v>
      </c>
      <c r="G3089" s="3" t="s">
        <v>4886</v>
      </c>
      <c r="H3089" t="s">
        <v>7517</v>
      </c>
      <c r="I3089" s="63">
        <f>ROWS($L$2:L3089)</f>
        <v>3088</v>
      </c>
      <c r="J3089" s="63" t="str">
        <f>IF(L3089=WORKSHEET!$B$1,I3089,"")</f>
        <v/>
      </c>
      <c r="K3089" s="63" t="str">
        <f t="shared" si="62"/>
        <v/>
      </c>
      <c r="L3089" s="93" t="s">
        <v>9387</v>
      </c>
      <c r="M3089" s="94" t="s">
        <v>9464</v>
      </c>
      <c r="N3089">
        <v>23</v>
      </c>
      <c r="O3089">
        <f t="shared" si="63"/>
        <v>6</v>
      </c>
      <c r="P3089">
        <v>12</v>
      </c>
      <c r="Q3089" t="s">
        <v>7469</v>
      </c>
      <c r="R3089">
        <v>41</v>
      </c>
      <c r="S3089" s="28">
        <v>2.9657918208264081E-2</v>
      </c>
      <c r="T3089" s="55">
        <v>0.10945273631840796</v>
      </c>
    </row>
    <row r="3090" spans="1:29" ht="16.5" x14ac:dyDescent="0.25">
      <c r="A3090" s="3">
        <v>904</v>
      </c>
      <c r="B3090">
        <v>283</v>
      </c>
      <c r="C3090" s="21">
        <v>5</v>
      </c>
      <c r="D3090" t="s">
        <v>5293</v>
      </c>
      <c r="E3090" s="4" t="s">
        <v>5294</v>
      </c>
      <c r="F3090" s="4" t="s">
        <v>5294</v>
      </c>
      <c r="G3090" s="3" t="s">
        <v>4926</v>
      </c>
      <c r="H3090" t="s">
        <v>7977</v>
      </c>
      <c r="I3090" s="63">
        <f>ROWS($L$2:L3090)</f>
        <v>3089</v>
      </c>
      <c r="J3090" s="63" t="str">
        <f>IF(L3090=WORKSHEET!$B$1,I3090,"")</f>
        <v/>
      </c>
      <c r="K3090" s="63" t="str">
        <f t="shared" si="62"/>
        <v/>
      </c>
      <c r="L3090" s="93" t="s">
        <v>9387</v>
      </c>
      <c r="M3090" s="94" t="s">
        <v>9951</v>
      </c>
      <c r="N3090">
        <v>31</v>
      </c>
      <c r="O3090">
        <f t="shared" si="63"/>
        <v>4</v>
      </c>
      <c r="P3090">
        <v>15</v>
      </c>
      <c r="Q3090" t="s">
        <v>7469</v>
      </c>
      <c r="R3090">
        <v>50</v>
      </c>
      <c r="S3090" s="28">
        <v>2.9657918208264081E-2</v>
      </c>
      <c r="T3090" s="55">
        <v>9.8684210526315805E-2</v>
      </c>
    </row>
    <row r="3091" spans="1:29" ht="16.5" x14ac:dyDescent="0.25">
      <c r="A3091" s="3">
        <v>866</v>
      </c>
      <c r="B3091">
        <v>39</v>
      </c>
      <c r="C3091" s="21">
        <v>5</v>
      </c>
      <c r="D3091" t="s">
        <v>2250</v>
      </c>
      <c r="E3091" s="4" t="s">
        <v>2251</v>
      </c>
      <c r="F3091" s="4" t="s">
        <v>2251</v>
      </c>
      <c r="G3091" s="3" t="s">
        <v>5659</v>
      </c>
      <c r="H3091" t="s">
        <v>8566</v>
      </c>
      <c r="I3091" s="63">
        <f>ROWS($L$2:L3091)</f>
        <v>3090</v>
      </c>
      <c r="J3091" s="63" t="str">
        <f>IF(L3091=WORKSHEET!$B$1,I3091,"")</f>
        <v/>
      </c>
      <c r="K3091" s="63" t="str">
        <f t="shared" si="62"/>
        <v/>
      </c>
      <c r="L3091" s="93" t="s">
        <v>9387</v>
      </c>
      <c r="M3091" s="94" t="s">
        <v>10511</v>
      </c>
      <c r="N3091">
        <v>42</v>
      </c>
      <c r="O3091">
        <f t="shared" si="63"/>
        <v>3</v>
      </c>
      <c r="P3091">
        <v>17</v>
      </c>
      <c r="Q3091" t="s">
        <v>7470</v>
      </c>
      <c r="R3091">
        <v>62</v>
      </c>
      <c r="S3091" s="28">
        <v>2.9657918208264081E-2</v>
      </c>
      <c r="T3091" s="55">
        <v>7.2649572649572655E-2</v>
      </c>
    </row>
    <row r="3092" spans="1:29" ht="16.5" x14ac:dyDescent="0.25">
      <c r="A3092" s="3">
        <v>866</v>
      </c>
      <c r="B3092">
        <v>39</v>
      </c>
      <c r="C3092" s="21">
        <v>5</v>
      </c>
      <c r="D3092" t="s">
        <v>2250</v>
      </c>
      <c r="E3092" s="4" t="s">
        <v>2252</v>
      </c>
      <c r="F3092" s="4" t="s">
        <v>2252</v>
      </c>
      <c r="G3092" s="3" t="s">
        <v>5660</v>
      </c>
      <c r="H3092" t="s">
        <v>7983</v>
      </c>
      <c r="I3092" s="63">
        <f>ROWS($L$2:L3092)</f>
        <v>3091</v>
      </c>
      <c r="J3092" s="63" t="str">
        <f>IF(L3092=WORKSHEET!$B$1,I3092,"")</f>
        <v/>
      </c>
      <c r="K3092" s="63" t="str">
        <f t="shared" si="62"/>
        <v/>
      </c>
      <c r="L3092" s="93" t="s">
        <v>9387</v>
      </c>
      <c r="M3092" s="94" t="s">
        <v>9957</v>
      </c>
      <c r="N3092">
        <v>86</v>
      </c>
      <c r="O3092">
        <f t="shared" si="63"/>
        <v>5</v>
      </c>
      <c r="P3092">
        <v>62</v>
      </c>
      <c r="Q3092" t="s">
        <v>7470</v>
      </c>
      <c r="R3092">
        <v>153</v>
      </c>
      <c r="S3092" s="28">
        <v>2.9657918208264081E-2</v>
      </c>
      <c r="T3092" s="55">
        <v>7.2649572649572655E-2</v>
      </c>
    </row>
    <row r="3093" spans="1:29" ht="16.5" x14ac:dyDescent="0.25">
      <c r="A3093" s="3">
        <v>851</v>
      </c>
      <c r="B3093">
        <v>1</v>
      </c>
      <c r="C3093" s="21">
        <v>5</v>
      </c>
      <c r="D3093" t="s">
        <v>4813</v>
      </c>
      <c r="E3093" s="4" t="s">
        <v>4816</v>
      </c>
      <c r="F3093" s="4" t="s">
        <v>4816</v>
      </c>
      <c r="G3093" s="3" t="s">
        <v>7077</v>
      </c>
      <c r="H3093" t="s">
        <v>7721</v>
      </c>
      <c r="I3093" s="63">
        <f>ROWS($L$2:L3093)</f>
        <v>3092</v>
      </c>
      <c r="J3093" s="63" t="str">
        <f>IF(L3093=WORKSHEET!$B$1,I3093,"")</f>
        <v/>
      </c>
      <c r="K3093" s="63" t="str">
        <f t="shared" si="62"/>
        <v/>
      </c>
      <c r="L3093" s="93" t="s">
        <v>9387</v>
      </c>
      <c r="M3093" s="94" t="s">
        <v>9647</v>
      </c>
      <c r="N3093">
        <v>25</v>
      </c>
      <c r="O3093">
        <f t="shared" si="63"/>
        <v>1</v>
      </c>
      <c r="P3093">
        <v>13</v>
      </c>
      <c r="Q3093" t="s">
        <v>7470</v>
      </c>
      <c r="R3093">
        <v>39</v>
      </c>
      <c r="S3093" s="28">
        <v>2.9657918208264081E-2</v>
      </c>
      <c r="T3093" s="55">
        <v>7.6555023923444973E-2</v>
      </c>
    </row>
    <row r="3094" spans="1:29" ht="16.5" x14ac:dyDescent="0.25">
      <c r="A3094" s="3">
        <v>856</v>
      </c>
      <c r="B3094">
        <v>13</v>
      </c>
      <c r="C3094" s="21">
        <v>5</v>
      </c>
      <c r="D3094" t="s">
        <v>2207</v>
      </c>
      <c r="E3094" s="4" t="s">
        <v>2209</v>
      </c>
      <c r="F3094" s="4" t="s">
        <v>2209</v>
      </c>
      <c r="G3094" s="3" t="s">
        <v>6975</v>
      </c>
      <c r="H3094" t="s">
        <v>9293</v>
      </c>
      <c r="I3094" s="63">
        <f>ROWS($L$2:L3094)</f>
        <v>3093</v>
      </c>
      <c r="J3094" s="63" t="str">
        <f>IF(L3094=WORKSHEET!$B$1,I3094,"")</f>
        <v/>
      </c>
      <c r="K3094" s="63" t="str">
        <f t="shared" si="62"/>
        <v/>
      </c>
      <c r="L3094" s="93" t="s">
        <v>9387</v>
      </c>
      <c r="M3094" s="94" t="s">
        <v>11246</v>
      </c>
      <c r="N3094">
        <v>28</v>
      </c>
      <c r="O3094">
        <v>11</v>
      </c>
      <c r="P3094">
        <v>20</v>
      </c>
      <c r="Q3094" t="s">
        <v>7469</v>
      </c>
      <c r="R3094">
        <v>60</v>
      </c>
      <c r="S3094" s="28">
        <v>2.9657918208264081E-2</v>
      </c>
      <c r="T3094" s="55">
        <v>0.14358974358974358</v>
      </c>
    </row>
    <row r="3095" spans="1:29" ht="16.5" x14ac:dyDescent="0.25">
      <c r="A3095" s="3">
        <v>31</v>
      </c>
      <c r="C3095" s="21">
        <v>5</v>
      </c>
      <c r="D3095" t="s">
        <v>810</v>
      </c>
      <c r="E3095" s="4" t="s">
        <v>812</v>
      </c>
      <c r="F3095" s="4" t="s">
        <v>812</v>
      </c>
      <c r="G3095" s="3" t="s">
        <v>5662</v>
      </c>
      <c r="H3095" t="s">
        <v>9294</v>
      </c>
      <c r="I3095" s="63">
        <f>ROWS($L$2:L3095)</f>
        <v>3094</v>
      </c>
      <c r="J3095" s="63" t="str">
        <f>IF(L3095=WORKSHEET!$B$1,I3095,"")</f>
        <v/>
      </c>
      <c r="K3095" s="63" t="str">
        <f t="shared" si="62"/>
        <v/>
      </c>
      <c r="L3095" s="93" t="s">
        <v>9387</v>
      </c>
      <c r="M3095" s="94" t="s">
        <v>11247</v>
      </c>
      <c r="N3095">
        <v>50</v>
      </c>
      <c r="O3095">
        <f>+R3095-N3095-P3095</f>
        <v>5</v>
      </c>
      <c r="P3095">
        <v>37</v>
      </c>
      <c r="Q3095" t="s">
        <v>7470</v>
      </c>
      <c r="R3095">
        <v>92</v>
      </c>
      <c r="S3095" s="28">
        <v>2.9657918208264081E-2</v>
      </c>
      <c r="T3095" s="41">
        <v>0.11594202898550725</v>
      </c>
    </row>
    <row r="3096" spans="1:29" ht="16.5" x14ac:dyDescent="0.25">
      <c r="A3096" s="3">
        <v>862</v>
      </c>
      <c r="B3096">
        <v>30</v>
      </c>
      <c r="C3096" s="21">
        <v>5</v>
      </c>
      <c r="D3096" t="s">
        <v>2233</v>
      </c>
      <c r="E3096" s="4" t="s">
        <v>2235</v>
      </c>
      <c r="F3096" s="4" t="s">
        <v>2235</v>
      </c>
      <c r="G3096" s="3" t="s">
        <v>5643</v>
      </c>
      <c r="H3096" t="s">
        <v>7519</v>
      </c>
      <c r="I3096" s="63">
        <f>ROWS($L$2:L3096)</f>
        <v>3095</v>
      </c>
      <c r="J3096" s="63" t="str">
        <f>IF(L3096=WORKSHEET!$B$1,I3096,"")</f>
        <v/>
      </c>
      <c r="K3096" s="63" t="str">
        <f t="shared" si="62"/>
        <v/>
      </c>
      <c r="L3096" s="93" t="s">
        <v>9387</v>
      </c>
      <c r="M3096" s="94" t="s">
        <v>9466</v>
      </c>
      <c r="N3096">
        <v>12</v>
      </c>
      <c r="O3096">
        <f>+R3096-N3096-P3096</f>
        <v>3</v>
      </c>
      <c r="P3096">
        <v>13</v>
      </c>
      <c r="Q3096" t="s">
        <v>7470</v>
      </c>
      <c r="R3096">
        <v>28</v>
      </c>
      <c r="S3096" s="28">
        <v>2.9657918208264081E-2</v>
      </c>
      <c r="T3096" s="55">
        <v>0.23200000000000001</v>
      </c>
    </row>
    <row r="3097" spans="1:29" s="64" customFormat="1" ht="16.5" x14ac:dyDescent="0.25">
      <c r="A3097" s="63">
        <v>861</v>
      </c>
      <c r="B3097" s="64">
        <v>25</v>
      </c>
      <c r="C3097" s="63">
        <v>5</v>
      </c>
      <c r="D3097" s="64" t="s">
        <v>2228</v>
      </c>
      <c r="E3097" s="65" t="s">
        <v>2232</v>
      </c>
      <c r="F3097" s="65" t="s">
        <v>2232</v>
      </c>
      <c r="G3097" s="63" t="s">
        <v>5628</v>
      </c>
      <c r="H3097" s="64" t="s">
        <v>7521</v>
      </c>
      <c r="I3097" s="63">
        <f>ROWS($L$2:L3097)</f>
        <v>3096</v>
      </c>
      <c r="J3097" s="63" t="str">
        <f>IF(L3097=WORKSHEET!$B$1,I3097,"")</f>
        <v/>
      </c>
      <c r="K3097" s="63" t="str">
        <f t="shared" si="62"/>
        <v/>
      </c>
      <c r="L3097" s="93" t="s">
        <v>9387</v>
      </c>
      <c r="M3097" s="94" t="s">
        <v>9468</v>
      </c>
      <c r="N3097" s="64" t="s">
        <v>7469</v>
      </c>
      <c r="O3097" s="64" t="s">
        <v>7469</v>
      </c>
      <c r="P3097" s="64" t="s">
        <v>7469</v>
      </c>
      <c r="Q3097" s="64" t="s">
        <v>7469</v>
      </c>
      <c r="R3097" s="64">
        <v>23</v>
      </c>
      <c r="S3097" s="66">
        <v>2.9657918208264081E-2</v>
      </c>
      <c r="T3097" s="74">
        <v>0.15461847389558234</v>
      </c>
      <c r="W3097"/>
      <c r="X3097"/>
      <c r="Y3097"/>
      <c r="Z3097"/>
      <c r="AA3097"/>
      <c r="AB3097"/>
      <c r="AC3097"/>
    </row>
    <row r="3098" spans="1:29" ht="16.5" x14ac:dyDescent="0.25">
      <c r="A3098" s="3">
        <v>7</v>
      </c>
      <c r="C3098" s="21">
        <v>5</v>
      </c>
      <c r="D3098" t="s">
        <v>676</v>
      </c>
      <c r="E3098" s="4" t="s">
        <v>680</v>
      </c>
      <c r="F3098" s="4" t="s">
        <v>680</v>
      </c>
      <c r="G3098" s="3" t="s">
        <v>5653</v>
      </c>
      <c r="H3098" t="s">
        <v>8200</v>
      </c>
      <c r="I3098" s="63">
        <f>ROWS($L$2:L3098)</f>
        <v>3097</v>
      </c>
      <c r="J3098" s="63" t="str">
        <f>IF(L3098=WORKSHEET!$B$1,I3098,"")</f>
        <v/>
      </c>
      <c r="K3098" s="63" t="str">
        <f t="shared" si="62"/>
        <v/>
      </c>
      <c r="L3098" s="93" t="s">
        <v>9387</v>
      </c>
      <c r="M3098" s="94" t="s">
        <v>10124</v>
      </c>
      <c r="N3098">
        <v>28</v>
      </c>
      <c r="O3098">
        <f>+R3098-N3098-P3098</f>
        <v>5</v>
      </c>
      <c r="P3098">
        <v>18</v>
      </c>
      <c r="Q3098" t="s">
        <v>7470</v>
      </c>
      <c r="R3098">
        <v>51</v>
      </c>
      <c r="S3098" s="28">
        <v>2.9657918208264081E-2</v>
      </c>
      <c r="T3098" s="41">
        <v>0.12606837606837606</v>
      </c>
    </row>
    <row r="3099" spans="1:29" ht="16.5" x14ac:dyDescent="0.25">
      <c r="A3099" s="3">
        <v>860</v>
      </c>
      <c r="B3099">
        <v>24</v>
      </c>
      <c r="C3099" s="21">
        <v>5</v>
      </c>
      <c r="D3099" t="s">
        <v>2223</v>
      </c>
      <c r="E3099" s="4" t="s">
        <v>2225</v>
      </c>
      <c r="F3099" s="4" t="s">
        <v>2225</v>
      </c>
      <c r="G3099" s="3" t="s">
        <v>4887</v>
      </c>
      <c r="H3099" t="s">
        <v>8022</v>
      </c>
      <c r="I3099" s="63">
        <f>ROWS($L$2:L3099)</f>
        <v>3098</v>
      </c>
      <c r="J3099" s="63" t="str">
        <f>IF(L3099=WORKSHEET!$B$1,I3099,"")</f>
        <v/>
      </c>
      <c r="K3099" s="63" t="str">
        <f t="shared" si="62"/>
        <v/>
      </c>
      <c r="L3099" s="93" t="s">
        <v>9387</v>
      </c>
      <c r="M3099" s="94" t="s">
        <v>9994</v>
      </c>
      <c r="N3099">
        <v>44</v>
      </c>
      <c r="O3099">
        <f>+R3099-N3099-P3099</f>
        <v>6</v>
      </c>
      <c r="P3099">
        <v>22</v>
      </c>
      <c r="Q3099" t="s">
        <v>7470</v>
      </c>
      <c r="R3099">
        <v>72</v>
      </c>
      <c r="S3099" s="28">
        <v>2.9657918208264081E-2</v>
      </c>
      <c r="T3099" s="55">
        <v>0.10945273631840796</v>
      </c>
    </row>
    <row r="3100" spans="1:29" s="64" customFormat="1" ht="16.5" x14ac:dyDescent="0.25">
      <c r="A3100" s="63">
        <v>870</v>
      </c>
      <c r="B3100" s="64">
        <v>63</v>
      </c>
      <c r="C3100" s="63">
        <v>5</v>
      </c>
      <c r="D3100" s="64" t="s">
        <v>2265</v>
      </c>
      <c r="E3100" s="65" t="s">
        <v>2266</v>
      </c>
      <c r="F3100" s="65" t="s">
        <v>2266</v>
      </c>
      <c r="G3100" s="63" t="s">
        <v>5484</v>
      </c>
      <c r="H3100" s="64" t="s">
        <v>8203</v>
      </c>
      <c r="I3100" s="63">
        <f>ROWS($L$2:L3100)</f>
        <v>3099</v>
      </c>
      <c r="J3100" s="63" t="str">
        <f>IF(L3100=WORKSHEET!$B$1,I3100,"")</f>
        <v/>
      </c>
      <c r="K3100" s="63" t="str">
        <f t="shared" si="62"/>
        <v/>
      </c>
      <c r="L3100" s="93" t="s">
        <v>9387</v>
      </c>
      <c r="M3100" s="94" t="s">
        <v>10127</v>
      </c>
      <c r="N3100" s="64" t="s">
        <v>7469</v>
      </c>
      <c r="O3100" s="64" t="s">
        <v>7469</v>
      </c>
      <c r="P3100" s="64" t="s">
        <v>7469</v>
      </c>
      <c r="Q3100" s="64" t="s">
        <v>7470</v>
      </c>
      <c r="R3100" s="64">
        <v>11</v>
      </c>
      <c r="S3100" s="66">
        <v>2.9657918208264081E-2</v>
      </c>
      <c r="T3100" s="74">
        <v>0.125</v>
      </c>
      <c r="W3100"/>
      <c r="X3100"/>
      <c r="Y3100"/>
      <c r="Z3100"/>
      <c r="AA3100"/>
      <c r="AB3100"/>
      <c r="AC3100"/>
    </row>
    <row r="3101" spans="1:29" s="64" customFormat="1" ht="16.5" x14ac:dyDescent="0.25">
      <c r="A3101" s="63">
        <v>863</v>
      </c>
      <c r="B3101" s="64">
        <v>34</v>
      </c>
      <c r="C3101" s="63">
        <v>5</v>
      </c>
      <c r="D3101" s="64" t="s">
        <v>2236</v>
      </c>
      <c r="E3101" s="65" t="s">
        <v>2239</v>
      </c>
      <c r="F3101" s="65" t="s">
        <v>2239</v>
      </c>
      <c r="G3101" s="63" t="s">
        <v>5676</v>
      </c>
      <c r="H3101" s="64" t="s">
        <v>9295</v>
      </c>
      <c r="I3101" s="63">
        <f>ROWS($L$2:L3101)</f>
        <v>3100</v>
      </c>
      <c r="J3101" s="63" t="str">
        <f>IF(L3101=WORKSHEET!$B$1,I3101,"")</f>
        <v/>
      </c>
      <c r="K3101" s="63" t="str">
        <f t="shared" si="62"/>
        <v/>
      </c>
      <c r="L3101" s="93" t="s">
        <v>9387</v>
      </c>
      <c r="M3101" s="94" t="s">
        <v>11248</v>
      </c>
      <c r="N3101" s="64" t="s">
        <v>7469</v>
      </c>
      <c r="O3101" s="64" t="s">
        <v>7469</v>
      </c>
      <c r="P3101" s="64" t="s">
        <v>7469</v>
      </c>
      <c r="Q3101" s="64" t="s">
        <v>7470</v>
      </c>
      <c r="R3101" s="64">
        <v>16</v>
      </c>
      <c r="S3101" s="66">
        <v>2.9657918208264081E-2</v>
      </c>
      <c r="T3101" s="74">
        <v>0.16487455197132617</v>
      </c>
      <c r="W3101"/>
      <c r="X3101"/>
      <c r="Y3101"/>
      <c r="Z3101"/>
      <c r="AA3101"/>
      <c r="AB3101"/>
      <c r="AC3101"/>
    </row>
    <row r="3102" spans="1:29" s="64" customFormat="1" ht="16.5" x14ac:dyDescent="0.25">
      <c r="A3102" s="63">
        <v>50</v>
      </c>
      <c r="C3102" s="63">
        <v>5</v>
      </c>
      <c r="D3102" s="64" t="s">
        <v>909</v>
      </c>
      <c r="E3102" s="65" t="s">
        <v>911</v>
      </c>
      <c r="F3102" s="65" t="s">
        <v>911</v>
      </c>
      <c r="G3102" s="63" t="s">
        <v>5670</v>
      </c>
      <c r="H3102" s="64" t="s">
        <v>8076</v>
      </c>
      <c r="I3102" s="63">
        <f>ROWS($L$2:L3102)</f>
        <v>3101</v>
      </c>
      <c r="J3102" s="63" t="str">
        <f>IF(L3102=WORKSHEET!$B$1,I3102,"")</f>
        <v/>
      </c>
      <c r="K3102" s="63" t="str">
        <f t="shared" si="62"/>
        <v/>
      </c>
      <c r="L3102" s="93" t="s">
        <v>9387</v>
      </c>
      <c r="M3102" s="94" t="s">
        <v>9880</v>
      </c>
      <c r="N3102" s="64" t="s">
        <v>7469</v>
      </c>
      <c r="O3102" s="64" t="s">
        <v>7469</v>
      </c>
      <c r="P3102" s="64" t="s">
        <v>7469</v>
      </c>
      <c r="Q3102" s="64" t="s">
        <v>7470</v>
      </c>
      <c r="R3102" s="64" t="s">
        <v>7469</v>
      </c>
      <c r="S3102" s="66">
        <v>2.9657918208264081E-2</v>
      </c>
      <c r="T3102" s="67">
        <v>0.23880597014925373</v>
      </c>
      <c r="W3102"/>
      <c r="X3102"/>
      <c r="Y3102"/>
      <c r="Z3102"/>
      <c r="AA3102"/>
      <c r="AB3102"/>
      <c r="AC3102"/>
    </row>
    <row r="3103" spans="1:29" ht="16.5" x14ac:dyDescent="0.25">
      <c r="A3103" s="3">
        <v>31</v>
      </c>
      <c r="C3103" s="21">
        <v>5</v>
      </c>
      <c r="D3103" t="s">
        <v>810</v>
      </c>
      <c r="E3103" s="4" t="s">
        <v>813</v>
      </c>
      <c r="F3103" s="4" t="s">
        <v>813</v>
      </c>
      <c r="G3103" s="3" t="s">
        <v>5663</v>
      </c>
      <c r="H3103" t="s">
        <v>9296</v>
      </c>
      <c r="I3103" s="63">
        <f>ROWS($L$2:L3103)</f>
        <v>3102</v>
      </c>
      <c r="J3103" s="63" t="str">
        <f>IF(L3103=WORKSHEET!$B$1,I3103,"")</f>
        <v/>
      </c>
      <c r="K3103" s="63" t="str">
        <f t="shared" si="62"/>
        <v/>
      </c>
      <c r="L3103" s="93" t="s">
        <v>9387</v>
      </c>
      <c r="M3103" s="94" t="s">
        <v>11249</v>
      </c>
      <c r="N3103">
        <v>31</v>
      </c>
      <c r="O3103">
        <f>+R3103-N3103-P3103</f>
        <v>9</v>
      </c>
      <c r="P3103">
        <v>16</v>
      </c>
      <c r="Q3103" t="s">
        <v>7470</v>
      </c>
      <c r="R3103">
        <v>56</v>
      </c>
      <c r="S3103" s="28">
        <v>2.9657918208264081E-2</v>
      </c>
      <c r="T3103" s="41">
        <v>0.11594202898550725</v>
      </c>
    </row>
    <row r="3104" spans="1:29" ht="16.5" x14ac:dyDescent="0.25">
      <c r="A3104" s="3">
        <v>7</v>
      </c>
      <c r="C3104" s="21">
        <v>5</v>
      </c>
      <c r="D3104" t="s">
        <v>676</v>
      </c>
      <c r="E3104" s="4" t="s">
        <v>681</v>
      </c>
      <c r="F3104" s="4" t="s">
        <v>681</v>
      </c>
      <c r="G3104" s="3" t="s">
        <v>5654</v>
      </c>
      <c r="H3104" t="s">
        <v>7790</v>
      </c>
      <c r="I3104" s="63">
        <f>ROWS($L$2:L3104)</f>
        <v>3103</v>
      </c>
      <c r="J3104" s="63" t="str">
        <f>IF(L3104=WORKSHEET!$B$1,I3104,"")</f>
        <v/>
      </c>
      <c r="K3104" s="63" t="str">
        <f t="shared" si="62"/>
        <v/>
      </c>
      <c r="L3104" s="93" t="s">
        <v>9387</v>
      </c>
      <c r="M3104" s="94" t="s">
        <v>9717</v>
      </c>
      <c r="N3104">
        <v>61</v>
      </c>
      <c r="O3104">
        <f>+R3104-N3104-P3104</f>
        <v>4</v>
      </c>
      <c r="P3104">
        <v>39</v>
      </c>
      <c r="Q3104" t="s">
        <v>7469</v>
      </c>
      <c r="R3104">
        <v>104</v>
      </c>
      <c r="S3104" s="28">
        <v>2.9657918208264081E-2</v>
      </c>
      <c r="T3104" s="41">
        <v>0.12606837606837606</v>
      </c>
    </row>
    <row r="3105" spans="1:29" ht="16.5" x14ac:dyDescent="0.25">
      <c r="A3105" s="3">
        <v>60</v>
      </c>
      <c r="C3105" s="21">
        <v>5</v>
      </c>
      <c r="D3105" t="s">
        <v>959</v>
      </c>
      <c r="E3105" s="4" t="s">
        <v>961</v>
      </c>
      <c r="F3105" s="4" t="s">
        <v>961</v>
      </c>
      <c r="G3105" s="3" t="s">
        <v>5666</v>
      </c>
      <c r="H3105" t="s">
        <v>9297</v>
      </c>
      <c r="I3105" s="63">
        <f>ROWS($L$2:L3105)</f>
        <v>3104</v>
      </c>
      <c r="J3105" s="63" t="str">
        <f>IF(L3105=WORKSHEET!$B$1,I3105,"")</f>
        <v/>
      </c>
      <c r="K3105" s="63" t="str">
        <f t="shared" si="62"/>
        <v/>
      </c>
      <c r="L3105" s="93" t="s">
        <v>9387</v>
      </c>
      <c r="M3105" s="94" t="s">
        <v>11250</v>
      </c>
      <c r="N3105">
        <v>110</v>
      </c>
      <c r="O3105">
        <v>17</v>
      </c>
      <c r="P3105">
        <v>56</v>
      </c>
      <c r="Q3105" t="s">
        <v>7469</v>
      </c>
      <c r="R3105">
        <v>185</v>
      </c>
      <c r="S3105" s="28">
        <v>2.9657918208264081E-2</v>
      </c>
      <c r="T3105" s="41">
        <v>0.11811023622047244</v>
      </c>
    </row>
    <row r="3106" spans="1:29" ht="16.5" x14ac:dyDescent="0.25">
      <c r="A3106" s="3">
        <v>50</v>
      </c>
      <c r="C3106" s="21">
        <v>5</v>
      </c>
      <c r="D3106" t="s">
        <v>909</v>
      </c>
      <c r="E3106" s="4" t="s">
        <v>912</v>
      </c>
      <c r="F3106" s="4" t="s">
        <v>912</v>
      </c>
      <c r="G3106" s="3" t="s">
        <v>5671</v>
      </c>
      <c r="H3106" t="s">
        <v>7525</v>
      </c>
      <c r="I3106" s="63">
        <f>ROWS($L$2:L3106)</f>
        <v>3105</v>
      </c>
      <c r="J3106" s="63" t="str">
        <f>IF(L3106=WORKSHEET!$B$1,I3106,"")</f>
        <v/>
      </c>
      <c r="K3106" s="63" t="str">
        <f t="shared" si="62"/>
        <v/>
      </c>
      <c r="L3106" s="93" t="s">
        <v>9387</v>
      </c>
      <c r="M3106" s="94" t="s">
        <v>9472</v>
      </c>
      <c r="N3106">
        <v>30</v>
      </c>
      <c r="O3106">
        <f>+R3106-N3106-P3106</f>
        <v>6</v>
      </c>
      <c r="P3106">
        <v>16</v>
      </c>
      <c r="Q3106" t="s">
        <v>7470</v>
      </c>
      <c r="R3106">
        <v>52</v>
      </c>
      <c r="S3106" s="28">
        <v>2.9657918208264081E-2</v>
      </c>
      <c r="T3106" s="41">
        <v>0.23880597014925373</v>
      </c>
    </row>
    <row r="3107" spans="1:29" s="64" customFormat="1" ht="16.5" x14ac:dyDescent="0.25">
      <c r="A3107" s="63">
        <v>863</v>
      </c>
      <c r="B3107" s="64">
        <v>34</v>
      </c>
      <c r="C3107" s="63">
        <v>5</v>
      </c>
      <c r="D3107" s="64" t="s">
        <v>2236</v>
      </c>
      <c r="E3107" s="65" t="s">
        <v>2240</v>
      </c>
      <c r="F3107" s="65" t="s">
        <v>2240</v>
      </c>
      <c r="G3107" s="63" t="s">
        <v>5677</v>
      </c>
      <c r="H3107" s="64" t="s">
        <v>9298</v>
      </c>
      <c r="I3107" s="63">
        <f>ROWS($L$2:L3107)</f>
        <v>3106</v>
      </c>
      <c r="J3107" s="63" t="str">
        <f>IF(L3107=WORKSHEET!$B$1,I3107,"")</f>
        <v/>
      </c>
      <c r="K3107" s="63" t="str">
        <f t="shared" si="62"/>
        <v/>
      </c>
      <c r="L3107" s="93" t="s">
        <v>9387</v>
      </c>
      <c r="M3107" s="94" t="s">
        <v>11251</v>
      </c>
      <c r="N3107" s="64" t="s">
        <v>7469</v>
      </c>
      <c r="O3107" s="64" t="s">
        <v>7469</v>
      </c>
      <c r="P3107" s="64" t="s">
        <v>7469</v>
      </c>
      <c r="Q3107" s="64" t="s">
        <v>7470</v>
      </c>
      <c r="R3107" s="64">
        <v>17</v>
      </c>
      <c r="S3107" s="66">
        <v>2.9657918208264081E-2</v>
      </c>
      <c r="T3107" s="74">
        <v>0.16487455197132617</v>
      </c>
      <c r="W3107"/>
      <c r="X3107"/>
      <c r="Y3107"/>
      <c r="Z3107"/>
      <c r="AA3107"/>
      <c r="AB3107"/>
      <c r="AC3107"/>
    </row>
    <row r="3108" spans="1:29" ht="16.5" x14ac:dyDescent="0.25">
      <c r="A3108" s="3">
        <v>863</v>
      </c>
      <c r="B3108">
        <v>34</v>
      </c>
      <c r="C3108" s="21">
        <v>5</v>
      </c>
      <c r="D3108" t="s">
        <v>2236</v>
      </c>
      <c r="E3108" s="4" t="s">
        <v>2241</v>
      </c>
      <c r="F3108" s="4" t="s">
        <v>2241</v>
      </c>
      <c r="G3108" s="3" t="s">
        <v>5678</v>
      </c>
      <c r="H3108" t="s">
        <v>8961</v>
      </c>
      <c r="I3108" s="63">
        <f>ROWS($L$2:L3108)</f>
        <v>3107</v>
      </c>
      <c r="J3108" s="63" t="str">
        <f>IF(L3108=WORKSHEET!$B$1,I3108,"")</f>
        <v/>
      </c>
      <c r="K3108" s="63" t="str">
        <f t="shared" si="62"/>
        <v/>
      </c>
      <c r="L3108" s="93" t="s">
        <v>9387</v>
      </c>
      <c r="M3108" s="94" t="s">
        <v>10906</v>
      </c>
      <c r="N3108">
        <v>19</v>
      </c>
      <c r="O3108" t="s">
        <v>7469</v>
      </c>
      <c r="P3108" t="s">
        <v>7469</v>
      </c>
      <c r="Q3108" t="s">
        <v>7470</v>
      </c>
      <c r="R3108">
        <v>33</v>
      </c>
      <c r="S3108" s="28">
        <v>2.9657918208264081E-2</v>
      </c>
      <c r="T3108" s="55">
        <v>0.16487455197132617</v>
      </c>
    </row>
    <row r="3109" spans="1:29" ht="16.5" x14ac:dyDescent="0.25">
      <c r="A3109" s="3">
        <v>60</v>
      </c>
      <c r="C3109" s="21">
        <v>5</v>
      </c>
      <c r="D3109" t="s">
        <v>959</v>
      </c>
      <c r="E3109" s="4" t="s">
        <v>962</v>
      </c>
      <c r="F3109" s="4" t="s">
        <v>962</v>
      </c>
      <c r="G3109" s="3" t="s">
        <v>5667</v>
      </c>
      <c r="H3109" t="s">
        <v>9299</v>
      </c>
      <c r="I3109" s="63">
        <f>ROWS($L$2:L3109)</f>
        <v>3108</v>
      </c>
      <c r="J3109" s="63" t="str">
        <f>IF(L3109=WORKSHEET!$B$1,I3109,"")</f>
        <v/>
      </c>
      <c r="K3109" s="63" t="str">
        <f t="shared" si="62"/>
        <v/>
      </c>
      <c r="L3109" s="93" t="s">
        <v>9387</v>
      </c>
      <c r="M3109" s="94" t="s">
        <v>11252</v>
      </c>
      <c r="N3109">
        <v>14</v>
      </c>
      <c r="O3109" t="s">
        <v>7469</v>
      </c>
      <c r="P3109" t="s">
        <v>7469</v>
      </c>
      <c r="Q3109" t="s">
        <v>7470</v>
      </c>
      <c r="R3109">
        <v>24</v>
      </c>
      <c r="S3109" s="28">
        <v>2.9657918208264081E-2</v>
      </c>
      <c r="T3109" s="41">
        <v>0.11811023622047244</v>
      </c>
    </row>
    <row r="3110" spans="1:29" ht="16.5" x14ac:dyDescent="0.25">
      <c r="A3110" s="3">
        <v>31</v>
      </c>
      <c r="C3110" s="21">
        <v>5</v>
      </c>
      <c r="D3110" t="s">
        <v>810</v>
      </c>
      <c r="E3110" s="4" t="s">
        <v>814</v>
      </c>
      <c r="F3110" s="4" t="s">
        <v>814</v>
      </c>
      <c r="G3110" s="3" t="s">
        <v>5664</v>
      </c>
      <c r="H3110" t="s">
        <v>7797</v>
      </c>
      <c r="I3110" s="63">
        <f>ROWS($L$2:L3110)</f>
        <v>3109</v>
      </c>
      <c r="J3110" s="63" t="str">
        <f>IF(L3110=WORKSHEET!$B$1,I3110,"")</f>
        <v/>
      </c>
      <c r="K3110" s="63" t="str">
        <f t="shared" si="62"/>
        <v/>
      </c>
      <c r="L3110" s="93" t="s">
        <v>9387</v>
      </c>
      <c r="M3110" s="94" t="s">
        <v>9724</v>
      </c>
      <c r="N3110">
        <v>21</v>
      </c>
      <c r="O3110" t="s">
        <v>7469</v>
      </c>
      <c r="P3110" t="s">
        <v>7469</v>
      </c>
      <c r="Q3110" t="s">
        <v>7470</v>
      </c>
      <c r="R3110">
        <v>30</v>
      </c>
      <c r="S3110" s="28">
        <v>2.9657918208264081E-2</v>
      </c>
      <c r="T3110" s="41">
        <v>0.11594202898550725</v>
      </c>
    </row>
    <row r="3111" spans="1:29" s="64" customFormat="1" ht="16.5" x14ac:dyDescent="0.25">
      <c r="A3111" s="63">
        <v>50</v>
      </c>
      <c r="C3111" s="63">
        <v>5</v>
      </c>
      <c r="D3111" s="64" t="s">
        <v>909</v>
      </c>
      <c r="E3111" s="65" t="s">
        <v>913</v>
      </c>
      <c r="F3111" s="65" t="s">
        <v>913</v>
      </c>
      <c r="G3111" s="63" t="s">
        <v>5672</v>
      </c>
      <c r="H3111" s="64" t="s">
        <v>9300</v>
      </c>
      <c r="I3111" s="63">
        <f>ROWS($L$2:L3111)</f>
        <v>3110</v>
      </c>
      <c r="J3111" s="63" t="str">
        <f>IF(L3111=WORKSHEET!$B$1,I3111,"")</f>
        <v/>
      </c>
      <c r="K3111" s="63" t="str">
        <f t="shared" si="62"/>
        <v/>
      </c>
      <c r="L3111" s="93" t="s">
        <v>9387</v>
      </c>
      <c r="M3111" s="94" t="s">
        <v>11253</v>
      </c>
      <c r="N3111" s="64" t="s">
        <v>7469</v>
      </c>
      <c r="O3111" s="64" t="s">
        <v>7469</v>
      </c>
      <c r="P3111" s="64" t="s">
        <v>7469</v>
      </c>
      <c r="Q3111" s="64" t="s">
        <v>7470</v>
      </c>
      <c r="R3111" s="64" t="s">
        <v>7469</v>
      </c>
      <c r="S3111" s="66">
        <v>2.9657918208264081E-2</v>
      </c>
      <c r="T3111" s="67">
        <v>0.23880597014925373</v>
      </c>
      <c r="W3111"/>
      <c r="X3111"/>
      <c r="Y3111"/>
      <c r="Z3111"/>
      <c r="AA3111"/>
      <c r="AB3111"/>
      <c r="AC3111"/>
    </row>
    <row r="3112" spans="1:29" s="64" customFormat="1" ht="16.5" x14ac:dyDescent="0.25">
      <c r="A3112" s="63">
        <v>860</v>
      </c>
      <c r="B3112" s="64">
        <v>24</v>
      </c>
      <c r="C3112" s="63">
        <v>5</v>
      </c>
      <c r="D3112" s="64" t="s">
        <v>2223</v>
      </c>
      <c r="E3112" s="65" t="s">
        <v>2226</v>
      </c>
      <c r="F3112" s="65" t="s">
        <v>2226</v>
      </c>
      <c r="G3112" s="63" t="s">
        <v>4888</v>
      </c>
      <c r="H3112" s="64" t="s">
        <v>9103</v>
      </c>
      <c r="I3112" s="63">
        <f>ROWS($L$2:L3112)</f>
        <v>3111</v>
      </c>
      <c r="J3112" s="63" t="str">
        <f>IF(L3112=WORKSHEET!$B$1,I3112,"")</f>
        <v/>
      </c>
      <c r="K3112" s="63" t="str">
        <f t="shared" si="62"/>
        <v/>
      </c>
      <c r="L3112" s="93" t="s">
        <v>9387</v>
      </c>
      <c r="M3112" s="94" t="s">
        <v>11054</v>
      </c>
      <c r="N3112" s="64" t="s">
        <v>7469</v>
      </c>
      <c r="O3112" s="64" t="s">
        <v>7470</v>
      </c>
      <c r="P3112" s="64" t="s">
        <v>7469</v>
      </c>
      <c r="Q3112" s="64" t="s">
        <v>7470</v>
      </c>
      <c r="R3112" s="64" t="s">
        <v>7469</v>
      </c>
      <c r="S3112" s="66">
        <v>2.9657918208264081E-2</v>
      </c>
      <c r="T3112" s="74">
        <v>0.10945273631840796</v>
      </c>
      <c r="W3112"/>
      <c r="X3112"/>
      <c r="Y3112"/>
      <c r="Z3112"/>
      <c r="AA3112"/>
      <c r="AB3112"/>
      <c r="AC3112"/>
    </row>
    <row r="3113" spans="1:29" ht="16.5" x14ac:dyDescent="0.25">
      <c r="A3113" s="3">
        <v>92</v>
      </c>
      <c r="C3113" s="21">
        <v>5</v>
      </c>
      <c r="D3113" t="s">
        <v>1090</v>
      </c>
      <c r="E3113" s="4" t="s">
        <v>1096</v>
      </c>
      <c r="F3113" s="4" t="s">
        <v>1096</v>
      </c>
      <c r="G3113" s="3" t="s">
        <v>5649</v>
      </c>
      <c r="H3113" t="s">
        <v>9104</v>
      </c>
      <c r="I3113" s="63">
        <f>ROWS($L$2:L3113)</f>
        <v>3112</v>
      </c>
      <c r="J3113" s="63" t="str">
        <f>IF(L3113=WORKSHEET!$B$1,I3113,"")</f>
        <v/>
      </c>
      <c r="K3113" s="63" t="str">
        <f t="shared" si="62"/>
        <v/>
      </c>
      <c r="L3113" s="93" t="s">
        <v>9387</v>
      </c>
      <c r="M3113" s="94" t="s">
        <v>11055</v>
      </c>
      <c r="N3113">
        <v>18</v>
      </c>
      <c r="O3113">
        <f>+R3113-N3113-P3113</f>
        <v>4</v>
      </c>
      <c r="P3113">
        <v>13</v>
      </c>
      <c r="Q3113" t="s">
        <v>7470</v>
      </c>
      <c r="R3113">
        <v>35</v>
      </c>
      <c r="S3113" s="28">
        <v>2.9657918208264081E-2</v>
      </c>
      <c r="T3113" s="41">
        <v>0.125</v>
      </c>
    </row>
    <row r="3114" spans="1:29" ht="16.5" x14ac:dyDescent="0.25">
      <c r="A3114" s="3">
        <v>867</v>
      </c>
      <c r="B3114">
        <v>46</v>
      </c>
      <c r="C3114" s="21">
        <v>5</v>
      </c>
      <c r="D3114" t="s">
        <v>2253</v>
      </c>
      <c r="E3114" s="4" t="s">
        <v>2256</v>
      </c>
      <c r="F3114" s="4" t="s">
        <v>2256</v>
      </c>
      <c r="G3114" s="3" t="s">
        <v>5637</v>
      </c>
      <c r="H3114" t="s">
        <v>7902</v>
      </c>
      <c r="I3114" s="63">
        <f>ROWS($L$2:L3114)</f>
        <v>3113</v>
      </c>
      <c r="J3114" s="63" t="str">
        <f>IF(L3114=WORKSHEET!$B$1,I3114,"")</f>
        <v/>
      </c>
      <c r="K3114" s="63" t="str">
        <f t="shared" si="62"/>
        <v/>
      </c>
      <c r="L3114" s="93" t="s">
        <v>9387</v>
      </c>
      <c r="M3114" s="94" t="s">
        <v>9829</v>
      </c>
      <c r="N3114">
        <v>47</v>
      </c>
      <c r="O3114">
        <f>+R3114-N3114-P3114</f>
        <v>7</v>
      </c>
      <c r="P3114">
        <v>24</v>
      </c>
      <c r="Q3114" t="s">
        <v>7469</v>
      </c>
      <c r="R3114">
        <v>78</v>
      </c>
      <c r="S3114" s="28">
        <v>2.9657918208264081E-2</v>
      </c>
      <c r="T3114" s="55">
        <v>8.24561403508772E-2</v>
      </c>
    </row>
    <row r="3115" spans="1:29" ht="16.5" x14ac:dyDescent="0.25">
      <c r="A3115" s="3">
        <v>7</v>
      </c>
      <c r="C3115" s="21">
        <v>5</v>
      </c>
      <c r="D3115" t="s">
        <v>676</v>
      </c>
      <c r="E3115" s="4" t="s">
        <v>682</v>
      </c>
      <c r="F3115" s="4" t="s">
        <v>682</v>
      </c>
      <c r="G3115" s="3" t="s">
        <v>5655</v>
      </c>
      <c r="H3115" t="s">
        <v>7903</v>
      </c>
      <c r="I3115" s="63">
        <f>ROWS($L$2:L3115)</f>
        <v>3114</v>
      </c>
      <c r="J3115" s="63" t="str">
        <f>IF(L3115=WORKSHEET!$B$1,I3115,"")</f>
        <v/>
      </c>
      <c r="K3115" s="63" t="str">
        <f t="shared" si="62"/>
        <v/>
      </c>
      <c r="L3115" s="93" t="s">
        <v>9387</v>
      </c>
      <c r="M3115" s="94" t="s">
        <v>9830</v>
      </c>
      <c r="N3115">
        <v>16</v>
      </c>
      <c r="O3115" t="s">
        <v>7469</v>
      </c>
      <c r="P3115" t="s">
        <v>7469</v>
      </c>
      <c r="Q3115" t="s">
        <v>7470</v>
      </c>
      <c r="R3115">
        <v>28</v>
      </c>
      <c r="S3115" s="28">
        <v>2.9657918208264081E-2</v>
      </c>
      <c r="T3115" s="41">
        <v>0.12606837606837606</v>
      </c>
    </row>
    <row r="3116" spans="1:29" ht="16.5" x14ac:dyDescent="0.25">
      <c r="A3116" s="3">
        <v>860</v>
      </c>
      <c r="B3116">
        <v>24</v>
      </c>
      <c r="C3116" s="21">
        <v>5</v>
      </c>
      <c r="D3116" t="s">
        <v>2223</v>
      </c>
      <c r="E3116" s="4" t="s">
        <v>2227</v>
      </c>
      <c r="F3116" s="4" t="s">
        <v>2227</v>
      </c>
      <c r="G3116" s="3" t="s">
        <v>4889</v>
      </c>
      <c r="H3116" t="s">
        <v>9301</v>
      </c>
      <c r="I3116" s="63">
        <f>ROWS($L$2:L3116)</f>
        <v>3115</v>
      </c>
      <c r="J3116" s="63" t="str">
        <f>IF(L3116=WORKSHEET!$B$1,I3116,"")</f>
        <v/>
      </c>
      <c r="K3116" s="63" t="str">
        <f t="shared" si="62"/>
        <v/>
      </c>
      <c r="L3116" s="93" t="s">
        <v>9387</v>
      </c>
      <c r="M3116" s="94" t="s">
        <v>11254</v>
      </c>
      <c r="N3116">
        <v>19</v>
      </c>
      <c r="O3116" t="s">
        <v>7469</v>
      </c>
      <c r="P3116" t="s">
        <v>7469</v>
      </c>
      <c r="Q3116" t="s">
        <v>7469</v>
      </c>
      <c r="R3116">
        <v>29</v>
      </c>
      <c r="S3116" s="28">
        <v>2.9657918208264081E-2</v>
      </c>
      <c r="T3116" s="55">
        <v>0.10945273631840796</v>
      </c>
    </row>
    <row r="3117" spans="1:29" s="64" customFormat="1" ht="16.5" x14ac:dyDescent="0.25">
      <c r="A3117" s="63">
        <v>863</v>
      </c>
      <c r="B3117" s="64">
        <v>34</v>
      </c>
      <c r="C3117" s="63">
        <v>5</v>
      </c>
      <c r="D3117" s="64" t="s">
        <v>2236</v>
      </c>
      <c r="E3117" s="65" t="s">
        <v>2242</v>
      </c>
      <c r="F3117" s="65" t="s">
        <v>2242</v>
      </c>
      <c r="G3117" s="63" t="s">
        <v>5679</v>
      </c>
      <c r="H3117" s="64" t="s">
        <v>9302</v>
      </c>
      <c r="I3117" s="63">
        <f>ROWS($L$2:L3117)</f>
        <v>3116</v>
      </c>
      <c r="J3117" s="63" t="str">
        <f>IF(L3117=WORKSHEET!$B$1,I3117,"")</f>
        <v/>
      </c>
      <c r="K3117" s="63" t="str">
        <f t="shared" si="62"/>
        <v/>
      </c>
      <c r="L3117" s="93" t="s">
        <v>9387</v>
      </c>
      <c r="M3117" s="94" t="s">
        <v>11255</v>
      </c>
      <c r="N3117" s="64" t="s">
        <v>7469</v>
      </c>
      <c r="O3117" s="64" t="s">
        <v>7469</v>
      </c>
      <c r="P3117" s="64" t="s">
        <v>7470</v>
      </c>
      <c r="Q3117" s="64" t="s">
        <v>7470</v>
      </c>
      <c r="R3117" s="64" t="s">
        <v>7469</v>
      </c>
      <c r="S3117" s="66">
        <v>2.9657918208264081E-2</v>
      </c>
      <c r="T3117" s="74">
        <v>0.16487455197132617</v>
      </c>
      <c r="W3117"/>
      <c r="X3117"/>
      <c r="Y3117"/>
      <c r="Z3117"/>
      <c r="AA3117"/>
      <c r="AB3117"/>
      <c r="AC3117"/>
    </row>
    <row r="3118" spans="1:29" ht="16.5" x14ac:dyDescent="0.25">
      <c r="A3118" s="3">
        <v>863</v>
      </c>
      <c r="B3118">
        <v>34</v>
      </c>
      <c r="C3118" s="21">
        <v>5</v>
      </c>
      <c r="D3118" t="s">
        <v>2236</v>
      </c>
      <c r="E3118" s="4" t="s">
        <v>2243</v>
      </c>
      <c r="F3118" s="4" t="s">
        <v>2243</v>
      </c>
      <c r="G3118" s="3" t="s">
        <v>5680</v>
      </c>
      <c r="H3118" t="s">
        <v>8780</v>
      </c>
      <c r="I3118" s="63">
        <f>ROWS($L$2:L3118)</f>
        <v>3117</v>
      </c>
      <c r="J3118" s="63" t="str">
        <f>IF(L3118=WORKSHEET!$B$1,I3118,"")</f>
        <v/>
      </c>
      <c r="K3118" s="63" t="str">
        <f t="shared" si="62"/>
        <v/>
      </c>
      <c r="L3118" s="93" t="s">
        <v>9387</v>
      </c>
      <c r="M3118" s="94" t="s">
        <v>10726</v>
      </c>
      <c r="N3118">
        <v>97</v>
      </c>
      <c r="O3118">
        <v>22</v>
      </c>
      <c r="P3118">
        <v>60</v>
      </c>
      <c r="Q3118" t="s">
        <v>7470</v>
      </c>
      <c r="R3118">
        <v>179</v>
      </c>
      <c r="S3118" s="28">
        <v>2.9657918208264081E-2</v>
      </c>
      <c r="T3118" s="55">
        <v>0.16487455197132617</v>
      </c>
    </row>
    <row r="3119" spans="1:29" ht="16.5" x14ac:dyDescent="0.25">
      <c r="A3119" s="3">
        <v>60</v>
      </c>
      <c r="C3119" s="21">
        <v>5</v>
      </c>
      <c r="D3119" t="s">
        <v>959</v>
      </c>
      <c r="E3119" s="4" t="s">
        <v>963</v>
      </c>
      <c r="F3119" s="4" t="s">
        <v>963</v>
      </c>
      <c r="G3119" s="3" t="s">
        <v>5668</v>
      </c>
      <c r="H3119" t="s">
        <v>8745</v>
      </c>
      <c r="I3119" s="63">
        <f>ROWS($L$2:L3119)</f>
        <v>3118</v>
      </c>
      <c r="J3119" s="63" t="str">
        <f>IF(L3119=WORKSHEET!$B$1,I3119,"")</f>
        <v/>
      </c>
      <c r="K3119" s="63" t="str">
        <f t="shared" si="62"/>
        <v/>
      </c>
      <c r="L3119" s="93" t="s">
        <v>9387</v>
      </c>
      <c r="M3119" s="94" t="s">
        <v>10691</v>
      </c>
      <c r="N3119">
        <v>27</v>
      </c>
      <c r="O3119">
        <f>+R3119-N3119-P3119</f>
        <v>4</v>
      </c>
      <c r="P3119">
        <v>11</v>
      </c>
      <c r="Q3119" t="s">
        <v>7470</v>
      </c>
      <c r="R3119">
        <v>42</v>
      </c>
      <c r="S3119" s="28">
        <v>2.9657918208264081E-2</v>
      </c>
      <c r="T3119" s="41">
        <v>0.11811023622047244</v>
      </c>
    </row>
    <row r="3120" spans="1:29" ht="16.5" x14ac:dyDescent="0.25">
      <c r="A3120" s="3">
        <v>975</v>
      </c>
      <c r="B3120">
        <v>771</v>
      </c>
      <c r="C3120" s="21">
        <v>15</v>
      </c>
      <c r="D3120" t="s">
        <v>2646</v>
      </c>
      <c r="E3120" s="4" t="s">
        <v>2647</v>
      </c>
      <c r="F3120" s="4" t="s">
        <v>2647</v>
      </c>
      <c r="G3120" s="3" t="s">
        <v>5682</v>
      </c>
      <c r="H3120" t="s">
        <v>9303</v>
      </c>
      <c r="I3120" s="63">
        <f>ROWS($L$2:L3120)</f>
        <v>3119</v>
      </c>
      <c r="J3120" s="63" t="str">
        <f>IF(L3120=WORKSHEET!$B$1,I3120,"")</f>
        <v/>
      </c>
      <c r="K3120" s="63" t="str">
        <f t="shared" si="62"/>
        <v/>
      </c>
      <c r="L3120" s="93" t="s">
        <v>9388</v>
      </c>
      <c r="M3120" s="94" t="s">
        <v>10662</v>
      </c>
      <c r="N3120">
        <v>14</v>
      </c>
      <c r="O3120">
        <f>+R3120-N3120-P3120</f>
        <v>1</v>
      </c>
      <c r="P3120">
        <v>12</v>
      </c>
      <c r="Q3120" t="s">
        <v>7470</v>
      </c>
      <c r="R3120">
        <v>27</v>
      </c>
      <c r="S3120" s="26">
        <v>3.5873498773931679E-2</v>
      </c>
      <c r="T3120" s="55">
        <v>0.20689655172413793</v>
      </c>
    </row>
    <row r="3121" spans="1:29" s="64" customFormat="1" ht="16.5" x14ac:dyDescent="0.25">
      <c r="A3121" s="63">
        <v>749</v>
      </c>
      <c r="C3121" s="63">
        <v>15</v>
      </c>
      <c r="D3121" s="64" t="s">
        <v>4570</v>
      </c>
      <c r="E3121" s="65" t="s">
        <v>4571</v>
      </c>
      <c r="F3121" s="65" t="s">
        <v>4571</v>
      </c>
      <c r="G3121" s="63" t="s">
        <v>5696</v>
      </c>
      <c r="H3121" s="64" t="s">
        <v>8495</v>
      </c>
      <c r="I3121" s="63">
        <f>ROWS($L$2:L3121)</f>
        <v>3120</v>
      </c>
      <c r="J3121" s="63" t="str">
        <f>IF(L3121=WORKSHEET!$B$1,I3121,"")</f>
        <v/>
      </c>
      <c r="K3121" s="63" t="str">
        <f t="shared" si="62"/>
        <v/>
      </c>
      <c r="L3121" s="93" t="s">
        <v>9388</v>
      </c>
      <c r="M3121" s="94" t="s">
        <v>10439</v>
      </c>
      <c r="N3121" s="64" t="s">
        <v>7469</v>
      </c>
      <c r="O3121" s="64" t="s">
        <v>7470</v>
      </c>
      <c r="P3121" s="64">
        <v>12</v>
      </c>
      <c r="Q3121" s="64" t="s">
        <v>7470</v>
      </c>
      <c r="R3121" s="64">
        <v>17</v>
      </c>
      <c r="S3121" s="66">
        <v>3.5873498773931679E-2</v>
      </c>
      <c r="T3121" s="67">
        <v>0.25</v>
      </c>
      <c r="W3121"/>
      <c r="X3121"/>
      <c r="Y3121"/>
      <c r="Z3121"/>
      <c r="AA3121"/>
      <c r="AB3121"/>
      <c r="AC3121"/>
    </row>
    <row r="3122" spans="1:29" ht="16.5" x14ac:dyDescent="0.25">
      <c r="A3122" s="3">
        <v>950</v>
      </c>
      <c r="B3122">
        <v>586</v>
      </c>
      <c r="C3122" s="21">
        <v>15</v>
      </c>
      <c r="D3122" t="s">
        <v>2567</v>
      </c>
      <c r="E3122" s="4" t="s">
        <v>2568</v>
      </c>
      <c r="F3122" s="4" t="s">
        <v>2568</v>
      </c>
      <c r="G3122" s="3" t="s">
        <v>5685</v>
      </c>
      <c r="H3122" t="s">
        <v>8170</v>
      </c>
      <c r="I3122" s="63">
        <f>ROWS($L$2:L3122)</f>
        <v>3121</v>
      </c>
      <c r="J3122" s="63" t="str">
        <f>IF(L3122=WORKSHEET!$B$1,I3122,"")</f>
        <v/>
      </c>
      <c r="K3122" s="63" t="str">
        <f t="shared" si="62"/>
        <v/>
      </c>
      <c r="L3122" s="93" t="s">
        <v>9388</v>
      </c>
      <c r="M3122" s="94" t="s">
        <v>10094</v>
      </c>
      <c r="N3122">
        <v>24</v>
      </c>
      <c r="O3122">
        <f>+R3122-N3122-P3122</f>
        <v>0</v>
      </c>
      <c r="P3122">
        <v>17</v>
      </c>
      <c r="Q3122" t="s">
        <v>7470</v>
      </c>
      <c r="R3122">
        <v>41</v>
      </c>
      <c r="S3122" s="26">
        <v>3.5873498773931679E-2</v>
      </c>
      <c r="T3122" s="55">
        <v>2.1739130434782608E-2</v>
      </c>
    </row>
    <row r="3123" spans="1:29" s="64" customFormat="1" ht="16.5" x14ac:dyDescent="0.25">
      <c r="A3123" s="63">
        <v>975</v>
      </c>
      <c r="B3123" s="64">
        <v>771</v>
      </c>
      <c r="C3123" s="63">
        <v>15</v>
      </c>
      <c r="D3123" s="64" t="s">
        <v>2646</v>
      </c>
      <c r="E3123" s="65" t="s">
        <v>2648</v>
      </c>
      <c r="F3123" s="65" t="s">
        <v>2648</v>
      </c>
      <c r="G3123" s="63" t="s">
        <v>5683</v>
      </c>
      <c r="H3123" s="64" t="s">
        <v>8497</v>
      </c>
      <c r="I3123" s="63">
        <f>ROWS($L$2:L3123)</f>
        <v>3122</v>
      </c>
      <c r="J3123" s="63" t="str">
        <f>IF(L3123=WORKSHEET!$B$1,I3123,"")</f>
        <v/>
      </c>
      <c r="K3123" s="63" t="str">
        <f t="shared" si="62"/>
        <v/>
      </c>
      <c r="L3123" s="93" t="s">
        <v>9388</v>
      </c>
      <c r="M3123" s="94" t="s">
        <v>10441</v>
      </c>
      <c r="N3123" s="64" t="s">
        <v>7469</v>
      </c>
      <c r="O3123" s="64" t="s">
        <v>7469</v>
      </c>
      <c r="P3123" s="64" t="s">
        <v>7469</v>
      </c>
      <c r="Q3123" s="64" t="s">
        <v>7470</v>
      </c>
      <c r="R3123" s="64">
        <v>17</v>
      </c>
      <c r="S3123" s="66">
        <v>3.5873498773931679E-2</v>
      </c>
      <c r="T3123" s="74">
        <v>0.20689655172413793</v>
      </c>
      <c r="W3123"/>
      <c r="X3123"/>
      <c r="Y3123"/>
      <c r="Z3123"/>
      <c r="AA3123"/>
      <c r="AB3123"/>
      <c r="AC3123"/>
    </row>
    <row r="3124" spans="1:29" s="64" customFormat="1" ht="16.5" x14ac:dyDescent="0.25">
      <c r="A3124" s="63">
        <v>726</v>
      </c>
      <c r="C3124" s="63">
        <v>15</v>
      </c>
      <c r="D3124" s="64" t="s">
        <v>4475</v>
      </c>
      <c r="E3124" s="65" t="s">
        <v>4476</v>
      </c>
      <c r="F3124" s="65" t="s">
        <v>4476</v>
      </c>
      <c r="G3124" s="63" t="s">
        <v>5694</v>
      </c>
      <c r="H3124" s="64" t="s">
        <v>9304</v>
      </c>
      <c r="I3124" s="63">
        <f>ROWS($L$2:L3124)</f>
        <v>3123</v>
      </c>
      <c r="J3124" s="63" t="str">
        <f>IF(L3124=WORKSHEET!$B$1,I3124,"")</f>
        <v/>
      </c>
      <c r="K3124" s="63" t="str">
        <f t="shared" si="62"/>
        <v/>
      </c>
      <c r="L3124" s="93" t="s">
        <v>9388</v>
      </c>
      <c r="M3124" s="94" t="s">
        <v>11256</v>
      </c>
      <c r="N3124" s="64" t="s">
        <v>7469</v>
      </c>
      <c r="O3124" s="64" t="s">
        <v>7470</v>
      </c>
      <c r="P3124" s="64" t="s">
        <v>7469</v>
      </c>
      <c r="Q3124" s="64" t="s">
        <v>7469</v>
      </c>
      <c r="R3124" s="64" t="s">
        <v>7469</v>
      </c>
      <c r="S3124" s="66">
        <v>3.5873498773931679E-2</v>
      </c>
      <c r="T3124" s="67">
        <v>0.11267605633802817</v>
      </c>
      <c r="W3124"/>
      <c r="X3124"/>
      <c r="Y3124"/>
      <c r="Z3124"/>
      <c r="AA3124"/>
      <c r="AB3124"/>
      <c r="AC3124"/>
    </row>
    <row r="3125" spans="1:29" s="64" customFormat="1" ht="16.5" x14ac:dyDescent="0.25">
      <c r="A3125" s="63">
        <v>950</v>
      </c>
      <c r="B3125" s="64">
        <v>586</v>
      </c>
      <c r="C3125" s="63">
        <v>15</v>
      </c>
      <c r="D3125" s="64" t="s">
        <v>2567</v>
      </c>
      <c r="E3125" s="65" t="s">
        <v>2569</v>
      </c>
      <c r="F3125" s="65" t="s">
        <v>2569</v>
      </c>
      <c r="G3125" s="63" t="s">
        <v>5686</v>
      </c>
      <c r="H3125" s="64" t="s">
        <v>8827</v>
      </c>
      <c r="I3125" s="63">
        <f>ROWS($L$2:L3125)</f>
        <v>3124</v>
      </c>
      <c r="J3125" s="63" t="str">
        <f>IF(L3125=WORKSHEET!$B$1,I3125,"")</f>
        <v/>
      </c>
      <c r="K3125" s="63" t="str">
        <f t="shared" si="62"/>
        <v/>
      </c>
      <c r="L3125" s="93" t="s">
        <v>9388</v>
      </c>
      <c r="M3125" s="94" t="s">
        <v>10772</v>
      </c>
      <c r="N3125" s="64" t="s">
        <v>7469</v>
      </c>
      <c r="O3125" s="64" t="s">
        <v>7470</v>
      </c>
      <c r="P3125" s="64" t="s">
        <v>7470</v>
      </c>
      <c r="Q3125" s="64" t="s">
        <v>7470</v>
      </c>
      <c r="R3125" s="64" t="s">
        <v>7469</v>
      </c>
      <c r="S3125" s="66">
        <v>3.5873498773931679E-2</v>
      </c>
      <c r="T3125" s="74">
        <v>2.1739130434782608E-2</v>
      </c>
      <c r="W3125"/>
      <c r="X3125"/>
      <c r="Y3125"/>
      <c r="Z3125"/>
      <c r="AA3125"/>
      <c r="AB3125"/>
      <c r="AC3125"/>
    </row>
    <row r="3126" spans="1:29" ht="16.5" x14ac:dyDescent="0.25">
      <c r="A3126" s="3">
        <v>777</v>
      </c>
      <c r="C3126" s="21">
        <v>15</v>
      </c>
      <c r="D3126" t="s">
        <v>4662</v>
      </c>
      <c r="E3126" s="4" t="s">
        <v>4663</v>
      </c>
      <c r="F3126" s="4" t="s">
        <v>4663</v>
      </c>
      <c r="G3126" s="3" t="s">
        <v>5687</v>
      </c>
      <c r="H3126" t="s">
        <v>7710</v>
      </c>
      <c r="I3126" s="63">
        <f>ROWS($L$2:L3126)</f>
        <v>3125</v>
      </c>
      <c r="J3126" s="63" t="str">
        <f>IF(L3126=WORKSHEET!$B$1,I3126,"")</f>
        <v/>
      </c>
      <c r="K3126" s="63" t="str">
        <f t="shared" si="62"/>
        <v/>
      </c>
      <c r="L3126" s="93" t="s">
        <v>9388</v>
      </c>
      <c r="M3126" s="94" t="s">
        <v>9634</v>
      </c>
      <c r="N3126">
        <v>50</v>
      </c>
      <c r="O3126">
        <f>+R3126-N3126-P3126</f>
        <v>2</v>
      </c>
      <c r="P3126">
        <v>22</v>
      </c>
      <c r="Q3126" t="s">
        <v>7469</v>
      </c>
      <c r="R3126">
        <v>74</v>
      </c>
      <c r="S3126" s="26">
        <v>3.5873498773931679E-2</v>
      </c>
      <c r="T3126" s="41">
        <v>9.5238095238095233E-2</v>
      </c>
    </row>
    <row r="3127" spans="1:29" s="64" customFormat="1" ht="16.5" x14ac:dyDescent="0.25">
      <c r="A3127" s="63">
        <v>948</v>
      </c>
      <c r="B3127" s="64">
        <v>580</v>
      </c>
      <c r="C3127" s="63">
        <v>15</v>
      </c>
      <c r="D3127" s="64" t="s">
        <v>2558</v>
      </c>
      <c r="E3127" s="65" t="s">
        <v>2559</v>
      </c>
      <c r="F3127" s="65" t="s">
        <v>2559</v>
      </c>
      <c r="G3127" s="63" t="s">
        <v>3533</v>
      </c>
      <c r="H3127" s="64" t="s">
        <v>9305</v>
      </c>
      <c r="I3127" s="63">
        <f>ROWS($L$2:L3127)</f>
        <v>3126</v>
      </c>
      <c r="J3127" s="63" t="str">
        <f>IF(L3127=WORKSHEET!$B$1,I3127,"")</f>
        <v/>
      </c>
      <c r="K3127" s="63" t="str">
        <f t="shared" si="62"/>
        <v/>
      </c>
      <c r="L3127" s="93" t="s">
        <v>9388</v>
      </c>
      <c r="M3127" s="94" t="s">
        <v>11257</v>
      </c>
      <c r="N3127" s="64" t="s">
        <v>7469</v>
      </c>
      <c r="O3127" s="64" t="s">
        <v>7469</v>
      </c>
      <c r="P3127" s="64" t="s">
        <v>7469</v>
      </c>
      <c r="Q3127" s="64" t="s">
        <v>7470</v>
      </c>
      <c r="R3127" s="64">
        <v>16</v>
      </c>
      <c r="S3127" s="66">
        <v>3.5873498773931679E-2</v>
      </c>
      <c r="T3127" s="74">
        <v>8.98876404494382E-2</v>
      </c>
      <c r="W3127"/>
      <c r="X3127"/>
      <c r="Y3127"/>
      <c r="Z3127"/>
      <c r="AA3127"/>
      <c r="AB3127"/>
      <c r="AC3127"/>
    </row>
    <row r="3128" spans="1:29" s="64" customFormat="1" ht="16.5" x14ac:dyDescent="0.25">
      <c r="A3128" s="63">
        <v>777</v>
      </c>
      <c r="C3128" s="63">
        <v>15</v>
      </c>
      <c r="D3128" s="64" t="s">
        <v>4662</v>
      </c>
      <c r="E3128" s="65" t="s">
        <v>4664</v>
      </c>
      <c r="F3128" s="65" t="s">
        <v>4664</v>
      </c>
      <c r="G3128" s="63" t="s">
        <v>5688</v>
      </c>
      <c r="H3128" s="64" t="s">
        <v>9306</v>
      </c>
      <c r="I3128" s="63">
        <f>ROWS($L$2:L3128)</f>
        <v>3127</v>
      </c>
      <c r="J3128" s="63" t="str">
        <f>IF(L3128=WORKSHEET!$B$1,I3128,"")</f>
        <v/>
      </c>
      <c r="K3128" s="63" t="str">
        <f t="shared" si="62"/>
        <v/>
      </c>
      <c r="L3128" s="93" t="s">
        <v>9388</v>
      </c>
      <c r="M3128" s="94" t="s">
        <v>11258</v>
      </c>
      <c r="N3128" s="64" t="s">
        <v>7469</v>
      </c>
      <c r="O3128" s="64" t="s">
        <v>7470</v>
      </c>
      <c r="P3128" s="64" t="s">
        <v>7469</v>
      </c>
      <c r="Q3128" s="64" t="s">
        <v>7469</v>
      </c>
      <c r="R3128" s="64" t="s">
        <v>7469</v>
      </c>
      <c r="S3128" s="66">
        <v>3.5873498773931679E-2</v>
      </c>
      <c r="T3128" s="67">
        <v>9.5238095238095233E-2</v>
      </c>
      <c r="W3128"/>
      <c r="X3128"/>
      <c r="Y3128"/>
      <c r="Z3128"/>
      <c r="AA3128"/>
      <c r="AB3128"/>
      <c r="AC3128"/>
    </row>
    <row r="3129" spans="1:29" s="64" customFormat="1" ht="16.5" x14ac:dyDescent="0.25">
      <c r="A3129" s="63">
        <v>770</v>
      </c>
      <c r="C3129" s="63">
        <v>15</v>
      </c>
      <c r="D3129" s="64" t="s">
        <v>4644</v>
      </c>
      <c r="E3129" s="65" t="s">
        <v>4645</v>
      </c>
      <c r="F3129" s="65" t="s">
        <v>4645</v>
      </c>
      <c r="G3129" s="63" t="s">
        <v>5699</v>
      </c>
      <c r="H3129" s="64" t="s">
        <v>7602</v>
      </c>
      <c r="I3129" s="63">
        <f>ROWS($L$2:L3129)</f>
        <v>3128</v>
      </c>
      <c r="J3129" s="63" t="str">
        <f>IF(L3129=WORKSHEET!$B$1,I3129,"")</f>
        <v/>
      </c>
      <c r="K3129" s="63" t="str">
        <f t="shared" si="62"/>
        <v/>
      </c>
      <c r="L3129" s="93" t="s">
        <v>9388</v>
      </c>
      <c r="M3129" s="94" t="s">
        <v>9511</v>
      </c>
      <c r="N3129" s="64" t="s">
        <v>7469</v>
      </c>
      <c r="O3129" s="64" t="s">
        <v>7470</v>
      </c>
      <c r="P3129" s="64" t="s">
        <v>7469</v>
      </c>
      <c r="Q3129" s="64" t="s">
        <v>7470</v>
      </c>
      <c r="R3129" s="64" t="s">
        <v>7469</v>
      </c>
      <c r="S3129" s="66">
        <v>3.5873498773931679E-2</v>
      </c>
      <c r="T3129" s="67">
        <v>0.11764705882352941</v>
      </c>
      <c r="W3129"/>
      <c r="X3129"/>
      <c r="Y3129"/>
      <c r="Z3129"/>
      <c r="AA3129"/>
      <c r="AB3129"/>
      <c r="AC3129"/>
    </row>
    <row r="3130" spans="1:29" ht="16.5" x14ac:dyDescent="0.25">
      <c r="A3130" s="3">
        <v>971</v>
      </c>
      <c r="B3130">
        <v>741</v>
      </c>
      <c r="C3130" s="21">
        <v>15</v>
      </c>
      <c r="D3130" t="s">
        <v>2636</v>
      </c>
      <c r="E3130" s="4" t="s">
        <v>2637</v>
      </c>
      <c r="F3130" s="4" t="s">
        <v>2637</v>
      </c>
      <c r="G3130" s="3" t="s">
        <v>5693</v>
      </c>
      <c r="H3130" t="s">
        <v>9307</v>
      </c>
      <c r="I3130" s="63">
        <f>ROWS($L$2:L3130)</f>
        <v>3129</v>
      </c>
      <c r="J3130" s="63" t="str">
        <f>IF(L3130=WORKSHEET!$B$1,I3130,"")</f>
        <v/>
      </c>
      <c r="K3130" s="63" t="str">
        <f t="shared" si="62"/>
        <v/>
      </c>
      <c r="L3130" s="93" t="s">
        <v>9388</v>
      </c>
      <c r="M3130" s="94" t="s">
        <v>11259</v>
      </c>
      <c r="N3130">
        <v>84</v>
      </c>
      <c r="O3130">
        <f>+R3130-N3130-P3130</f>
        <v>5</v>
      </c>
      <c r="P3130">
        <v>62</v>
      </c>
      <c r="Q3130" t="s">
        <v>7470</v>
      </c>
      <c r="R3130">
        <v>151</v>
      </c>
      <c r="S3130" s="26">
        <v>3.5873498773931679E-2</v>
      </c>
      <c r="T3130" s="55">
        <v>8.1632653061224483E-2</v>
      </c>
    </row>
    <row r="3131" spans="1:29" s="64" customFormat="1" ht="16.5" x14ac:dyDescent="0.25">
      <c r="A3131" s="63">
        <v>775</v>
      </c>
      <c r="C3131" s="63">
        <v>15</v>
      </c>
      <c r="D3131" s="64" t="s">
        <v>4658</v>
      </c>
      <c r="E3131" s="65" t="s">
        <v>4659</v>
      </c>
      <c r="F3131" s="65" t="s">
        <v>4659</v>
      </c>
      <c r="G3131" s="63" t="s">
        <v>5703</v>
      </c>
      <c r="H3131" s="64" t="s">
        <v>7604</v>
      </c>
      <c r="I3131" s="63">
        <f>ROWS($L$2:L3131)</f>
        <v>3130</v>
      </c>
      <c r="J3131" s="63" t="str">
        <f>IF(L3131=WORKSHEET!$B$1,I3131,"")</f>
        <v/>
      </c>
      <c r="K3131" s="63" t="str">
        <f t="shared" si="62"/>
        <v/>
      </c>
      <c r="L3131" s="93" t="s">
        <v>9388</v>
      </c>
      <c r="M3131" s="94" t="s">
        <v>9513</v>
      </c>
      <c r="N3131" s="64" t="s">
        <v>7469</v>
      </c>
      <c r="O3131" s="64" t="s">
        <v>7469</v>
      </c>
      <c r="P3131" s="64" t="s">
        <v>7469</v>
      </c>
      <c r="Q3131" s="64" t="s">
        <v>7470</v>
      </c>
      <c r="R3131" s="64">
        <v>15</v>
      </c>
      <c r="S3131" s="66">
        <v>3.5873498773931679E-2</v>
      </c>
      <c r="T3131" s="67">
        <v>0.16666666666666666</v>
      </c>
      <c r="W3131"/>
      <c r="X3131"/>
      <c r="Y3131"/>
      <c r="Z3131"/>
      <c r="AA3131"/>
      <c r="AB3131"/>
      <c r="AC3131"/>
    </row>
    <row r="3132" spans="1:29" ht="16.5" x14ac:dyDescent="0.25">
      <c r="A3132" s="3">
        <v>726</v>
      </c>
      <c r="C3132" s="21">
        <v>15</v>
      </c>
      <c r="D3132" t="s">
        <v>4475</v>
      </c>
      <c r="E3132" s="4" t="s">
        <v>4477</v>
      </c>
      <c r="F3132" s="4" t="s">
        <v>4477</v>
      </c>
      <c r="G3132" s="3" t="s">
        <v>5695</v>
      </c>
      <c r="H3132" t="s">
        <v>9308</v>
      </c>
      <c r="I3132" s="63">
        <f>ROWS($L$2:L3132)</f>
        <v>3131</v>
      </c>
      <c r="J3132" s="63" t="str">
        <f>IF(L3132=WORKSHEET!$B$1,I3132,"")</f>
        <v/>
      </c>
      <c r="K3132" s="63" t="str">
        <f t="shared" si="62"/>
        <v/>
      </c>
      <c r="L3132" s="93" t="s">
        <v>9388</v>
      </c>
      <c r="M3132" s="94" t="s">
        <v>11260</v>
      </c>
      <c r="N3132">
        <v>59</v>
      </c>
      <c r="O3132">
        <f>+R3132-N3132-P3132</f>
        <v>6</v>
      </c>
      <c r="P3132">
        <v>49</v>
      </c>
      <c r="Q3132" t="s">
        <v>7469</v>
      </c>
      <c r="R3132">
        <v>114</v>
      </c>
      <c r="S3132" s="26">
        <v>3.5873498773931679E-2</v>
      </c>
      <c r="T3132" s="41">
        <v>0.11267605633802817</v>
      </c>
    </row>
    <row r="3133" spans="1:29" s="64" customFormat="1" ht="16.5" x14ac:dyDescent="0.25">
      <c r="A3133" s="63">
        <v>948</v>
      </c>
      <c r="B3133" s="64">
        <v>580</v>
      </c>
      <c r="C3133" s="63">
        <v>15</v>
      </c>
      <c r="D3133" s="64" t="s">
        <v>2558</v>
      </c>
      <c r="E3133" s="65" t="s">
        <v>2560</v>
      </c>
      <c r="F3133" s="65" t="s">
        <v>2560</v>
      </c>
      <c r="G3133" s="63" t="s">
        <v>3534</v>
      </c>
      <c r="H3133" s="64" t="s">
        <v>9309</v>
      </c>
      <c r="I3133" s="63">
        <f>ROWS($L$2:L3133)</f>
        <v>3132</v>
      </c>
      <c r="J3133" s="63" t="str">
        <f>IF(L3133=WORKSHEET!$B$1,I3133,"")</f>
        <v/>
      </c>
      <c r="K3133" s="63" t="str">
        <f t="shared" si="62"/>
        <v/>
      </c>
      <c r="L3133" s="93" t="s">
        <v>9388</v>
      </c>
      <c r="M3133" s="94" t="s">
        <v>11261</v>
      </c>
      <c r="N3133" s="64" t="s">
        <v>7470</v>
      </c>
      <c r="O3133" s="64" t="s">
        <v>7469</v>
      </c>
      <c r="P3133" s="64" t="s">
        <v>7470</v>
      </c>
      <c r="Q3133" s="64" t="s">
        <v>7470</v>
      </c>
      <c r="R3133" s="64" t="s">
        <v>7469</v>
      </c>
      <c r="S3133" s="66">
        <v>3.5873498773931679E-2</v>
      </c>
      <c r="T3133" s="74">
        <v>8.98876404494382E-2</v>
      </c>
      <c r="W3133"/>
      <c r="X3133"/>
      <c r="Y3133"/>
      <c r="Z3133"/>
      <c r="AA3133"/>
      <c r="AB3133"/>
      <c r="AC3133"/>
    </row>
    <row r="3134" spans="1:29" s="64" customFormat="1" ht="16.5" x14ac:dyDescent="0.25">
      <c r="A3134" s="63">
        <v>749</v>
      </c>
      <c r="C3134" s="63">
        <v>15</v>
      </c>
      <c r="D3134" s="64" t="s">
        <v>4570</v>
      </c>
      <c r="E3134" s="65" t="s">
        <v>4572</v>
      </c>
      <c r="F3134" s="65" t="s">
        <v>4572</v>
      </c>
      <c r="G3134" s="63" t="s">
        <v>5697</v>
      </c>
      <c r="H3134" s="64" t="s">
        <v>7727</v>
      </c>
      <c r="I3134" s="63">
        <f>ROWS($L$2:L3134)</f>
        <v>3133</v>
      </c>
      <c r="J3134" s="63" t="str">
        <f>IF(L3134=WORKSHEET!$B$1,I3134,"")</f>
        <v/>
      </c>
      <c r="K3134" s="63" t="str">
        <f t="shared" si="62"/>
        <v/>
      </c>
      <c r="L3134" s="93" t="s">
        <v>9388</v>
      </c>
      <c r="M3134" s="94" t="s">
        <v>9653</v>
      </c>
      <c r="N3134" s="64" t="s">
        <v>7469</v>
      </c>
      <c r="O3134" s="64" t="s">
        <v>7469</v>
      </c>
      <c r="P3134" s="64">
        <v>25</v>
      </c>
      <c r="Q3134" s="64" t="s">
        <v>7469</v>
      </c>
      <c r="R3134" s="64">
        <v>40</v>
      </c>
      <c r="S3134" s="66">
        <v>3.5873498773931679E-2</v>
      </c>
      <c r="T3134" s="67">
        <v>0.25</v>
      </c>
      <c r="W3134"/>
      <c r="X3134"/>
      <c r="Y3134"/>
      <c r="Z3134"/>
      <c r="AA3134"/>
      <c r="AB3134"/>
      <c r="AC3134"/>
    </row>
    <row r="3135" spans="1:29" s="64" customFormat="1" ht="16.5" x14ac:dyDescent="0.25">
      <c r="A3135" s="63">
        <v>797</v>
      </c>
      <c r="C3135" s="63">
        <v>15</v>
      </c>
      <c r="D3135" s="64" t="s">
        <v>4716</v>
      </c>
      <c r="E3135" s="65" t="s">
        <v>4717</v>
      </c>
      <c r="F3135" s="65" t="s">
        <v>4717</v>
      </c>
      <c r="G3135" s="63" t="s">
        <v>5698</v>
      </c>
      <c r="H3135" s="64" t="s">
        <v>8447</v>
      </c>
      <c r="I3135" s="63">
        <f>ROWS($L$2:L3135)</f>
        <v>3134</v>
      </c>
      <c r="J3135" s="63" t="str">
        <f>IF(L3135=WORKSHEET!$B$1,I3135,"")</f>
        <v/>
      </c>
      <c r="K3135" s="63" t="str">
        <f t="shared" si="62"/>
        <v/>
      </c>
      <c r="L3135" s="93" t="s">
        <v>9388</v>
      </c>
      <c r="M3135" s="94" t="s">
        <v>10388</v>
      </c>
      <c r="N3135" s="64" t="s">
        <v>7469</v>
      </c>
      <c r="O3135" s="64" t="s">
        <v>7469</v>
      </c>
      <c r="P3135" s="64" t="s">
        <v>7469</v>
      </c>
      <c r="Q3135" s="64" t="s">
        <v>7470</v>
      </c>
      <c r="R3135" s="64" t="s">
        <v>7469</v>
      </c>
      <c r="S3135" s="66">
        <v>3.5873498773931679E-2</v>
      </c>
      <c r="T3135" s="67">
        <v>0.1111111111111111</v>
      </c>
      <c r="W3135"/>
      <c r="X3135"/>
      <c r="Y3135"/>
      <c r="Z3135"/>
      <c r="AA3135"/>
      <c r="AB3135"/>
      <c r="AC3135"/>
    </row>
    <row r="3136" spans="1:29" ht="16.5" x14ac:dyDescent="0.25">
      <c r="A3136" s="3">
        <v>770</v>
      </c>
      <c r="C3136" s="21">
        <v>15</v>
      </c>
      <c r="D3136" t="s">
        <v>4644</v>
      </c>
      <c r="E3136" s="4" t="s">
        <v>4646</v>
      </c>
      <c r="F3136" s="4" t="s">
        <v>4646</v>
      </c>
      <c r="G3136" s="3" t="s">
        <v>5700</v>
      </c>
      <c r="H3136" t="s">
        <v>8143</v>
      </c>
      <c r="I3136" s="63">
        <f>ROWS($L$2:L3136)</f>
        <v>3135</v>
      </c>
      <c r="J3136" s="63" t="str">
        <f>IF(L3136=WORKSHEET!$B$1,I3136,"")</f>
        <v/>
      </c>
      <c r="K3136" s="63" t="str">
        <f t="shared" si="62"/>
        <v/>
      </c>
      <c r="L3136" s="93" t="s">
        <v>9388</v>
      </c>
      <c r="M3136" s="94" t="s">
        <v>10068</v>
      </c>
      <c r="N3136">
        <v>12</v>
      </c>
      <c r="O3136">
        <f>+R3136-N3136-P3136</f>
        <v>2</v>
      </c>
      <c r="P3136">
        <v>16</v>
      </c>
      <c r="Q3136" t="s">
        <v>7469</v>
      </c>
      <c r="R3136">
        <v>30</v>
      </c>
      <c r="S3136" s="26">
        <v>3.5873498773931679E-2</v>
      </c>
      <c r="T3136" s="41">
        <v>0.11764705882352941</v>
      </c>
    </row>
    <row r="3137" spans="1:29" s="64" customFormat="1" ht="16.5" x14ac:dyDescent="0.25">
      <c r="A3137" s="63">
        <v>775</v>
      </c>
      <c r="C3137" s="63">
        <v>15</v>
      </c>
      <c r="D3137" s="64" t="s">
        <v>4658</v>
      </c>
      <c r="E3137" s="65" t="s">
        <v>4660</v>
      </c>
      <c r="F3137" s="65" t="s">
        <v>4660</v>
      </c>
      <c r="G3137" s="63" t="s">
        <v>5704</v>
      </c>
      <c r="H3137" s="64" t="s">
        <v>9310</v>
      </c>
      <c r="I3137" s="63">
        <f>ROWS($L$2:L3137)</f>
        <v>3136</v>
      </c>
      <c r="J3137" s="63" t="str">
        <f>IF(L3137=WORKSHEET!$B$1,I3137,"")</f>
        <v/>
      </c>
      <c r="K3137" s="63" t="str">
        <f t="shared" si="62"/>
        <v/>
      </c>
      <c r="L3137" s="93" t="s">
        <v>9388</v>
      </c>
      <c r="M3137" s="94" t="s">
        <v>11262</v>
      </c>
      <c r="N3137" s="64" t="s">
        <v>7470</v>
      </c>
      <c r="O3137" s="64" t="s">
        <v>7469</v>
      </c>
      <c r="P3137" s="64" t="s">
        <v>7469</v>
      </c>
      <c r="Q3137" s="64" t="s">
        <v>7470</v>
      </c>
      <c r="R3137" s="64" t="s">
        <v>7469</v>
      </c>
      <c r="S3137" s="66">
        <v>3.5873498773931679E-2</v>
      </c>
      <c r="T3137" s="67">
        <v>0.16666666666666666</v>
      </c>
      <c r="W3137"/>
      <c r="X3137"/>
      <c r="Y3137"/>
      <c r="Z3137"/>
      <c r="AA3137"/>
      <c r="AB3137"/>
      <c r="AC3137"/>
    </row>
    <row r="3138" spans="1:29" ht="16.5" x14ac:dyDescent="0.25">
      <c r="A3138" s="3">
        <v>977</v>
      </c>
      <c r="B3138">
        <v>799</v>
      </c>
      <c r="C3138" s="21">
        <v>15</v>
      </c>
      <c r="D3138" t="s">
        <v>2651</v>
      </c>
      <c r="E3138" s="4" t="s">
        <v>2652</v>
      </c>
      <c r="F3138" s="4" t="s">
        <v>2652</v>
      </c>
      <c r="G3138" s="3" t="s">
        <v>5702</v>
      </c>
      <c r="H3138" t="s">
        <v>9311</v>
      </c>
      <c r="I3138" s="63">
        <f>ROWS($L$2:L3138)</f>
        <v>3137</v>
      </c>
      <c r="J3138" s="63" t="str">
        <f>IF(L3138=WORKSHEET!$B$1,I3138,"")</f>
        <v/>
      </c>
      <c r="K3138" s="63" t="str">
        <f t="shared" si="62"/>
        <v/>
      </c>
      <c r="L3138" s="93" t="s">
        <v>9388</v>
      </c>
      <c r="M3138" s="94" t="s">
        <v>11263</v>
      </c>
      <c r="N3138">
        <v>24</v>
      </c>
      <c r="O3138">
        <f>+R3138-N3138-P3138</f>
        <v>4</v>
      </c>
      <c r="P3138">
        <v>30</v>
      </c>
      <c r="Q3138" t="s">
        <v>7470</v>
      </c>
      <c r="R3138">
        <v>58</v>
      </c>
      <c r="S3138" s="26">
        <v>3.5873498773931679E-2</v>
      </c>
      <c r="T3138" s="55">
        <v>0.13793103448275862</v>
      </c>
    </row>
    <row r="3139" spans="1:29" s="64" customFormat="1" ht="16.5" x14ac:dyDescent="0.25">
      <c r="A3139" s="63">
        <v>775</v>
      </c>
      <c r="C3139" s="63">
        <v>15</v>
      </c>
      <c r="D3139" s="64" t="s">
        <v>4658</v>
      </c>
      <c r="E3139" s="65" t="s">
        <v>4661</v>
      </c>
      <c r="F3139" s="65" t="s">
        <v>4661</v>
      </c>
      <c r="G3139" s="63" t="s">
        <v>5705</v>
      </c>
      <c r="H3139" s="64" t="s">
        <v>7945</v>
      </c>
      <c r="I3139" s="63">
        <f>ROWS($L$2:L3139)</f>
        <v>3138</v>
      </c>
      <c r="J3139" s="63" t="str">
        <f>IF(L3139=WORKSHEET!$B$1,I3139,"")</f>
        <v/>
      </c>
      <c r="K3139" s="63" t="str">
        <f>IFERROR(SMALL($J$2:$J$3142,I3139),"")</f>
        <v/>
      </c>
      <c r="L3139" s="93" t="s">
        <v>9388</v>
      </c>
      <c r="M3139" s="94" t="s">
        <v>9923</v>
      </c>
      <c r="N3139" s="64" t="s">
        <v>7469</v>
      </c>
      <c r="O3139" s="64" t="s">
        <v>7469</v>
      </c>
      <c r="P3139" s="64" t="s">
        <v>7469</v>
      </c>
      <c r="Q3139" s="64" t="s">
        <v>7470</v>
      </c>
      <c r="R3139" s="64" t="s">
        <v>7469</v>
      </c>
      <c r="S3139" s="66">
        <v>3.5873498773931679E-2</v>
      </c>
      <c r="T3139" s="67">
        <v>0.16666666666666666</v>
      </c>
      <c r="W3139"/>
      <c r="X3139"/>
      <c r="Y3139"/>
      <c r="Z3139"/>
      <c r="AA3139"/>
      <c r="AB3139"/>
      <c r="AC3139"/>
    </row>
    <row r="3140" spans="1:29" ht="16.5" x14ac:dyDescent="0.25">
      <c r="A3140" s="3">
        <v>792</v>
      </c>
      <c r="C3140" s="21">
        <v>15</v>
      </c>
      <c r="D3140" t="s">
        <v>4702</v>
      </c>
      <c r="E3140" s="4" t="s">
        <v>4703</v>
      </c>
      <c r="F3140" s="4" t="s">
        <v>4703</v>
      </c>
      <c r="G3140" s="3" t="s">
        <v>5706</v>
      </c>
      <c r="H3140" t="s">
        <v>9312</v>
      </c>
      <c r="I3140" s="63">
        <f>ROWS($L$2:L3140)</f>
        <v>3139</v>
      </c>
      <c r="J3140" s="63" t="str">
        <f>IF(L3140=WORKSHEET!$B$1,I3140,"")</f>
        <v/>
      </c>
      <c r="K3140" s="63" t="str">
        <f>IFERROR(SMALL($J$2:$J$3142,I3140),"")</f>
        <v/>
      </c>
      <c r="L3140" s="93" t="s">
        <v>9388</v>
      </c>
      <c r="M3140" s="94" t="s">
        <v>11264</v>
      </c>
      <c r="N3140">
        <v>11</v>
      </c>
      <c r="O3140">
        <f>+R3140-N3140-P3140</f>
        <v>1</v>
      </c>
      <c r="P3140">
        <v>11</v>
      </c>
      <c r="Q3140" t="s">
        <v>7470</v>
      </c>
      <c r="R3140">
        <v>23</v>
      </c>
      <c r="S3140" s="26">
        <v>3.5873498773931679E-2</v>
      </c>
      <c r="T3140" s="41">
        <v>8.3333333333333329E-2</v>
      </c>
    </row>
    <row r="3141" spans="1:29" s="64" customFormat="1" ht="16.5" x14ac:dyDescent="0.25">
      <c r="A3141" s="63">
        <v>777</v>
      </c>
      <c r="C3141" s="63">
        <v>15</v>
      </c>
      <c r="D3141" s="64" t="s">
        <v>4662</v>
      </c>
      <c r="E3141" s="65" t="s">
        <v>4665</v>
      </c>
      <c r="F3141" s="65" t="s">
        <v>4665</v>
      </c>
      <c r="G3141" s="63" t="s">
        <v>5689</v>
      </c>
      <c r="H3141" s="64" t="s">
        <v>9313</v>
      </c>
      <c r="I3141" s="63">
        <f>ROWS($L$2:L3141)</f>
        <v>3140</v>
      </c>
      <c r="J3141" s="63" t="str">
        <f>IF(L3141=WORKSHEET!$B$1,I3141,"")</f>
        <v/>
      </c>
      <c r="K3141" s="63" t="str">
        <f>IFERROR(SMALL($J$2:$J$3142,I3141),"")</f>
        <v/>
      </c>
      <c r="L3141" s="93" t="s">
        <v>9388</v>
      </c>
      <c r="M3141" s="94" t="s">
        <v>11265</v>
      </c>
      <c r="N3141" s="64" t="s">
        <v>7469</v>
      </c>
      <c r="O3141" s="64" t="s">
        <v>7469</v>
      </c>
      <c r="P3141" s="64" t="s">
        <v>7470</v>
      </c>
      <c r="Q3141" s="64" t="s">
        <v>7470</v>
      </c>
      <c r="R3141" s="64" t="s">
        <v>7469</v>
      </c>
      <c r="S3141" s="66">
        <v>3.5873498773931679E-2</v>
      </c>
      <c r="T3141" s="67">
        <v>9.5238095238095233E-2</v>
      </c>
      <c r="W3141"/>
      <c r="X3141"/>
      <c r="Y3141"/>
      <c r="Z3141"/>
      <c r="AA3141"/>
      <c r="AB3141"/>
      <c r="AC3141"/>
    </row>
    <row r="3142" spans="1:29" s="64" customFormat="1" ht="16.5" x14ac:dyDescent="0.25">
      <c r="A3142" s="63">
        <v>804</v>
      </c>
      <c r="C3142" s="63">
        <v>15</v>
      </c>
      <c r="D3142" s="64" t="s">
        <v>4731</v>
      </c>
      <c r="E3142" s="65" t="s">
        <v>4732</v>
      </c>
      <c r="F3142" s="65" t="s">
        <v>4732</v>
      </c>
      <c r="G3142" s="63" t="s">
        <v>5707</v>
      </c>
      <c r="H3142" s="64" t="s">
        <v>9314</v>
      </c>
      <c r="I3142" s="63">
        <f>ROWS($L$2:L3142)</f>
        <v>3141</v>
      </c>
      <c r="J3142" s="63" t="str">
        <f>IF(L3142=WORKSHEET!$B$1,I3142,"")</f>
        <v/>
      </c>
      <c r="K3142" s="63" t="str">
        <f>IFERROR(SMALL($J$2:$J$3142,I3142),"")</f>
        <v/>
      </c>
      <c r="L3142" s="93" t="s">
        <v>9388</v>
      </c>
      <c r="M3142" s="94" t="s">
        <v>11266</v>
      </c>
      <c r="N3142" s="64" t="s">
        <v>7469</v>
      </c>
      <c r="O3142" s="64" t="s">
        <v>7469</v>
      </c>
      <c r="P3142" s="64" t="s">
        <v>7469</v>
      </c>
      <c r="Q3142" s="64" t="s">
        <v>7470</v>
      </c>
      <c r="R3142" s="64" t="s">
        <v>7469</v>
      </c>
      <c r="S3142" s="66">
        <v>3.5873498773931679E-2</v>
      </c>
      <c r="T3142" s="67">
        <v>0.1111111111111111</v>
      </c>
      <c r="W3142"/>
      <c r="X3142"/>
      <c r="Y3142"/>
      <c r="Z3142"/>
      <c r="AA3142"/>
      <c r="AB3142"/>
      <c r="AC3142"/>
    </row>
    <row r="3143" spans="1:29" x14ac:dyDescent="0.2">
      <c r="H3143" s="10" t="s">
        <v>9321</v>
      </c>
      <c r="I3143" s="63"/>
      <c r="J3143" s="63"/>
      <c r="K3143" s="63"/>
      <c r="N3143">
        <f>SUM(N2:N3142)</f>
        <v>433769</v>
      </c>
      <c r="O3143">
        <f>+R3143-N3143-P3143</f>
        <v>57326</v>
      </c>
      <c r="P3143">
        <f>SUM(P2:P3142)</f>
        <v>194753</v>
      </c>
      <c r="Q3143">
        <f>SUM(Q2:Q3142)</f>
        <v>283</v>
      </c>
      <c r="R3143">
        <f>SUM(R2:R3142)</f>
        <v>685848</v>
      </c>
    </row>
    <row r="3144" spans="1:29" x14ac:dyDescent="0.2">
      <c r="I3144" s="63"/>
      <c r="J3144" s="63"/>
      <c r="K3144" s="63"/>
      <c r="N3144" s="13">
        <f>+N3143/R3143</f>
        <v>0.63245646265644861</v>
      </c>
      <c r="O3144" s="14">
        <f>+O3143/R3143</f>
        <v>8.3584117763702739E-2</v>
      </c>
      <c r="P3144" s="14">
        <f>+P3143/R3143</f>
        <v>0.2839594195798486</v>
      </c>
    </row>
    <row r="3145" spans="1:29" x14ac:dyDescent="0.2">
      <c r="H3145" s="10" t="s">
        <v>9322</v>
      </c>
      <c r="I3145" s="63"/>
      <c r="J3145" s="63"/>
      <c r="K3145" s="63"/>
      <c r="N3145">
        <v>437527</v>
      </c>
      <c r="R3145">
        <v>690899</v>
      </c>
    </row>
    <row r="3146" spans="1:29" x14ac:dyDescent="0.2">
      <c r="I3146" s="63"/>
      <c r="J3146" s="63"/>
      <c r="K3146" s="63"/>
      <c r="N3146">
        <f>+N3145-N3143</f>
        <v>3758</v>
      </c>
      <c r="O3146" s="10" t="s">
        <v>9323</v>
      </c>
      <c r="P3146" s="10" t="s">
        <v>7913</v>
      </c>
      <c r="Q3146" s="10" t="s">
        <v>7913</v>
      </c>
      <c r="R3146">
        <f>+R3145-R3143</f>
        <v>5051</v>
      </c>
    </row>
    <row r="3147" spans="1:29" x14ac:dyDescent="0.2">
      <c r="I3147" s="63"/>
      <c r="J3147" s="63"/>
      <c r="K3147" s="63"/>
      <c r="N3147" s="14">
        <f>+N3146/N3145</f>
        <v>8.5891842103458758E-3</v>
      </c>
      <c r="O3147" s="15" t="s">
        <v>7913</v>
      </c>
      <c r="P3147" s="15" t="s">
        <v>7913</v>
      </c>
      <c r="Q3147" s="15" t="s">
        <v>7913</v>
      </c>
      <c r="R3147" s="14">
        <f>+R3146/R3145</f>
        <v>7.3107646703787386E-3</v>
      </c>
    </row>
  </sheetData>
  <phoneticPr fontId="4" type="noConversion"/>
  <printOptions headings="1"/>
  <pageMargins left="0.5" right="0.5" top="0.75" bottom="0.75" header="0.5" footer="0.5"/>
  <pageSetup paperSize="3" scale="64" fitToHeight="120" orientation="landscape" r:id="rId1"/>
  <headerFooter alignWithMargins="0">
    <oddHeader>&amp;CHealth Service Area (NCI Modified)</oddHeader>
    <oddFooter>&amp;Lhttp://seer.cancer.gov/seerstat/variables/countyattribs/hsa.html&amp;RPage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4"/>
  <sheetViews>
    <sheetView workbookViewId="0">
      <selection activeCell="D22" sqref="D22"/>
    </sheetView>
  </sheetViews>
  <sheetFormatPr defaultRowHeight="12.75" x14ac:dyDescent="0.2"/>
  <cols>
    <col min="1" max="1" width="24" customWidth="1"/>
  </cols>
  <sheetData>
    <row r="1" spans="1:2" x14ac:dyDescent="0.2">
      <c r="A1" s="10" t="s">
        <v>11298</v>
      </c>
      <c r="B1">
        <v>35.01</v>
      </c>
    </row>
    <row r="2" spans="1:2" x14ac:dyDescent="0.2">
      <c r="A2" s="10" t="s">
        <v>11285</v>
      </c>
      <c r="B2">
        <v>32.19</v>
      </c>
    </row>
    <row r="3" spans="1:2" x14ac:dyDescent="0.2">
      <c r="A3" s="10" t="s">
        <v>11286</v>
      </c>
      <c r="B3">
        <v>29.58</v>
      </c>
    </row>
    <row r="4" spans="1:2" x14ac:dyDescent="0.2">
      <c r="A4" s="10" t="s">
        <v>11287</v>
      </c>
      <c r="B4">
        <v>26.22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3"/>
  <sheetViews>
    <sheetView workbookViewId="0">
      <selection activeCell="G5" sqref="G5"/>
    </sheetView>
  </sheetViews>
  <sheetFormatPr defaultRowHeight="12.75" x14ac:dyDescent="0.2"/>
  <cols>
    <col min="1" max="1" width="9" bestFit="1" customWidth="1"/>
    <col min="2" max="2" width="32.85546875" bestFit="1" customWidth="1"/>
    <col min="3" max="3" width="8" style="3" customWidth="1"/>
    <col min="4" max="4" width="18.42578125" style="3" customWidth="1"/>
    <col min="5" max="5" width="25.28515625" style="3" bestFit="1" customWidth="1"/>
    <col min="6" max="6" width="18.42578125" style="3" customWidth="1"/>
    <col min="7" max="7" width="54.28515625" customWidth="1"/>
    <col min="8" max="8" width="46.5703125" customWidth="1"/>
  </cols>
  <sheetData>
    <row r="1" spans="1:8" s="111" customFormat="1" ht="25.5" x14ac:dyDescent="0.2">
      <c r="A1" s="112" t="s">
        <v>11341</v>
      </c>
      <c r="B1" s="112" t="s">
        <v>11322</v>
      </c>
      <c r="C1" s="112" t="s">
        <v>11333</v>
      </c>
      <c r="D1" s="112" t="s">
        <v>11321</v>
      </c>
      <c r="E1" s="112" t="s">
        <v>11323</v>
      </c>
      <c r="F1" s="112" t="s">
        <v>11365</v>
      </c>
      <c r="G1" s="112" t="s">
        <v>11335</v>
      </c>
      <c r="H1" s="112" t="s">
        <v>11420</v>
      </c>
    </row>
    <row r="2" spans="1:8" s="8" customFormat="1" x14ac:dyDescent="0.2">
      <c r="A2" s="166" t="s">
        <v>11354</v>
      </c>
      <c r="B2" s="166"/>
      <c r="C2" s="166"/>
      <c r="D2" s="166"/>
      <c r="E2" s="166"/>
      <c r="F2" s="166"/>
      <c r="G2" s="166"/>
    </row>
    <row r="3" spans="1:8" ht="25.5" x14ac:dyDescent="0.2">
      <c r="A3" s="3">
        <v>1</v>
      </c>
      <c r="B3" s="107" t="s">
        <v>11319</v>
      </c>
      <c r="C3" s="110" t="s">
        <v>7470</v>
      </c>
      <c r="D3" s="110" t="s">
        <v>11320</v>
      </c>
      <c r="E3" s="110" t="s">
        <v>11325</v>
      </c>
      <c r="F3" s="110" t="s">
        <v>11329</v>
      </c>
      <c r="G3" s="108" t="s">
        <v>11339</v>
      </c>
      <c r="H3" s="7"/>
    </row>
    <row r="4" spans="1:8" ht="25.5" x14ac:dyDescent="0.2">
      <c r="A4" s="3">
        <v>2</v>
      </c>
      <c r="B4" s="107" t="s">
        <v>11324</v>
      </c>
      <c r="C4" s="110" t="s">
        <v>7470</v>
      </c>
      <c r="D4" s="110" t="s">
        <v>11320</v>
      </c>
      <c r="E4" s="110" t="s">
        <v>11326</v>
      </c>
      <c r="F4" s="110" t="s">
        <v>11327</v>
      </c>
      <c r="G4" s="108" t="s">
        <v>11340</v>
      </c>
      <c r="H4" s="7"/>
    </row>
    <row r="5" spans="1:8" ht="25.5" x14ac:dyDescent="0.2">
      <c r="A5" s="3">
        <v>3</v>
      </c>
      <c r="B5" s="107" t="s">
        <v>11330</v>
      </c>
      <c r="C5" s="110" t="s">
        <v>7470</v>
      </c>
      <c r="D5" s="110" t="s">
        <v>11320</v>
      </c>
      <c r="E5" s="110" t="s">
        <v>11331</v>
      </c>
      <c r="F5" s="110" t="s">
        <v>11328</v>
      </c>
      <c r="G5" s="108" t="s">
        <v>11343</v>
      </c>
      <c r="H5" s="7"/>
    </row>
    <row r="6" spans="1:8" ht="25.5" x14ac:dyDescent="0.2">
      <c r="A6" s="110" t="s">
        <v>11342</v>
      </c>
      <c r="B6" s="107" t="s">
        <v>11332</v>
      </c>
      <c r="C6" s="110" t="s">
        <v>11416</v>
      </c>
      <c r="D6" s="110" t="s">
        <v>11333</v>
      </c>
      <c r="E6" s="110" t="s">
        <v>7470</v>
      </c>
      <c r="F6" s="110" t="s">
        <v>11334</v>
      </c>
      <c r="G6" s="108" t="s">
        <v>11344</v>
      </c>
      <c r="H6" s="7"/>
    </row>
    <row r="7" spans="1:8" ht="25.5" x14ac:dyDescent="0.2">
      <c r="A7" s="3">
        <v>4</v>
      </c>
      <c r="B7" s="107" t="s">
        <v>11336</v>
      </c>
      <c r="C7" s="110" t="s">
        <v>7470</v>
      </c>
      <c r="D7" s="110" t="s">
        <v>11320</v>
      </c>
      <c r="E7" s="110" t="s">
        <v>11337</v>
      </c>
      <c r="F7" s="110" t="s">
        <v>11338</v>
      </c>
      <c r="G7" s="108" t="s">
        <v>11414</v>
      </c>
      <c r="H7" s="7"/>
    </row>
    <row r="8" spans="1:8" x14ac:dyDescent="0.2">
      <c r="A8" s="3">
        <v>5</v>
      </c>
      <c r="B8" s="107" t="s">
        <v>11345</v>
      </c>
      <c r="C8" s="110" t="s">
        <v>11417</v>
      </c>
      <c r="D8" s="110" t="s">
        <v>11333</v>
      </c>
      <c r="E8" s="110" t="s">
        <v>7470</v>
      </c>
      <c r="F8" s="110" t="s">
        <v>11346</v>
      </c>
      <c r="G8" s="108" t="s">
        <v>11347</v>
      </c>
      <c r="H8" s="7"/>
    </row>
    <row r="9" spans="1:8" ht="25.5" x14ac:dyDescent="0.2">
      <c r="A9" s="3">
        <v>6</v>
      </c>
      <c r="B9" s="107" t="s">
        <v>11348</v>
      </c>
      <c r="C9" s="110" t="s">
        <v>11418</v>
      </c>
      <c r="D9" s="110" t="s">
        <v>11333</v>
      </c>
      <c r="E9" s="110" t="s">
        <v>7470</v>
      </c>
      <c r="F9" s="110" t="s">
        <v>11349</v>
      </c>
      <c r="G9" s="108" t="s">
        <v>11350</v>
      </c>
      <c r="H9" s="7"/>
    </row>
    <row r="10" spans="1:8" ht="25.5" x14ac:dyDescent="0.2">
      <c r="A10" s="3">
        <v>7</v>
      </c>
      <c r="B10" s="107" t="s">
        <v>11351</v>
      </c>
      <c r="C10" s="110" t="s">
        <v>11419</v>
      </c>
      <c r="D10" s="110" t="s">
        <v>11333</v>
      </c>
      <c r="E10" s="110" t="s">
        <v>7470</v>
      </c>
      <c r="F10" s="110" t="s">
        <v>11352</v>
      </c>
      <c r="G10" s="108" t="s">
        <v>11353</v>
      </c>
      <c r="H10" s="7"/>
    </row>
    <row r="11" spans="1:8" x14ac:dyDescent="0.2">
      <c r="A11" s="1" t="s">
        <v>11355</v>
      </c>
      <c r="G11" s="7"/>
      <c r="H11" s="7"/>
    </row>
    <row r="12" spans="1:8" ht="51" x14ac:dyDescent="0.2">
      <c r="A12" s="3">
        <v>1</v>
      </c>
      <c r="B12" s="107" t="s">
        <v>11357</v>
      </c>
      <c r="C12" s="110" t="s">
        <v>11358</v>
      </c>
      <c r="D12" s="110" t="s">
        <v>11333</v>
      </c>
      <c r="E12" s="109" t="s">
        <v>11363</v>
      </c>
      <c r="F12" s="110" t="s">
        <v>7470</v>
      </c>
      <c r="G12" s="108" t="s">
        <v>11421</v>
      </c>
      <c r="H12" s="113" t="s">
        <v>11378</v>
      </c>
    </row>
    <row r="13" spans="1:8" ht="38.25" x14ac:dyDescent="0.2">
      <c r="A13" s="3">
        <v>2</v>
      </c>
      <c r="B13" s="107" t="s">
        <v>11356</v>
      </c>
      <c r="C13" s="110" t="s">
        <v>11359</v>
      </c>
      <c r="D13" s="110" t="s">
        <v>11333</v>
      </c>
      <c r="E13" s="109" t="s">
        <v>11360</v>
      </c>
      <c r="F13" s="110" t="s">
        <v>7470</v>
      </c>
      <c r="G13" s="108" t="s">
        <v>11362</v>
      </c>
      <c r="H13" s="113" t="s">
        <v>11377</v>
      </c>
    </row>
    <row r="14" spans="1:8" ht="38.25" x14ac:dyDescent="0.2">
      <c r="A14" s="3">
        <v>3</v>
      </c>
      <c r="B14" s="108" t="s">
        <v>11369</v>
      </c>
      <c r="C14" s="110" t="s">
        <v>11361</v>
      </c>
      <c r="D14" s="110" t="s">
        <v>11333</v>
      </c>
      <c r="E14" s="109" t="s">
        <v>11364</v>
      </c>
      <c r="F14" s="110" t="s">
        <v>7470</v>
      </c>
      <c r="G14" s="108" t="s">
        <v>11366</v>
      </c>
      <c r="H14" s="113" t="s">
        <v>11376</v>
      </c>
    </row>
    <row r="15" spans="1:8" ht="38.25" x14ac:dyDescent="0.2">
      <c r="A15" s="3">
        <v>4</v>
      </c>
      <c r="B15" s="108" t="s">
        <v>11367</v>
      </c>
      <c r="C15" s="110" t="s">
        <v>11368</v>
      </c>
      <c r="D15" s="110" t="s">
        <v>11333</v>
      </c>
      <c r="E15" s="109" t="s">
        <v>11370</v>
      </c>
      <c r="F15" s="110" t="s">
        <v>7470</v>
      </c>
      <c r="G15" s="108" t="s">
        <v>11371</v>
      </c>
      <c r="H15" s="113" t="s">
        <v>11375</v>
      </c>
    </row>
    <row r="16" spans="1:8" ht="25.5" x14ac:dyDescent="0.2">
      <c r="A16" s="3">
        <v>5</v>
      </c>
      <c r="B16" s="108" t="s">
        <v>11372</v>
      </c>
      <c r="C16" s="110" t="s">
        <v>11373</v>
      </c>
      <c r="D16" s="110" t="s">
        <v>11333</v>
      </c>
      <c r="E16" s="109" t="s">
        <v>11379</v>
      </c>
      <c r="F16" s="110" t="s">
        <v>7470</v>
      </c>
      <c r="G16" s="108" t="s">
        <v>11380</v>
      </c>
      <c r="H16" s="113" t="s">
        <v>11374</v>
      </c>
    </row>
    <row r="17" spans="1:8" ht="25.5" x14ac:dyDescent="0.2">
      <c r="A17" s="3">
        <v>6</v>
      </c>
      <c r="B17" s="108" t="s">
        <v>11381</v>
      </c>
      <c r="C17" s="110" t="s">
        <v>11382</v>
      </c>
      <c r="D17" s="110" t="s">
        <v>11333</v>
      </c>
      <c r="E17" s="109" t="s">
        <v>11384</v>
      </c>
      <c r="F17" s="110" t="s">
        <v>7470</v>
      </c>
      <c r="G17" s="108" t="s">
        <v>11385</v>
      </c>
      <c r="H17" s="113" t="s">
        <v>11383</v>
      </c>
    </row>
    <row r="18" spans="1:8" ht="38.25" x14ac:dyDescent="0.2">
      <c r="A18" s="3">
        <v>7</v>
      </c>
      <c r="B18" s="108" t="s">
        <v>11386</v>
      </c>
      <c r="C18" s="110" t="s">
        <v>11387</v>
      </c>
      <c r="D18" s="110" t="s">
        <v>11333</v>
      </c>
      <c r="E18" s="109" t="s">
        <v>11389</v>
      </c>
      <c r="F18" s="110" t="s">
        <v>7470</v>
      </c>
      <c r="G18" s="108" t="s">
        <v>11393</v>
      </c>
      <c r="H18" s="113" t="s">
        <v>11388</v>
      </c>
    </row>
    <row r="19" spans="1:8" ht="38.25" x14ac:dyDescent="0.2">
      <c r="A19" s="3">
        <v>8</v>
      </c>
      <c r="B19" s="108" t="s">
        <v>11390</v>
      </c>
      <c r="C19" s="110" t="s">
        <v>11391</v>
      </c>
      <c r="D19" s="110" t="s">
        <v>11333</v>
      </c>
      <c r="E19" s="109" t="s">
        <v>11392</v>
      </c>
      <c r="F19" s="110" t="s">
        <v>7470</v>
      </c>
      <c r="G19" s="108" t="s">
        <v>11394</v>
      </c>
      <c r="H19" s="113" t="s">
        <v>11398</v>
      </c>
    </row>
    <row r="20" spans="1:8" ht="25.5" x14ac:dyDescent="0.2">
      <c r="A20" s="3">
        <v>9</v>
      </c>
      <c r="B20" s="108" t="s">
        <v>11395</v>
      </c>
      <c r="C20" s="110" t="s">
        <v>11396</v>
      </c>
      <c r="D20" s="110" t="s">
        <v>11333</v>
      </c>
      <c r="E20" s="109" t="s">
        <v>11399</v>
      </c>
      <c r="F20" s="110" t="s">
        <v>7470</v>
      </c>
      <c r="G20" s="108" t="s">
        <v>11400</v>
      </c>
      <c r="H20" s="113" t="s">
        <v>11397</v>
      </c>
    </row>
    <row r="21" spans="1:8" ht="25.5" x14ac:dyDescent="0.2">
      <c r="A21" s="3">
        <v>10</v>
      </c>
      <c r="B21" s="108" t="s">
        <v>11401</v>
      </c>
      <c r="C21" s="110" t="s">
        <v>11402</v>
      </c>
      <c r="D21" s="110" t="s">
        <v>11333</v>
      </c>
      <c r="E21" s="109" t="s">
        <v>11404</v>
      </c>
      <c r="F21" s="110" t="s">
        <v>7470</v>
      </c>
      <c r="G21" s="108" t="s">
        <v>11405</v>
      </c>
      <c r="H21" s="113" t="s">
        <v>11403</v>
      </c>
    </row>
    <row r="22" spans="1:8" ht="78.75" customHeight="1" x14ac:dyDescent="0.2">
      <c r="A22" s="3">
        <v>11</v>
      </c>
      <c r="B22" s="108" t="s">
        <v>11406</v>
      </c>
      <c r="C22" s="110" t="s">
        <v>11407</v>
      </c>
      <c r="D22" s="110" t="s">
        <v>11333</v>
      </c>
      <c r="E22" s="109" t="s">
        <v>11409</v>
      </c>
      <c r="F22" s="110" t="s">
        <v>7470</v>
      </c>
      <c r="G22" s="113" t="s">
        <v>11410</v>
      </c>
      <c r="H22" s="113" t="s">
        <v>11408</v>
      </c>
    </row>
    <row r="23" spans="1:8" ht="25.5" x14ac:dyDescent="0.2">
      <c r="B23" s="108" t="s">
        <v>11411</v>
      </c>
      <c r="C23" s="110" t="s">
        <v>11412</v>
      </c>
      <c r="D23" s="110" t="s">
        <v>11333</v>
      </c>
      <c r="E23" s="109" t="s">
        <v>11413</v>
      </c>
      <c r="F23" s="110" t="s">
        <v>7470</v>
      </c>
      <c r="G23" s="108" t="s">
        <v>11422</v>
      </c>
      <c r="H23" s="113" t="s">
        <v>11415</v>
      </c>
    </row>
  </sheetData>
  <mergeCells count="1">
    <mergeCell ref="A2:G2"/>
  </mergeCells>
  <printOptions headings="1"/>
  <pageMargins left="0.45" right="0.45" top="0.5" bottom="0.5" header="0.3" footer="0.3"/>
  <pageSetup paperSize="3"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218"/>
  <sheetViews>
    <sheetView workbookViewId="0">
      <selection activeCell="F33" sqref="F33"/>
    </sheetView>
  </sheetViews>
  <sheetFormatPr defaultRowHeight="12.75" x14ac:dyDescent="0.2"/>
  <cols>
    <col min="1" max="1" width="6.42578125" style="3" bestFit="1" customWidth="1"/>
    <col min="2" max="2" width="56" bestFit="1" customWidth="1"/>
    <col min="3" max="3" width="53.85546875" bestFit="1" customWidth="1"/>
    <col min="4" max="4" width="10.7109375" style="3" hidden="1" customWidth="1"/>
  </cols>
  <sheetData>
    <row r="1" spans="1:4" x14ac:dyDescent="0.2">
      <c r="A1" s="8" t="s">
        <v>5889</v>
      </c>
      <c r="B1" s="1" t="s">
        <v>5888</v>
      </c>
      <c r="C1" s="1" t="s">
        <v>646</v>
      </c>
      <c r="D1" s="2" t="s">
        <v>5760</v>
      </c>
    </row>
    <row r="2" spans="1:4" x14ac:dyDescent="0.2">
      <c r="A2" s="3">
        <v>820</v>
      </c>
      <c r="B2" t="s">
        <v>4765</v>
      </c>
      <c r="C2" t="s">
        <v>132</v>
      </c>
      <c r="D2" s="3" t="s">
        <v>7073</v>
      </c>
    </row>
    <row r="3" spans="1:4" x14ac:dyDescent="0.2">
      <c r="A3" s="3">
        <v>820</v>
      </c>
      <c r="B3" t="s">
        <v>4765</v>
      </c>
      <c r="C3" t="s">
        <v>133</v>
      </c>
      <c r="D3" s="3" t="s">
        <v>7074</v>
      </c>
    </row>
    <row r="4" spans="1:4" x14ac:dyDescent="0.2">
      <c r="A4" s="3">
        <v>820</v>
      </c>
      <c r="B4" t="s">
        <v>4765</v>
      </c>
      <c r="C4" t="s">
        <v>134</v>
      </c>
      <c r="D4" s="3" t="s">
        <v>7075</v>
      </c>
    </row>
    <row r="5" spans="1:4" x14ac:dyDescent="0.2">
      <c r="A5" s="3">
        <v>820</v>
      </c>
      <c r="B5" t="s">
        <v>4765</v>
      </c>
      <c r="C5" t="s">
        <v>135</v>
      </c>
      <c r="D5" s="3" t="s">
        <v>7076</v>
      </c>
    </row>
    <row r="6" spans="1:4" x14ac:dyDescent="0.2">
      <c r="A6" s="3">
        <v>820</v>
      </c>
      <c r="B6" t="s">
        <v>4765</v>
      </c>
      <c r="C6" t="s">
        <v>136</v>
      </c>
      <c r="D6" s="3" t="s">
        <v>7077</v>
      </c>
    </row>
    <row r="7" spans="1:4" x14ac:dyDescent="0.2">
      <c r="A7" s="3">
        <v>820</v>
      </c>
      <c r="B7" t="s">
        <v>4765</v>
      </c>
      <c r="C7" t="s">
        <v>137</v>
      </c>
      <c r="D7" s="3" t="s">
        <v>6942</v>
      </c>
    </row>
    <row r="8" spans="1:4" x14ac:dyDescent="0.2">
      <c r="A8" s="3">
        <v>819</v>
      </c>
      <c r="B8" t="s">
        <v>4764</v>
      </c>
      <c r="C8" t="s">
        <v>139</v>
      </c>
      <c r="D8" s="3" t="s">
        <v>6943</v>
      </c>
    </row>
    <row r="9" spans="1:4" x14ac:dyDescent="0.2">
      <c r="A9" s="3">
        <v>820</v>
      </c>
      <c r="B9" t="s">
        <v>4765</v>
      </c>
      <c r="C9" t="s">
        <v>138</v>
      </c>
      <c r="D9" s="3" t="s">
        <v>6944</v>
      </c>
    </row>
    <row r="10" spans="1:4" x14ac:dyDescent="0.2">
      <c r="A10" s="3">
        <v>820</v>
      </c>
      <c r="B10" t="s">
        <v>4765</v>
      </c>
      <c r="C10" t="s">
        <v>141</v>
      </c>
      <c r="D10" s="3" t="s">
        <v>6945</v>
      </c>
    </row>
    <row r="11" spans="1:4" x14ac:dyDescent="0.2">
      <c r="A11" s="3">
        <v>819</v>
      </c>
      <c r="B11" t="s">
        <v>4764</v>
      </c>
      <c r="C11" t="s">
        <v>151</v>
      </c>
      <c r="D11" s="3" t="s">
        <v>6946</v>
      </c>
    </row>
    <row r="12" spans="1:4" x14ac:dyDescent="0.2">
      <c r="A12" s="3">
        <v>818</v>
      </c>
      <c r="B12" t="s">
        <v>4763</v>
      </c>
      <c r="C12" t="s">
        <v>153</v>
      </c>
      <c r="D12" s="3" t="s">
        <v>6947</v>
      </c>
    </row>
    <row r="13" spans="1:4" x14ac:dyDescent="0.2">
      <c r="A13" s="3">
        <v>818</v>
      </c>
      <c r="B13" t="s">
        <v>4763</v>
      </c>
      <c r="C13" t="s">
        <v>154</v>
      </c>
      <c r="D13" s="3" t="s">
        <v>6195</v>
      </c>
    </row>
    <row r="14" spans="1:4" x14ac:dyDescent="0.2">
      <c r="A14" s="3">
        <v>820</v>
      </c>
      <c r="B14" t="s">
        <v>4765</v>
      </c>
      <c r="C14" t="s">
        <v>142</v>
      </c>
      <c r="D14" s="3" t="s">
        <v>6196</v>
      </c>
    </row>
    <row r="15" spans="1:4" x14ac:dyDescent="0.2">
      <c r="A15" s="3">
        <v>817</v>
      </c>
      <c r="B15" t="s">
        <v>4762</v>
      </c>
      <c r="C15" t="s">
        <v>159</v>
      </c>
      <c r="D15" s="3" t="s">
        <v>6197</v>
      </c>
    </row>
    <row r="16" spans="1:4" x14ac:dyDescent="0.2">
      <c r="A16" s="3">
        <v>820</v>
      </c>
      <c r="B16" t="s">
        <v>4765</v>
      </c>
      <c r="C16" t="s">
        <v>143</v>
      </c>
      <c r="D16" s="3" t="s">
        <v>6198</v>
      </c>
    </row>
    <row r="17" spans="1:4" x14ac:dyDescent="0.2">
      <c r="A17" s="3">
        <v>820</v>
      </c>
      <c r="B17" t="s">
        <v>4765</v>
      </c>
      <c r="C17" t="s">
        <v>144</v>
      </c>
      <c r="D17" s="3" t="s">
        <v>6199</v>
      </c>
    </row>
    <row r="18" spans="1:4" x14ac:dyDescent="0.2">
      <c r="A18" s="3">
        <v>820</v>
      </c>
      <c r="B18" t="s">
        <v>4765</v>
      </c>
      <c r="C18" t="s">
        <v>145</v>
      </c>
      <c r="D18" s="3" t="s">
        <v>6186</v>
      </c>
    </row>
    <row r="19" spans="1:4" x14ac:dyDescent="0.2">
      <c r="A19" s="3">
        <v>820</v>
      </c>
      <c r="B19" t="s">
        <v>4765</v>
      </c>
      <c r="C19" t="s">
        <v>146</v>
      </c>
      <c r="D19" s="3" t="s">
        <v>6187</v>
      </c>
    </row>
    <row r="20" spans="1:4" x14ac:dyDescent="0.2">
      <c r="A20" s="3">
        <v>820</v>
      </c>
      <c r="B20" t="s">
        <v>4765</v>
      </c>
      <c r="C20" t="s">
        <v>147</v>
      </c>
      <c r="D20" s="3" t="s">
        <v>6188</v>
      </c>
    </row>
    <row r="21" spans="1:4" x14ac:dyDescent="0.2">
      <c r="A21" s="3">
        <v>820</v>
      </c>
      <c r="B21" t="s">
        <v>4765</v>
      </c>
      <c r="C21" t="s">
        <v>148</v>
      </c>
      <c r="D21" s="3" t="s">
        <v>5443</v>
      </c>
    </row>
    <row r="22" spans="1:4" x14ac:dyDescent="0.2">
      <c r="A22" s="3">
        <v>817</v>
      </c>
      <c r="B22" t="s">
        <v>4762</v>
      </c>
      <c r="C22" t="s">
        <v>160</v>
      </c>
      <c r="D22" s="3" t="s">
        <v>5444</v>
      </c>
    </row>
    <row r="23" spans="1:4" x14ac:dyDescent="0.2">
      <c r="A23" s="3">
        <v>818</v>
      </c>
      <c r="B23" t="s">
        <v>4763</v>
      </c>
      <c r="C23" t="s">
        <v>155</v>
      </c>
      <c r="D23" s="3" t="s">
        <v>5445</v>
      </c>
    </row>
    <row r="24" spans="1:4" x14ac:dyDescent="0.2">
      <c r="A24" s="3">
        <v>818</v>
      </c>
      <c r="B24" t="s">
        <v>4763</v>
      </c>
      <c r="C24" t="s">
        <v>156</v>
      </c>
      <c r="D24" s="3" t="s">
        <v>5446</v>
      </c>
    </row>
    <row r="25" spans="1:4" x14ac:dyDescent="0.2">
      <c r="A25" s="3">
        <v>818</v>
      </c>
      <c r="B25" t="s">
        <v>4763</v>
      </c>
      <c r="C25" t="s">
        <v>157</v>
      </c>
      <c r="D25" s="3" t="s">
        <v>5447</v>
      </c>
    </row>
    <row r="26" spans="1:4" x14ac:dyDescent="0.2">
      <c r="A26" s="3">
        <v>819</v>
      </c>
      <c r="B26" t="s">
        <v>4764</v>
      </c>
      <c r="C26" t="s">
        <v>152</v>
      </c>
      <c r="D26" s="3" t="s">
        <v>5448</v>
      </c>
    </row>
    <row r="27" spans="1:4" x14ac:dyDescent="0.2">
      <c r="A27" s="3">
        <v>820</v>
      </c>
      <c r="B27" t="s">
        <v>4765</v>
      </c>
      <c r="C27" t="s">
        <v>149</v>
      </c>
      <c r="D27" s="3" t="s">
        <v>5449</v>
      </c>
    </row>
    <row r="28" spans="1:4" x14ac:dyDescent="0.2">
      <c r="A28" s="3">
        <v>820</v>
      </c>
      <c r="B28" t="s">
        <v>4765</v>
      </c>
      <c r="C28" t="s">
        <v>150</v>
      </c>
      <c r="D28" s="3" t="s">
        <v>5450</v>
      </c>
    </row>
    <row r="29" spans="1:4" x14ac:dyDescent="0.2">
      <c r="A29" s="3">
        <v>817</v>
      </c>
      <c r="B29" t="s">
        <v>4762</v>
      </c>
      <c r="C29" t="s">
        <v>161</v>
      </c>
      <c r="D29" s="3" t="s">
        <v>5451</v>
      </c>
    </row>
    <row r="30" spans="1:4" x14ac:dyDescent="0.2">
      <c r="A30" s="3">
        <v>818</v>
      </c>
      <c r="B30" t="s">
        <v>4763</v>
      </c>
      <c r="C30" t="s">
        <v>158</v>
      </c>
      <c r="D30" s="3" t="s">
        <v>5491</v>
      </c>
    </row>
    <row r="31" spans="1:4" x14ac:dyDescent="0.2">
      <c r="A31" s="3">
        <v>819</v>
      </c>
      <c r="B31" t="s">
        <v>4764</v>
      </c>
      <c r="C31" t="s">
        <v>140</v>
      </c>
      <c r="D31" s="3" t="s">
        <v>5492</v>
      </c>
    </row>
    <row r="32" spans="1:4" x14ac:dyDescent="0.2">
      <c r="A32" s="3">
        <v>171</v>
      </c>
      <c r="B32" t="s">
        <v>1413</v>
      </c>
      <c r="C32" t="s">
        <v>1414</v>
      </c>
      <c r="D32" s="3" t="s">
        <v>5493</v>
      </c>
    </row>
    <row r="33" spans="1:4" x14ac:dyDescent="0.2">
      <c r="A33" s="3">
        <v>161</v>
      </c>
      <c r="B33" t="s">
        <v>1369</v>
      </c>
      <c r="C33" t="s">
        <v>1370</v>
      </c>
      <c r="D33" s="3" t="s">
        <v>5494</v>
      </c>
    </row>
    <row r="34" spans="1:4" x14ac:dyDescent="0.2">
      <c r="A34" s="3">
        <v>162</v>
      </c>
      <c r="B34" t="s">
        <v>1375</v>
      </c>
      <c r="C34" t="s">
        <v>1376</v>
      </c>
      <c r="D34" s="3" t="s">
        <v>5495</v>
      </c>
    </row>
    <row r="35" spans="1:4" x14ac:dyDescent="0.2">
      <c r="A35" s="3">
        <v>150</v>
      </c>
      <c r="B35" t="s">
        <v>1300</v>
      </c>
      <c r="C35" t="s">
        <v>1301</v>
      </c>
      <c r="D35" s="3" t="s">
        <v>5496</v>
      </c>
    </row>
    <row r="36" spans="1:4" x14ac:dyDescent="0.2">
      <c r="A36" s="3">
        <v>150</v>
      </c>
      <c r="B36" t="s">
        <v>1300</v>
      </c>
      <c r="C36" t="s">
        <v>1302</v>
      </c>
      <c r="D36" s="3" t="s">
        <v>5497</v>
      </c>
    </row>
    <row r="37" spans="1:4" x14ac:dyDescent="0.2">
      <c r="A37" s="3">
        <v>171</v>
      </c>
      <c r="B37" t="s">
        <v>1413</v>
      </c>
      <c r="C37" t="s">
        <v>290</v>
      </c>
      <c r="D37" s="3" t="s">
        <v>5498</v>
      </c>
    </row>
    <row r="38" spans="1:4" x14ac:dyDescent="0.2">
      <c r="A38" s="3">
        <v>259</v>
      </c>
      <c r="B38" t="s">
        <v>1805</v>
      </c>
      <c r="C38" t="s">
        <v>1806</v>
      </c>
      <c r="D38" s="3" t="s">
        <v>5499</v>
      </c>
    </row>
    <row r="39" spans="1:4" x14ac:dyDescent="0.2">
      <c r="A39" s="3">
        <v>177</v>
      </c>
      <c r="B39" t="s">
        <v>5841</v>
      </c>
      <c r="C39" t="s">
        <v>318</v>
      </c>
      <c r="D39" s="3" t="s">
        <v>5650</v>
      </c>
    </row>
    <row r="40" spans="1:4" x14ac:dyDescent="0.2">
      <c r="A40" s="3">
        <v>172</v>
      </c>
      <c r="B40" t="s">
        <v>5253</v>
      </c>
      <c r="C40" t="s">
        <v>297</v>
      </c>
      <c r="D40" s="3" t="s">
        <v>5651</v>
      </c>
    </row>
    <row r="41" spans="1:4" x14ac:dyDescent="0.2">
      <c r="A41" s="3">
        <v>224</v>
      </c>
      <c r="B41" t="s">
        <v>1675</v>
      </c>
      <c r="C41" t="s">
        <v>1676</v>
      </c>
      <c r="D41" s="3" t="s">
        <v>5652</v>
      </c>
    </row>
    <row r="42" spans="1:4" x14ac:dyDescent="0.2">
      <c r="A42" s="3">
        <v>150</v>
      </c>
      <c r="B42" t="s">
        <v>1300</v>
      </c>
      <c r="C42" t="s">
        <v>1303</v>
      </c>
      <c r="D42" s="3" t="s">
        <v>5653</v>
      </c>
    </row>
    <row r="43" spans="1:4" x14ac:dyDescent="0.2">
      <c r="A43" s="3">
        <v>412</v>
      </c>
      <c r="B43" t="s">
        <v>2457</v>
      </c>
      <c r="C43" t="s">
        <v>431</v>
      </c>
      <c r="D43" s="3" t="s">
        <v>5654</v>
      </c>
    </row>
    <row r="44" spans="1:4" x14ac:dyDescent="0.2">
      <c r="A44" s="3">
        <v>161</v>
      </c>
      <c r="B44" t="s">
        <v>1369</v>
      </c>
      <c r="C44" t="s">
        <v>1371</v>
      </c>
      <c r="D44" s="3" t="s">
        <v>5655</v>
      </c>
    </row>
    <row r="45" spans="1:4" x14ac:dyDescent="0.2">
      <c r="A45" s="3">
        <v>241</v>
      </c>
      <c r="B45" t="s">
        <v>1750</v>
      </c>
      <c r="C45" t="s">
        <v>1751</v>
      </c>
      <c r="D45" s="3" t="s">
        <v>5138</v>
      </c>
    </row>
    <row r="46" spans="1:4" x14ac:dyDescent="0.2">
      <c r="A46" s="3">
        <v>177</v>
      </c>
      <c r="B46" t="s">
        <v>5841</v>
      </c>
      <c r="C46" t="s">
        <v>319</v>
      </c>
      <c r="D46" s="3" t="s">
        <v>5139</v>
      </c>
    </row>
    <row r="47" spans="1:4" x14ac:dyDescent="0.2">
      <c r="A47" s="3">
        <v>162</v>
      </c>
      <c r="B47" t="s">
        <v>1375</v>
      </c>
      <c r="C47" t="s">
        <v>1377</v>
      </c>
      <c r="D47" s="3" t="s">
        <v>5140</v>
      </c>
    </row>
    <row r="48" spans="1:4" x14ac:dyDescent="0.2">
      <c r="A48" s="3">
        <v>219</v>
      </c>
      <c r="B48" t="s">
        <v>1654</v>
      </c>
      <c r="C48" t="s">
        <v>1655</v>
      </c>
      <c r="D48" s="3" t="s">
        <v>5141</v>
      </c>
    </row>
    <row r="49" spans="1:4" x14ac:dyDescent="0.2">
      <c r="A49" s="3">
        <v>163</v>
      </c>
      <c r="B49" t="s">
        <v>5239</v>
      </c>
      <c r="C49" t="s">
        <v>1383</v>
      </c>
      <c r="D49" s="3" t="s">
        <v>5142</v>
      </c>
    </row>
    <row r="50" spans="1:4" x14ac:dyDescent="0.2">
      <c r="A50" s="3">
        <v>241</v>
      </c>
      <c r="B50" t="s">
        <v>1750</v>
      </c>
      <c r="C50" t="s">
        <v>1752</v>
      </c>
      <c r="D50" s="3" t="s">
        <v>7101</v>
      </c>
    </row>
    <row r="51" spans="1:4" x14ac:dyDescent="0.2">
      <c r="A51" s="3">
        <v>171</v>
      </c>
      <c r="B51" t="s">
        <v>1413</v>
      </c>
      <c r="C51" t="s">
        <v>291</v>
      </c>
      <c r="D51" s="3" t="s">
        <v>7102</v>
      </c>
    </row>
    <row r="52" spans="1:4" x14ac:dyDescent="0.2">
      <c r="A52" s="3">
        <v>171</v>
      </c>
      <c r="B52" t="s">
        <v>1413</v>
      </c>
      <c r="C52" t="s">
        <v>292</v>
      </c>
      <c r="D52" s="3" t="s">
        <v>7103</v>
      </c>
    </row>
    <row r="53" spans="1:4" x14ac:dyDescent="0.2">
      <c r="A53" s="3">
        <v>150</v>
      </c>
      <c r="B53" t="s">
        <v>1300</v>
      </c>
      <c r="C53" t="s">
        <v>1304</v>
      </c>
      <c r="D53" s="3" t="s">
        <v>7104</v>
      </c>
    </row>
    <row r="54" spans="1:4" x14ac:dyDescent="0.2">
      <c r="A54" s="3">
        <v>162</v>
      </c>
      <c r="B54" t="s">
        <v>1375</v>
      </c>
      <c r="C54" t="s">
        <v>1378</v>
      </c>
      <c r="D54" s="3" t="s">
        <v>3637</v>
      </c>
    </row>
    <row r="55" spans="1:4" x14ac:dyDescent="0.2">
      <c r="A55" s="3">
        <v>175</v>
      </c>
      <c r="B55" t="s">
        <v>307</v>
      </c>
      <c r="C55" t="s">
        <v>308</v>
      </c>
      <c r="D55" s="3" t="s">
        <v>3638</v>
      </c>
    </row>
    <row r="56" spans="1:4" x14ac:dyDescent="0.2">
      <c r="A56" s="3">
        <v>224</v>
      </c>
      <c r="B56" t="s">
        <v>1675</v>
      </c>
      <c r="C56" t="s">
        <v>1677</v>
      </c>
      <c r="D56" s="3" t="s">
        <v>3639</v>
      </c>
    </row>
    <row r="57" spans="1:4" x14ac:dyDescent="0.2">
      <c r="A57" s="3">
        <v>179</v>
      </c>
      <c r="B57" t="s">
        <v>324</v>
      </c>
      <c r="C57" t="s">
        <v>325</v>
      </c>
      <c r="D57" s="3" t="s">
        <v>6915</v>
      </c>
    </row>
    <row r="58" spans="1:4" x14ac:dyDescent="0.2">
      <c r="A58" s="3">
        <v>163</v>
      </c>
      <c r="B58" t="s">
        <v>5239</v>
      </c>
      <c r="C58" t="s">
        <v>1384</v>
      </c>
      <c r="D58" s="3" t="s">
        <v>6916</v>
      </c>
    </row>
    <row r="59" spans="1:4" x14ac:dyDescent="0.2">
      <c r="A59" s="3">
        <v>224</v>
      </c>
      <c r="B59" t="s">
        <v>1675</v>
      </c>
      <c r="C59" t="s">
        <v>1678</v>
      </c>
      <c r="D59" s="3" t="s">
        <v>6917</v>
      </c>
    </row>
    <row r="60" spans="1:4" x14ac:dyDescent="0.2">
      <c r="A60" s="3">
        <v>247</v>
      </c>
      <c r="B60" t="s">
        <v>1774</v>
      </c>
      <c r="C60" t="s">
        <v>1775</v>
      </c>
      <c r="D60" s="3" t="s">
        <v>6960</v>
      </c>
    </row>
    <row r="61" spans="1:4" x14ac:dyDescent="0.2">
      <c r="A61" s="3">
        <v>219</v>
      </c>
      <c r="B61" t="s">
        <v>1654</v>
      </c>
      <c r="C61" t="s">
        <v>1656</v>
      </c>
      <c r="D61" s="3" t="s">
        <v>6961</v>
      </c>
    </row>
    <row r="62" spans="1:4" x14ac:dyDescent="0.2">
      <c r="A62" s="3">
        <v>162</v>
      </c>
      <c r="B62" t="s">
        <v>1375</v>
      </c>
      <c r="C62" t="s">
        <v>1379</v>
      </c>
      <c r="D62" s="3" t="s">
        <v>6962</v>
      </c>
    </row>
    <row r="63" spans="1:4" x14ac:dyDescent="0.2">
      <c r="A63" s="3">
        <v>156</v>
      </c>
      <c r="B63" t="s">
        <v>1334</v>
      </c>
      <c r="C63" t="s">
        <v>1335</v>
      </c>
      <c r="D63" s="3" t="s">
        <v>6963</v>
      </c>
    </row>
    <row r="64" spans="1:4" x14ac:dyDescent="0.2">
      <c r="A64" s="3">
        <v>156</v>
      </c>
      <c r="B64" t="s">
        <v>1334</v>
      </c>
      <c r="C64" t="s">
        <v>1336</v>
      </c>
      <c r="D64" s="3" t="s">
        <v>6964</v>
      </c>
    </row>
    <row r="65" spans="1:4" x14ac:dyDescent="0.2">
      <c r="A65" s="3">
        <v>162</v>
      </c>
      <c r="B65" t="s">
        <v>1375</v>
      </c>
      <c r="C65" t="s">
        <v>1380</v>
      </c>
      <c r="D65" s="3" t="s">
        <v>6965</v>
      </c>
    </row>
    <row r="66" spans="1:4" x14ac:dyDescent="0.2">
      <c r="A66" s="3">
        <v>162</v>
      </c>
      <c r="B66" t="s">
        <v>1375</v>
      </c>
      <c r="C66" t="s">
        <v>1381</v>
      </c>
      <c r="D66" s="3" t="s">
        <v>6966</v>
      </c>
    </row>
    <row r="67" spans="1:4" x14ac:dyDescent="0.2">
      <c r="A67" s="3">
        <v>210</v>
      </c>
      <c r="B67" t="s">
        <v>557</v>
      </c>
      <c r="C67" t="s">
        <v>558</v>
      </c>
      <c r="D67" s="3" t="s">
        <v>6967</v>
      </c>
    </row>
    <row r="68" spans="1:4" x14ac:dyDescent="0.2">
      <c r="A68" s="3">
        <v>150</v>
      </c>
      <c r="B68" t="s">
        <v>1300</v>
      </c>
      <c r="C68" t="s">
        <v>1305</v>
      </c>
      <c r="D68" s="3" t="s">
        <v>6968</v>
      </c>
    </row>
    <row r="69" spans="1:4" x14ac:dyDescent="0.2">
      <c r="A69" s="3">
        <v>461</v>
      </c>
      <c r="B69" t="s">
        <v>2486</v>
      </c>
      <c r="C69" t="s">
        <v>2747</v>
      </c>
      <c r="D69" s="3" t="s">
        <v>6969</v>
      </c>
    </row>
    <row r="70" spans="1:4" x14ac:dyDescent="0.2">
      <c r="A70" s="3">
        <v>219</v>
      </c>
      <c r="B70" t="s">
        <v>1654</v>
      </c>
      <c r="C70" t="s">
        <v>1657</v>
      </c>
      <c r="D70" s="3" t="s">
        <v>6970</v>
      </c>
    </row>
    <row r="71" spans="1:4" x14ac:dyDescent="0.2">
      <c r="A71" s="3">
        <v>185</v>
      </c>
      <c r="B71" t="s">
        <v>358</v>
      </c>
      <c r="C71" t="s">
        <v>359</v>
      </c>
      <c r="D71" s="3" t="s">
        <v>6973</v>
      </c>
    </row>
    <row r="72" spans="1:4" x14ac:dyDescent="0.2">
      <c r="A72" s="3">
        <v>179</v>
      </c>
      <c r="B72" t="s">
        <v>324</v>
      </c>
      <c r="C72" t="s">
        <v>326</v>
      </c>
      <c r="D72" s="3" t="s">
        <v>6974</v>
      </c>
    </row>
    <row r="73" spans="1:4" x14ac:dyDescent="0.2">
      <c r="A73" s="3">
        <v>210</v>
      </c>
      <c r="B73" t="s">
        <v>557</v>
      </c>
      <c r="C73" t="s">
        <v>559</v>
      </c>
      <c r="D73" s="3" t="s">
        <v>6975</v>
      </c>
    </row>
    <row r="74" spans="1:4" x14ac:dyDescent="0.2">
      <c r="A74" s="3">
        <v>171</v>
      </c>
      <c r="B74" t="s">
        <v>1413</v>
      </c>
      <c r="C74" t="s">
        <v>293</v>
      </c>
      <c r="D74" s="3" t="s">
        <v>5466</v>
      </c>
    </row>
    <row r="75" spans="1:4" x14ac:dyDescent="0.2">
      <c r="A75" s="3">
        <v>179</v>
      </c>
      <c r="B75" t="s">
        <v>324</v>
      </c>
      <c r="C75" t="s">
        <v>327</v>
      </c>
      <c r="D75" s="3" t="s">
        <v>5467</v>
      </c>
    </row>
    <row r="76" spans="1:4" x14ac:dyDescent="0.2">
      <c r="A76" s="3">
        <v>210</v>
      </c>
      <c r="B76" t="s">
        <v>557</v>
      </c>
      <c r="C76" t="s">
        <v>560</v>
      </c>
      <c r="D76" s="3" t="s">
        <v>5468</v>
      </c>
    </row>
    <row r="77" spans="1:4" x14ac:dyDescent="0.2">
      <c r="A77" s="3">
        <v>175</v>
      </c>
      <c r="B77" t="s">
        <v>307</v>
      </c>
      <c r="C77" t="s">
        <v>309</v>
      </c>
      <c r="D77" s="3" t="s">
        <v>5469</v>
      </c>
    </row>
    <row r="78" spans="1:4" x14ac:dyDescent="0.2">
      <c r="A78" s="3">
        <v>247</v>
      </c>
      <c r="B78" t="s">
        <v>1774</v>
      </c>
      <c r="C78" t="s">
        <v>1776</v>
      </c>
      <c r="D78" s="3" t="s">
        <v>5470</v>
      </c>
    </row>
    <row r="79" spans="1:4" x14ac:dyDescent="0.2">
      <c r="A79" s="3">
        <v>224</v>
      </c>
      <c r="B79" t="s">
        <v>1675</v>
      </c>
      <c r="C79" t="s">
        <v>1679</v>
      </c>
      <c r="D79" s="3" t="s">
        <v>5471</v>
      </c>
    </row>
    <row r="80" spans="1:4" x14ac:dyDescent="0.2">
      <c r="A80" s="3">
        <v>161</v>
      </c>
      <c r="B80" t="s">
        <v>1369</v>
      </c>
      <c r="C80" t="s">
        <v>1372</v>
      </c>
      <c r="D80" s="3" t="s">
        <v>5472</v>
      </c>
    </row>
    <row r="81" spans="1:4" x14ac:dyDescent="0.2">
      <c r="A81" s="3">
        <v>161</v>
      </c>
      <c r="B81" t="s">
        <v>1369</v>
      </c>
      <c r="C81" t="s">
        <v>1373</v>
      </c>
      <c r="D81" s="3" t="s">
        <v>5473</v>
      </c>
    </row>
    <row r="82" spans="1:4" x14ac:dyDescent="0.2">
      <c r="A82" s="3">
        <v>171</v>
      </c>
      <c r="B82" t="s">
        <v>1413</v>
      </c>
      <c r="C82" t="s">
        <v>294</v>
      </c>
      <c r="D82" s="3" t="s">
        <v>5474</v>
      </c>
    </row>
    <row r="83" spans="1:4" x14ac:dyDescent="0.2">
      <c r="A83" s="3">
        <v>185</v>
      </c>
      <c r="B83" t="s">
        <v>358</v>
      </c>
      <c r="C83" t="s">
        <v>360</v>
      </c>
      <c r="D83" s="3" t="s">
        <v>5475</v>
      </c>
    </row>
    <row r="84" spans="1:4" x14ac:dyDescent="0.2">
      <c r="A84" s="3">
        <v>175</v>
      </c>
      <c r="B84" t="s">
        <v>307</v>
      </c>
      <c r="C84" t="s">
        <v>310</v>
      </c>
      <c r="D84" s="3" t="s">
        <v>5476</v>
      </c>
    </row>
    <row r="85" spans="1:4" x14ac:dyDescent="0.2">
      <c r="A85" s="3">
        <v>156</v>
      </c>
      <c r="B85" t="s">
        <v>1334</v>
      </c>
      <c r="C85" t="s">
        <v>1337</v>
      </c>
      <c r="D85" s="3" t="s">
        <v>5477</v>
      </c>
    </row>
    <row r="86" spans="1:4" x14ac:dyDescent="0.2">
      <c r="A86" s="3">
        <v>171</v>
      </c>
      <c r="B86" t="s">
        <v>1413</v>
      </c>
      <c r="C86" t="s">
        <v>295</v>
      </c>
      <c r="D86" s="3" t="s">
        <v>5478</v>
      </c>
    </row>
    <row r="87" spans="1:4" x14ac:dyDescent="0.2">
      <c r="A87" s="3">
        <v>172</v>
      </c>
      <c r="B87" t="s">
        <v>5253</v>
      </c>
      <c r="C87" t="s">
        <v>298</v>
      </c>
      <c r="D87" s="3" t="s">
        <v>5479</v>
      </c>
    </row>
    <row r="88" spans="1:4" x14ac:dyDescent="0.2">
      <c r="A88" s="3">
        <v>166</v>
      </c>
      <c r="B88" t="s">
        <v>5839</v>
      </c>
      <c r="C88" t="s">
        <v>1394</v>
      </c>
      <c r="D88" s="3" t="s">
        <v>3541</v>
      </c>
    </row>
    <row r="89" spans="1:4" x14ac:dyDescent="0.2">
      <c r="A89" s="3">
        <v>150</v>
      </c>
      <c r="B89" t="s">
        <v>1300</v>
      </c>
      <c r="C89" t="s">
        <v>1307</v>
      </c>
      <c r="D89" s="3" t="s">
        <v>3542</v>
      </c>
    </row>
    <row r="90" spans="1:4" x14ac:dyDescent="0.2">
      <c r="A90" s="3">
        <v>150</v>
      </c>
      <c r="B90" t="s">
        <v>1300</v>
      </c>
      <c r="C90" t="s">
        <v>1306</v>
      </c>
      <c r="D90" s="3" t="s">
        <v>3543</v>
      </c>
    </row>
    <row r="91" spans="1:4" x14ac:dyDescent="0.2">
      <c r="A91" s="3">
        <v>412</v>
      </c>
      <c r="B91" t="s">
        <v>2457</v>
      </c>
      <c r="C91" t="s">
        <v>432</v>
      </c>
      <c r="D91" s="3" t="s">
        <v>3544</v>
      </c>
    </row>
    <row r="92" spans="1:4" x14ac:dyDescent="0.2">
      <c r="A92" s="3">
        <v>241</v>
      </c>
      <c r="B92" t="s">
        <v>1750</v>
      </c>
      <c r="C92" t="s">
        <v>1753</v>
      </c>
      <c r="D92" s="3" t="s">
        <v>3545</v>
      </c>
    </row>
    <row r="93" spans="1:4" x14ac:dyDescent="0.2">
      <c r="A93" s="3">
        <v>179</v>
      </c>
      <c r="B93" t="s">
        <v>324</v>
      </c>
      <c r="C93" t="s">
        <v>328</v>
      </c>
      <c r="D93" s="3" t="s">
        <v>7078</v>
      </c>
    </row>
    <row r="94" spans="1:4" x14ac:dyDescent="0.2">
      <c r="A94" s="3">
        <v>156</v>
      </c>
      <c r="B94" t="s">
        <v>1334</v>
      </c>
      <c r="C94" t="s">
        <v>1338</v>
      </c>
      <c r="D94" s="3" t="s">
        <v>7079</v>
      </c>
    </row>
    <row r="95" spans="1:4" x14ac:dyDescent="0.2">
      <c r="A95" s="3">
        <v>150</v>
      </c>
      <c r="B95" t="s">
        <v>1300</v>
      </c>
      <c r="C95" t="s">
        <v>1308</v>
      </c>
      <c r="D95" s="3" t="s">
        <v>7080</v>
      </c>
    </row>
    <row r="96" spans="1:4" x14ac:dyDescent="0.2">
      <c r="A96" s="3">
        <v>161</v>
      </c>
      <c r="B96" t="s">
        <v>1369</v>
      </c>
      <c r="C96" t="s">
        <v>1374</v>
      </c>
      <c r="D96" s="3" t="s">
        <v>7081</v>
      </c>
    </row>
    <row r="97" spans="1:4" x14ac:dyDescent="0.2">
      <c r="A97" s="3">
        <v>175</v>
      </c>
      <c r="B97" t="s">
        <v>307</v>
      </c>
      <c r="C97" t="s">
        <v>311</v>
      </c>
      <c r="D97" s="3" t="s">
        <v>7082</v>
      </c>
    </row>
    <row r="98" spans="1:4" x14ac:dyDescent="0.2">
      <c r="A98" s="3">
        <v>219</v>
      </c>
      <c r="B98" t="s">
        <v>1654</v>
      </c>
      <c r="C98" t="s">
        <v>1658</v>
      </c>
      <c r="D98" s="3" t="s">
        <v>7083</v>
      </c>
    </row>
    <row r="99" spans="1:4" x14ac:dyDescent="0.2">
      <c r="A99" s="3">
        <v>527</v>
      </c>
      <c r="B99" t="s">
        <v>2996</v>
      </c>
      <c r="C99" t="s">
        <v>2997</v>
      </c>
      <c r="D99" s="3" t="s">
        <v>7108</v>
      </c>
    </row>
    <row r="100" spans="1:4" x14ac:dyDescent="0.2">
      <c r="A100" s="3">
        <v>480</v>
      </c>
      <c r="B100" t="s">
        <v>2831</v>
      </c>
      <c r="C100" t="s">
        <v>2832</v>
      </c>
      <c r="D100" s="3" t="s">
        <v>7109</v>
      </c>
    </row>
    <row r="101" spans="1:4" x14ac:dyDescent="0.2">
      <c r="A101" s="3">
        <v>407</v>
      </c>
      <c r="B101" t="s">
        <v>2420</v>
      </c>
      <c r="C101" t="s">
        <v>2421</v>
      </c>
      <c r="D101" s="3" t="s">
        <v>7110</v>
      </c>
    </row>
    <row r="102" spans="1:4" x14ac:dyDescent="0.2">
      <c r="A102" s="3">
        <v>446</v>
      </c>
      <c r="B102" t="s">
        <v>636</v>
      </c>
      <c r="C102" t="s">
        <v>637</v>
      </c>
      <c r="D102" s="3" t="s">
        <v>7111</v>
      </c>
    </row>
    <row r="103" spans="1:4" x14ac:dyDescent="0.2">
      <c r="A103" s="3">
        <v>494</v>
      </c>
      <c r="B103" t="s">
        <v>2888</v>
      </c>
      <c r="C103" t="s">
        <v>2889</v>
      </c>
      <c r="D103" s="3" t="s">
        <v>6902</v>
      </c>
    </row>
    <row r="104" spans="1:4" x14ac:dyDescent="0.2">
      <c r="A104" s="3">
        <v>473</v>
      </c>
      <c r="B104" t="s">
        <v>2800</v>
      </c>
      <c r="C104" t="s">
        <v>2801</v>
      </c>
      <c r="D104" s="3" t="s">
        <v>6903</v>
      </c>
    </row>
    <row r="105" spans="1:4" x14ac:dyDescent="0.2">
      <c r="A105" s="3">
        <v>486</v>
      </c>
      <c r="B105" t="s">
        <v>2855</v>
      </c>
      <c r="C105" t="s">
        <v>2856</v>
      </c>
      <c r="D105" s="3" t="s">
        <v>6904</v>
      </c>
    </row>
    <row r="106" spans="1:4" x14ac:dyDescent="0.2">
      <c r="A106" s="3">
        <v>494</v>
      </c>
      <c r="B106" t="s">
        <v>2888</v>
      </c>
      <c r="C106" t="s">
        <v>2890</v>
      </c>
      <c r="D106" s="3" t="s">
        <v>6905</v>
      </c>
    </row>
    <row r="107" spans="1:4" x14ac:dyDescent="0.2">
      <c r="A107" s="3">
        <v>480</v>
      </c>
      <c r="B107" t="s">
        <v>2831</v>
      </c>
      <c r="C107" t="s">
        <v>2833</v>
      </c>
      <c r="D107" s="3" t="s">
        <v>6906</v>
      </c>
    </row>
    <row r="108" spans="1:4" x14ac:dyDescent="0.2">
      <c r="A108" s="3">
        <v>448</v>
      </c>
      <c r="B108" t="s">
        <v>645</v>
      </c>
      <c r="C108" t="s">
        <v>2680</v>
      </c>
      <c r="D108" s="3" t="s">
        <v>6907</v>
      </c>
    </row>
    <row r="109" spans="1:4" x14ac:dyDescent="0.2">
      <c r="A109" s="3">
        <v>571</v>
      </c>
      <c r="B109" t="s">
        <v>1165</v>
      </c>
      <c r="C109" t="s">
        <v>1166</v>
      </c>
      <c r="D109" s="3" t="s">
        <v>6908</v>
      </c>
    </row>
    <row r="110" spans="1:4" x14ac:dyDescent="0.2">
      <c r="A110" s="3">
        <v>457</v>
      </c>
      <c r="B110" t="s">
        <v>2729</v>
      </c>
      <c r="C110" t="s">
        <v>2730</v>
      </c>
      <c r="D110" s="3" t="s">
        <v>6909</v>
      </c>
    </row>
    <row r="111" spans="1:4" x14ac:dyDescent="0.2">
      <c r="A111" s="3">
        <v>473</v>
      </c>
      <c r="B111" t="s">
        <v>2800</v>
      </c>
      <c r="C111" t="s">
        <v>2802</v>
      </c>
      <c r="D111" s="3" t="s">
        <v>6910</v>
      </c>
    </row>
    <row r="112" spans="1:4" x14ac:dyDescent="0.2">
      <c r="A112" s="3">
        <v>486</v>
      </c>
      <c r="B112" t="s">
        <v>2855</v>
      </c>
      <c r="C112" t="s">
        <v>2857</v>
      </c>
      <c r="D112" s="3" t="s">
        <v>6911</v>
      </c>
    </row>
    <row r="113" spans="1:4" x14ac:dyDescent="0.2">
      <c r="A113" s="3">
        <v>432</v>
      </c>
      <c r="B113" t="s">
        <v>2596</v>
      </c>
      <c r="C113" t="s">
        <v>2597</v>
      </c>
      <c r="D113" s="3" t="s">
        <v>6912</v>
      </c>
    </row>
    <row r="114" spans="1:4" x14ac:dyDescent="0.2">
      <c r="A114" s="3">
        <v>571</v>
      </c>
      <c r="B114" t="s">
        <v>1165</v>
      </c>
      <c r="C114" t="s">
        <v>1167</v>
      </c>
      <c r="D114" s="3" t="s">
        <v>6913</v>
      </c>
    </row>
    <row r="115" spans="1:4" x14ac:dyDescent="0.2">
      <c r="A115" s="3">
        <v>421</v>
      </c>
      <c r="B115" t="s">
        <v>490</v>
      </c>
      <c r="C115" t="s">
        <v>491</v>
      </c>
      <c r="D115" s="3" t="s">
        <v>6914</v>
      </c>
    </row>
    <row r="116" spans="1:4" x14ac:dyDescent="0.2">
      <c r="A116" s="3">
        <v>499</v>
      </c>
      <c r="B116" t="s">
        <v>2906</v>
      </c>
      <c r="C116" t="s">
        <v>2907</v>
      </c>
      <c r="D116" s="3" t="s">
        <v>3640</v>
      </c>
    </row>
    <row r="117" spans="1:4" x14ac:dyDescent="0.2">
      <c r="A117" s="3">
        <v>499</v>
      </c>
      <c r="B117" t="s">
        <v>2906</v>
      </c>
      <c r="C117" t="s">
        <v>2908</v>
      </c>
      <c r="D117" s="3" t="s">
        <v>3641</v>
      </c>
    </row>
    <row r="118" spans="1:4" x14ac:dyDescent="0.2">
      <c r="A118" s="3">
        <v>496</v>
      </c>
      <c r="B118" t="s">
        <v>2897</v>
      </c>
      <c r="C118" t="s">
        <v>2898</v>
      </c>
      <c r="D118" s="3" t="s">
        <v>3642</v>
      </c>
    </row>
    <row r="119" spans="1:4" x14ac:dyDescent="0.2">
      <c r="A119" s="3">
        <v>473</v>
      </c>
      <c r="B119" t="s">
        <v>2800</v>
      </c>
      <c r="C119" t="s">
        <v>2803</v>
      </c>
      <c r="D119" s="3" t="s">
        <v>3643</v>
      </c>
    </row>
    <row r="120" spans="1:4" x14ac:dyDescent="0.2">
      <c r="A120" s="3">
        <v>473</v>
      </c>
      <c r="B120" t="s">
        <v>2800</v>
      </c>
      <c r="C120" t="s">
        <v>2804</v>
      </c>
      <c r="D120" s="3" t="s">
        <v>3644</v>
      </c>
    </row>
    <row r="121" spans="1:4" x14ac:dyDescent="0.2">
      <c r="A121" s="3">
        <v>432</v>
      </c>
      <c r="B121" t="s">
        <v>2596</v>
      </c>
      <c r="C121" t="s">
        <v>2598</v>
      </c>
      <c r="D121" s="3" t="s">
        <v>5153</v>
      </c>
    </row>
    <row r="122" spans="1:4" x14ac:dyDescent="0.2">
      <c r="A122" s="3">
        <v>421</v>
      </c>
      <c r="B122" t="s">
        <v>490</v>
      </c>
      <c r="C122" t="s">
        <v>492</v>
      </c>
      <c r="D122" s="3" t="s">
        <v>5154</v>
      </c>
    </row>
    <row r="123" spans="1:4" x14ac:dyDescent="0.2">
      <c r="A123" s="3">
        <v>574</v>
      </c>
      <c r="B123" t="s">
        <v>5863</v>
      </c>
      <c r="C123" t="s">
        <v>1186</v>
      </c>
      <c r="D123" s="3" t="s">
        <v>5155</v>
      </c>
    </row>
    <row r="124" spans="1:4" x14ac:dyDescent="0.2">
      <c r="A124" s="3">
        <v>448</v>
      </c>
      <c r="B124" t="s">
        <v>645</v>
      </c>
      <c r="C124" t="s">
        <v>2681</v>
      </c>
      <c r="D124" s="3" t="s">
        <v>5156</v>
      </c>
    </row>
    <row r="125" spans="1:4" x14ac:dyDescent="0.2">
      <c r="A125" s="3">
        <v>432</v>
      </c>
      <c r="B125" t="s">
        <v>2596</v>
      </c>
      <c r="C125" t="s">
        <v>2599</v>
      </c>
      <c r="D125" s="3" t="s">
        <v>5157</v>
      </c>
    </row>
    <row r="126" spans="1:4" x14ac:dyDescent="0.2">
      <c r="A126" s="3">
        <v>571</v>
      </c>
      <c r="B126" t="s">
        <v>1165</v>
      </c>
      <c r="C126" t="s">
        <v>1168</v>
      </c>
      <c r="D126" s="3" t="s">
        <v>4848</v>
      </c>
    </row>
    <row r="127" spans="1:4" x14ac:dyDescent="0.2">
      <c r="A127" s="3">
        <v>404</v>
      </c>
      <c r="B127" t="s">
        <v>5853</v>
      </c>
      <c r="C127" t="s">
        <v>2383</v>
      </c>
      <c r="D127" s="3" t="s">
        <v>4849</v>
      </c>
    </row>
    <row r="128" spans="1:4" x14ac:dyDescent="0.2">
      <c r="A128" s="3">
        <v>448</v>
      </c>
      <c r="B128" t="s">
        <v>645</v>
      </c>
      <c r="C128" t="s">
        <v>2682</v>
      </c>
      <c r="D128" s="3" t="s">
        <v>4850</v>
      </c>
    </row>
    <row r="129" spans="1:4" x14ac:dyDescent="0.2">
      <c r="A129" s="3">
        <v>404</v>
      </c>
      <c r="B129" t="s">
        <v>5853</v>
      </c>
      <c r="C129" t="s">
        <v>2384</v>
      </c>
      <c r="D129" s="3" t="s">
        <v>4851</v>
      </c>
    </row>
    <row r="130" spans="1:4" x14ac:dyDescent="0.2">
      <c r="A130" s="3">
        <v>574</v>
      </c>
      <c r="B130" t="s">
        <v>5863</v>
      </c>
      <c r="C130" t="s">
        <v>1187</v>
      </c>
      <c r="D130" s="3" t="s">
        <v>7064</v>
      </c>
    </row>
    <row r="131" spans="1:4" x14ac:dyDescent="0.2">
      <c r="A131" s="3">
        <v>574</v>
      </c>
      <c r="B131" t="s">
        <v>5863</v>
      </c>
      <c r="C131" t="s">
        <v>1188</v>
      </c>
      <c r="D131" s="3" t="s">
        <v>7065</v>
      </c>
    </row>
    <row r="132" spans="1:4" x14ac:dyDescent="0.2">
      <c r="A132" s="3">
        <v>521</v>
      </c>
      <c r="B132" t="s">
        <v>2982</v>
      </c>
      <c r="C132" t="s">
        <v>2983</v>
      </c>
      <c r="D132" s="3" t="s">
        <v>7066</v>
      </c>
    </row>
    <row r="133" spans="1:4" x14ac:dyDescent="0.2">
      <c r="A133" s="3">
        <v>473</v>
      </c>
      <c r="B133" t="s">
        <v>2800</v>
      </c>
      <c r="C133" t="s">
        <v>2805</v>
      </c>
      <c r="D133" s="3" t="s">
        <v>7067</v>
      </c>
    </row>
    <row r="134" spans="1:4" x14ac:dyDescent="0.2">
      <c r="A134" s="3">
        <v>522</v>
      </c>
      <c r="B134" t="s">
        <v>2984</v>
      </c>
      <c r="C134" t="s">
        <v>2985</v>
      </c>
      <c r="D134" s="3" t="s">
        <v>7068</v>
      </c>
    </row>
    <row r="135" spans="1:4" x14ac:dyDescent="0.2">
      <c r="A135" s="3">
        <v>404</v>
      </c>
      <c r="B135" t="s">
        <v>5853</v>
      </c>
      <c r="C135" t="s">
        <v>2385</v>
      </c>
      <c r="D135" s="3" t="s">
        <v>7069</v>
      </c>
    </row>
    <row r="136" spans="1:4" x14ac:dyDescent="0.2">
      <c r="A136" s="3">
        <v>571</v>
      </c>
      <c r="B136" t="s">
        <v>1165</v>
      </c>
      <c r="C136" t="s">
        <v>1169</v>
      </c>
      <c r="D136" s="3" t="s">
        <v>7070</v>
      </c>
    </row>
    <row r="137" spans="1:4" x14ac:dyDescent="0.2">
      <c r="A137" s="3">
        <v>499</v>
      </c>
      <c r="B137" t="s">
        <v>2906</v>
      </c>
      <c r="C137" t="s">
        <v>2909</v>
      </c>
      <c r="D137" s="3" t="s">
        <v>3556</v>
      </c>
    </row>
    <row r="138" spans="1:4" x14ac:dyDescent="0.2">
      <c r="A138" s="3">
        <v>473</v>
      </c>
      <c r="B138" t="s">
        <v>2800</v>
      </c>
      <c r="C138" t="s">
        <v>2806</v>
      </c>
      <c r="D138" s="3" t="s">
        <v>3557</v>
      </c>
    </row>
    <row r="139" spans="1:4" x14ac:dyDescent="0.2">
      <c r="A139" s="3">
        <v>404</v>
      </c>
      <c r="B139" t="s">
        <v>5853</v>
      </c>
      <c r="C139" t="s">
        <v>2386</v>
      </c>
      <c r="D139" s="3" t="s">
        <v>3558</v>
      </c>
    </row>
    <row r="140" spans="1:4" x14ac:dyDescent="0.2">
      <c r="A140" s="3">
        <v>421</v>
      </c>
      <c r="B140" t="s">
        <v>490</v>
      </c>
      <c r="C140" t="s">
        <v>493</v>
      </c>
      <c r="D140" s="3" t="s">
        <v>3559</v>
      </c>
    </row>
    <row r="141" spans="1:4" x14ac:dyDescent="0.2">
      <c r="A141" s="3">
        <v>432</v>
      </c>
      <c r="B141" t="s">
        <v>2596</v>
      </c>
      <c r="C141" t="s">
        <v>2600</v>
      </c>
      <c r="D141" s="3" t="s">
        <v>4884</v>
      </c>
    </row>
    <row r="142" spans="1:4" x14ac:dyDescent="0.2">
      <c r="A142" s="3">
        <v>446</v>
      </c>
      <c r="B142" t="s">
        <v>636</v>
      </c>
      <c r="C142" t="s">
        <v>638</v>
      </c>
      <c r="D142" s="3" t="s">
        <v>4885</v>
      </c>
    </row>
    <row r="143" spans="1:4" x14ac:dyDescent="0.2">
      <c r="A143" s="3">
        <v>407</v>
      </c>
      <c r="B143" t="s">
        <v>2420</v>
      </c>
      <c r="C143" t="s">
        <v>2422</v>
      </c>
      <c r="D143" s="3" t="s">
        <v>4886</v>
      </c>
    </row>
    <row r="144" spans="1:4" x14ac:dyDescent="0.2">
      <c r="A144" s="3">
        <v>404</v>
      </c>
      <c r="B144" t="s">
        <v>5853</v>
      </c>
      <c r="C144" t="s">
        <v>2387</v>
      </c>
      <c r="D144" s="3" t="s">
        <v>4887</v>
      </c>
    </row>
    <row r="145" spans="1:4" x14ac:dyDescent="0.2">
      <c r="A145" s="3">
        <v>614</v>
      </c>
      <c r="B145" t="s">
        <v>5870</v>
      </c>
      <c r="C145" t="s">
        <v>3732</v>
      </c>
      <c r="D145" s="3" t="s">
        <v>4888</v>
      </c>
    </row>
    <row r="146" spans="1:4" x14ac:dyDescent="0.2">
      <c r="A146" s="3">
        <v>527</v>
      </c>
      <c r="B146" t="s">
        <v>2996</v>
      </c>
      <c r="C146" t="s">
        <v>2998</v>
      </c>
      <c r="D146" s="3" t="s">
        <v>4889</v>
      </c>
    </row>
    <row r="147" spans="1:4" x14ac:dyDescent="0.2">
      <c r="A147" s="3">
        <v>448</v>
      </c>
      <c r="B147" t="s">
        <v>645</v>
      </c>
      <c r="C147" t="s">
        <v>2683</v>
      </c>
      <c r="D147" s="3" t="s">
        <v>5620</v>
      </c>
    </row>
    <row r="148" spans="1:4" x14ac:dyDescent="0.2">
      <c r="A148" s="3">
        <v>404</v>
      </c>
      <c r="B148" t="s">
        <v>5853</v>
      </c>
      <c r="C148" t="s">
        <v>2388</v>
      </c>
      <c r="D148" s="3" t="s">
        <v>5621</v>
      </c>
    </row>
    <row r="149" spans="1:4" x14ac:dyDescent="0.2">
      <c r="A149" s="3">
        <v>494</v>
      </c>
      <c r="B149" t="s">
        <v>2888</v>
      </c>
      <c r="C149" t="s">
        <v>2891</v>
      </c>
      <c r="D149" s="3" t="s">
        <v>5622</v>
      </c>
    </row>
    <row r="150" spans="1:4" x14ac:dyDescent="0.2">
      <c r="A150" s="3">
        <v>496</v>
      </c>
      <c r="B150" t="s">
        <v>2897</v>
      </c>
      <c r="C150" t="s">
        <v>2899</v>
      </c>
      <c r="D150" s="3" t="s">
        <v>5623</v>
      </c>
    </row>
    <row r="151" spans="1:4" x14ac:dyDescent="0.2">
      <c r="A151" s="3">
        <v>432</v>
      </c>
      <c r="B151" t="s">
        <v>2596</v>
      </c>
      <c r="C151" t="s">
        <v>2601</v>
      </c>
      <c r="D151" s="3" t="s">
        <v>5624</v>
      </c>
    </row>
    <row r="152" spans="1:4" x14ac:dyDescent="0.2">
      <c r="A152" s="3">
        <v>537</v>
      </c>
      <c r="B152" t="s">
        <v>3018</v>
      </c>
      <c r="C152" t="s">
        <v>3019</v>
      </c>
      <c r="D152" s="3" t="s">
        <v>5625</v>
      </c>
    </row>
    <row r="153" spans="1:4" x14ac:dyDescent="0.2">
      <c r="A153" s="3">
        <v>448</v>
      </c>
      <c r="B153" t="s">
        <v>645</v>
      </c>
      <c r="C153" t="s">
        <v>2684</v>
      </c>
      <c r="D153" s="3" t="s">
        <v>5626</v>
      </c>
    </row>
    <row r="154" spans="1:4" x14ac:dyDescent="0.2">
      <c r="A154" s="3">
        <v>571</v>
      </c>
      <c r="B154" t="s">
        <v>1165</v>
      </c>
      <c r="C154" t="s">
        <v>1170</v>
      </c>
      <c r="D154" s="3" t="s">
        <v>5627</v>
      </c>
    </row>
    <row r="155" spans="1:4" x14ac:dyDescent="0.2">
      <c r="A155" s="3">
        <v>534</v>
      </c>
      <c r="B155" t="s">
        <v>3012</v>
      </c>
      <c r="C155" t="s">
        <v>3013</v>
      </c>
      <c r="D155" s="3" t="s">
        <v>5628</v>
      </c>
    </row>
    <row r="156" spans="1:4" x14ac:dyDescent="0.2">
      <c r="A156" s="3">
        <v>442</v>
      </c>
      <c r="B156" t="s">
        <v>613</v>
      </c>
      <c r="C156" t="s">
        <v>614</v>
      </c>
      <c r="D156" s="3" t="s">
        <v>5105</v>
      </c>
    </row>
    <row r="157" spans="1:4" x14ac:dyDescent="0.2">
      <c r="A157" s="3">
        <v>432</v>
      </c>
      <c r="B157" t="s">
        <v>2596</v>
      </c>
      <c r="C157" t="s">
        <v>2602</v>
      </c>
      <c r="D157" s="3" t="s">
        <v>5106</v>
      </c>
    </row>
    <row r="158" spans="1:4" x14ac:dyDescent="0.2">
      <c r="A158" s="3">
        <v>432</v>
      </c>
      <c r="B158" t="s">
        <v>2596</v>
      </c>
      <c r="C158" t="s">
        <v>2603</v>
      </c>
      <c r="D158" s="3" t="s">
        <v>5107</v>
      </c>
    </row>
    <row r="159" spans="1:4" x14ac:dyDescent="0.2">
      <c r="A159" s="3">
        <v>571</v>
      </c>
      <c r="B159" t="s">
        <v>1165</v>
      </c>
      <c r="C159" t="s">
        <v>1171</v>
      </c>
      <c r="D159" s="3" t="s">
        <v>6879</v>
      </c>
    </row>
    <row r="160" spans="1:4" x14ac:dyDescent="0.2">
      <c r="A160" s="3">
        <v>432</v>
      </c>
      <c r="B160" t="s">
        <v>2596</v>
      </c>
      <c r="C160" t="s">
        <v>2604</v>
      </c>
      <c r="D160" s="3" t="s">
        <v>6880</v>
      </c>
    </row>
    <row r="161" spans="1:4" x14ac:dyDescent="0.2">
      <c r="A161" s="3">
        <v>421</v>
      </c>
      <c r="B161" t="s">
        <v>490</v>
      </c>
      <c r="C161" t="s">
        <v>494</v>
      </c>
      <c r="D161" s="3" t="s">
        <v>6881</v>
      </c>
    </row>
    <row r="162" spans="1:4" x14ac:dyDescent="0.2">
      <c r="A162" s="3">
        <v>494</v>
      </c>
      <c r="B162" t="s">
        <v>2888</v>
      </c>
      <c r="C162" t="s">
        <v>2892</v>
      </c>
      <c r="D162" s="3" t="s">
        <v>6882</v>
      </c>
    </row>
    <row r="163" spans="1:4" x14ac:dyDescent="0.2">
      <c r="A163" s="3">
        <v>421</v>
      </c>
      <c r="B163" t="s">
        <v>490</v>
      </c>
      <c r="C163" t="s">
        <v>495</v>
      </c>
      <c r="D163" s="3" t="s">
        <v>6883</v>
      </c>
    </row>
    <row r="164" spans="1:4" x14ac:dyDescent="0.2">
      <c r="A164" s="3">
        <v>404</v>
      </c>
      <c r="B164" t="s">
        <v>5853</v>
      </c>
      <c r="C164" t="s">
        <v>2389</v>
      </c>
      <c r="D164" s="3" t="s">
        <v>5133</v>
      </c>
    </row>
    <row r="165" spans="1:4" x14ac:dyDescent="0.2">
      <c r="A165" s="3">
        <v>574</v>
      </c>
      <c r="B165" t="s">
        <v>5863</v>
      </c>
      <c r="C165" t="s">
        <v>1189</v>
      </c>
      <c r="D165" s="3" t="s">
        <v>5134</v>
      </c>
    </row>
    <row r="166" spans="1:4" x14ac:dyDescent="0.2">
      <c r="A166" s="3">
        <v>499</v>
      </c>
      <c r="B166" t="s">
        <v>2906</v>
      </c>
      <c r="C166" t="s">
        <v>2910</v>
      </c>
      <c r="D166" s="3" t="s">
        <v>5135</v>
      </c>
    </row>
    <row r="167" spans="1:4" x14ac:dyDescent="0.2">
      <c r="A167" s="3">
        <v>574</v>
      </c>
      <c r="B167" t="s">
        <v>5863</v>
      </c>
      <c r="C167" t="s">
        <v>1190</v>
      </c>
      <c r="D167" s="3" t="s">
        <v>5136</v>
      </c>
    </row>
    <row r="168" spans="1:4" x14ac:dyDescent="0.2">
      <c r="A168" s="3">
        <v>486</v>
      </c>
      <c r="B168" t="s">
        <v>2855</v>
      </c>
      <c r="C168" t="s">
        <v>2858</v>
      </c>
      <c r="D168" s="3" t="s">
        <v>5137</v>
      </c>
    </row>
    <row r="169" spans="1:4" x14ac:dyDescent="0.2">
      <c r="A169" s="3">
        <v>432</v>
      </c>
      <c r="B169" t="s">
        <v>2596</v>
      </c>
      <c r="C169" t="s">
        <v>2605</v>
      </c>
      <c r="D169" s="3" t="s">
        <v>6987</v>
      </c>
    </row>
    <row r="170" spans="1:4" x14ac:dyDescent="0.2">
      <c r="A170" s="3">
        <v>446</v>
      </c>
      <c r="B170" t="s">
        <v>636</v>
      </c>
      <c r="C170" t="s">
        <v>639</v>
      </c>
      <c r="D170" s="3" t="s">
        <v>6988</v>
      </c>
    </row>
    <row r="171" spans="1:4" x14ac:dyDescent="0.2">
      <c r="A171" s="3">
        <v>457</v>
      </c>
      <c r="B171" t="s">
        <v>2729</v>
      </c>
      <c r="C171" t="s">
        <v>2731</v>
      </c>
      <c r="D171" s="3" t="s">
        <v>6989</v>
      </c>
    </row>
    <row r="172" spans="1:4" x14ac:dyDescent="0.2">
      <c r="A172" s="3">
        <v>457</v>
      </c>
      <c r="B172" t="s">
        <v>2729</v>
      </c>
      <c r="C172" t="s">
        <v>2732</v>
      </c>
      <c r="D172" s="3" t="s">
        <v>6990</v>
      </c>
    </row>
    <row r="173" spans="1:4" x14ac:dyDescent="0.2">
      <c r="A173" s="3">
        <v>442</v>
      </c>
      <c r="B173" t="s">
        <v>613</v>
      </c>
      <c r="C173" t="s">
        <v>615</v>
      </c>
      <c r="D173" s="3" t="s">
        <v>6991</v>
      </c>
    </row>
    <row r="174" spans="1:4" x14ac:dyDescent="0.2">
      <c r="A174" s="3">
        <v>765</v>
      </c>
      <c r="B174" t="s">
        <v>5885</v>
      </c>
      <c r="C174" t="s">
        <v>4629</v>
      </c>
      <c r="D174" s="3" t="s">
        <v>6992</v>
      </c>
    </row>
    <row r="175" spans="1:4" x14ac:dyDescent="0.2">
      <c r="A175" s="3">
        <v>700</v>
      </c>
      <c r="B175" t="s">
        <v>4350</v>
      </c>
      <c r="C175" t="s">
        <v>4351</v>
      </c>
      <c r="D175" s="3" t="s">
        <v>5638</v>
      </c>
    </row>
    <row r="176" spans="1:4" x14ac:dyDescent="0.2">
      <c r="A176" s="3">
        <v>699</v>
      </c>
      <c r="B176" t="s">
        <v>4344</v>
      </c>
      <c r="C176" t="s">
        <v>4345</v>
      </c>
      <c r="D176" s="3" t="s">
        <v>5639</v>
      </c>
    </row>
    <row r="177" spans="1:4" x14ac:dyDescent="0.2">
      <c r="A177" s="3">
        <v>699</v>
      </c>
      <c r="B177" t="s">
        <v>4344</v>
      </c>
      <c r="C177" t="s">
        <v>4346</v>
      </c>
      <c r="D177" s="3" t="s">
        <v>5640</v>
      </c>
    </row>
    <row r="178" spans="1:4" x14ac:dyDescent="0.2">
      <c r="A178" s="3">
        <v>700</v>
      </c>
      <c r="B178" t="s">
        <v>4350</v>
      </c>
      <c r="C178" t="s">
        <v>4352</v>
      </c>
      <c r="D178" s="3" t="s">
        <v>5641</v>
      </c>
    </row>
    <row r="179" spans="1:4" x14ac:dyDescent="0.2">
      <c r="A179" s="3">
        <v>700</v>
      </c>
      <c r="B179" t="s">
        <v>4350</v>
      </c>
      <c r="C179" t="s">
        <v>4353</v>
      </c>
      <c r="D179" s="3" t="s">
        <v>5642</v>
      </c>
    </row>
    <row r="180" spans="1:4" x14ac:dyDescent="0.2">
      <c r="A180" s="3">
        <v>787</v>
      </c>
      <c r="B180" t="s">
        <v>4692</v>
      </c>
      <c r="C180" t="s">
        <v>4693</v>
      </c>
      <c r="D180" s="3" t="s">
        <v>5643</v>
      </c>
    </row>
    <row r="181" spans="1:4" x14ac:dyDescent="0.2">
      <c r="A181" s="3">
        <v>787</v>
      </c>
      <c r="B181" t="s">
        <v>4692</v>
      </c>
      <c r="C181" t="s">
        <v>4695</v>
      </c>
      <c r="D181" s="3" t="s">
        <v>5661</v>
      </c>
    </row>
    <row r="182" spans="1:4" x14ac:dyDescent="0.2">
      <c r="A182" s="3">
        <v>699</v>
      </c>
      <c r="B182" t="s">
        <v>4344</v>
      </c>
      <c r="C182" t="s">
        <v>4347</v>
      </c>
      <c r="D182" s="3" t="s">
        <v>5662</v>
      </c>
    </row>
    <row r="183" spans="1:4" x14ac:dyDescent="0.2">
      <c r="A183" s="3">
        <v>803</v>
      </c>
      <c r="B183" t="s">
        <v>4729</v>
      </c>
      <c r="C183" t="s">
        <v>4730</v>
      </c>
      <c r="D183" s="3" t="s">
        <v>5663</v>
      </c>
    </row>
    <row r="184" spans="1:4" x14ac:dyDescent="0.2">
      <c r="A184" s="3">
        <v>740</v>
      </c>
      <c r="B184" t="s">
        <v>5881</v>
      </c>
      <c r="C184" t="s">
        <v>4532</v>
      </c>
      <c r="D184" s="3" t="s">
        <v>5664</v>
      </c>
    </row>
    <row r="185" spans="1:4" x14ac:dyDescent="0.2">
      <c r="A185" s="3">
        <v>700</v>
      </c>
      <c r="B185" t="s">
        <v>4350</v>
      </c>
      <c r="C185" t="s">
        <v>4354</v>
      </c>
      <c r="D185" s="3" t="s">
        <v>7062</v>
      </c>
    </row>
    <row r="186" spans="1:4" x14ac:dyDescent="0.2">
      <c r="A186" s="3">
        <v>699</v>
      </c>
      <c r="B186" t="s">
        <v>4344</v>
      </c>
      <c r="C186" t="s">
        <v>4348</v>
      </c>
      <c r="D186" s="3" t="s">
        <v>7063</v>
      </c>
    </row>
    <row r="187" spans="1:4" x14ac:dyDescent="0.2">
      <c r="A187" s="3">
        <v>700</v>
      </c>
      <c r="B187" t="s">
        <v>4350</v>
      </c>
      <c r="C187" t="s">
        <v>4355</v>
      </c>
      <c r="D187" s="3" t="s">
        <v>5412</v>
      </c>
    </row>
    <row r="188" spans="1:4" x14ac:dyDescent="0.2">
      <c r="A188" s="3">
        <v>699</v>
      </c>
      <c r="B188" t="s">
        <v>4344</v>
      </c>
      <c r="C188" t="s">
        <v>4349</v>
      </c>
      <c r="D188" s="3" t="s">
        <v>5413</v>
      </c>
    </row>
    <row r="189" spans="1:4" x14ac:dyDescent="0.2">
      <c r="A189" s="3">
        <v>787</v>
      </c>
      <c r="B189" t="s">
        <v>4692</v>
      </c>
      <c r="C189" t="s">
        <v>4694</v>
      </c>
      <c r="D189" s="3" t="s">
        <v>5414</v>
      </c>
    </row>
    <row r="190" spans="1:4" x14ac:dyDescent="0.2">
      <c r="A190" s="3">
        <v>766</v>
      </c>
      <c r="B190" t="s">
        <v>4630</v>
      </c>
      <c r="C190" t="s">
        <v>4631</v>
      </c>
      <c r="D190" s="3" t="s">
        <v>5415</v>
      </c>
    </row>
    <row r="191" spans="1:4" x14ac:dyDescent="0.2">
      <c r="A191" s="3">
        <v>701</v>
      </c>
      <c r="B191" t="s">
        <v>5784</v>
      </c>
      <c r="C191" t="s">
        <v>4357</v>
      </c>
      <c r="D191" s="3" t="s">
        <v>5416</v>
      </c>
    </row>
    <row r="192" spans="1:4" x14ac:dyDescent="0.2">
      <c r="A192" s="3">
        <v>750</v>
      </c>
      <c r="B192" t="s">
        <v>4573</v>
      </c>
      <c r="C192" t="s">
        <v>4574</v>
      </c>
      <c r="D192" s="3" t="s">
        <v>5417</v>
      </c>
    </row>
    <row r="193" spans="1:4" x14ac:dyDescent="0.2">
      <c r="A193" s="3">
        <v>697</v>
      </c>
      <c r="B193" t="s">
        <v>4333</v>
      </c>
      <c r="C193" t="s">
        <v>4334</v>
      </c>
      <c r="D193" s="3" t="s">
        <v>5418</v>
      </c>
    </row>
    <row r="194" spans="1:4" x14ac:dyDescent="0.2">
      <c r="A194" s="3">
        <v>750</v>
      </c>
      <c r="B194" t="s">
        <v>4573</v>
      </c>
      <c r="C194" t="s">
        <v>4575</v>
      </c>
      <c r="D194" s="3" t="s">
        <v>5419</v>
      </c>
    </row>
    <row r="195" spans="1:4" x14ac:dyDescent="0.2">
      <c r="A195" s="3">
        <v>690</v>
      </c>
      <c r="B195" t="s">
        <v>1618</v>
      </c>
      <c r="C195" t="s">
        <v>1619</v>
      </c>
      <c r="D195" s="3" t="s">
        <v>5420</v>
      </c>
    </row>
    <row r="196" spans="1:4" x14ac:dyDescent="0.2">
      <c r="A196" s="3">
        <v>766</v>
      </c>
      <c r="B196" t="s">
        <v>4630</v>
      </c>
      <c r="C196" t="s">
        <v>4632</v>
      </c>
      <c r="D196" s="3" t="s">
        <v>5421</v>
      </c>
    </row>
    <row r="197" spans="1:4" x14ac:dyDescent="0.2">
      <c r="A197" s="3">
        <v>738</v>
      </c>
      <c r="B197" t="s">
        <v>5880</v>
      </c>
      <c r="C197" t="s">
        <v>4527</v>
      </c>
      <c r="D197" s="3" t="s">
        <v>5422</v>
      </c>
    </row>
    <row r="198" spans="1:4" x14ac:dyDescent="0.2">
      <c r="A198" s="3">
        <v>709</v>
      </c>
      <c r="B198" t="s">
        <v>4388</v>
      </c>
      <c r="C198" t="s">
        <v>4389</v>
      </c>
      <c r="D198" s="3" t="s">
        <v>5423</v>
      </c>
    </row>
    <row r="199" spans="1:4" x14ac:dyDescent="0.2">
      <c r="A199" s="3">
        <v>718</v>
      </c>
      <c r="B199" t="s">
        <v>4436</v>
      </c>
      <c r="C199" t="s">
        <v>4437</v>
      </c>
      <c r="D199" s="3" t="s">
        <v>5424</v>
      </c>
    </row>
    <row r="200" spans="1:4" x14ac:dyDescent="0.2">
      <c r="A200" s="3">
        <v>697</v>
      </c>
      <c r="B200" t="s">
        <v>4333</v>
      </c>
      <c r="C200" t="s">
        <v>4335</v>
      </c>
      <c r="D200" s="3" t="s">
        <v>5425</v>
      </c>
    </row>
    <row r="201" spans="1:4" x14ac:dyDescent="0.2">
      <c r="A201" s="3">
        <v>800</v>
      </c>
      <c r="B201" t="s">
        <v>4720</v>
      </c>
      <c r="C201" t="s">
        <v>4721</v>
      </c>
      <c r="D201" s="3" t="s">
        <v>5426</v>
      </c>
    </row>
    <row r="202" spans="1:4" x14ac:dyDescent="0.2">
      <c r="A202" s="3">
        <v>774</v>
      </c>
      <c r="B202" t="s">
        <v>4655</v>
      </c>
      <c r="C202" t="s">
        <v>4656</v>
      </c>
      <c r="D202" s="3" t="s">
        <v>5427</v>
      </c>
    </row>
    <row r="203" spans="1:4" x14ac:dyDescent="0.2">
      <c r="A203" s="3">
        <v>816</v>
      </c>
      <c r="B203" t="s">
        <v>4759</v>
      </c>
      <c r="C203" t="s">
        <v>4760</v>
      </c>
      <c r="D203" s="3" t="s">
        <v>5428</v>
      </c>
    </row>
    <row r="204" spans="1:4" x14ac:dyDescent="0.2">
      <c r="A204" s="3">
        <v>807</v>
      </c>
      <c r="B204" t="s">
        <v>4737</v>
      </c>
      <c r="C204" t="s">
        <v>4738</v>
      </c>
      <c r="D204" s="3" t="s">
        <v>5429</v>
      </c>
    </row>
    <row r="205" spans="1:4" x14ac:dyDescent="0.2">
      <c r="A205" s="3">
        <v>718</v>
      </c>
      <c r="B205" t="s">
        <v>4436</v>
      </c>
      <c r="C205" t="s">
        <v>4438</v>
      </c>
      <c r="D205" s="3" t="s">
        <v>5430</v>
      </c>
    </row>
    <row r="206" spans="1:4" x14ac:dyDescent="0.2">
      <c r="A206" s="3">
        <v>746</v>
      </c>
      <c r="B206" t="s">
        <v>4556</v>
      </c>
      <c r="C206" t="s">
        <v>4557</v>
      </c>
      <c r="D206" s="3" t="s">
        <v>5431</v>
      </c>
    </row>
    <row r="207" spans="1:4" x14ac:dyDescent="0.2">
      <c r="A207" s="3">
        <v>780</v>
      </c>
      <c r="B207" t="s">
        <v>4672</v>
      </c>
      <c r="C207" t="s">
        <v>4673</v>
      </c>
      <c r="D207" s="3" t="s">
        <v>5432</v>
      </c>
    </row>
    <row r="208" spans="1:4" x14ac:dyDescent="0.2">
      <c r="A208" s="3">
        <v>723</v>
      </c>
      <c r="B208" t="s">
        <v>5878</v>
      </c>
      <c r="C208" t="s">
        <v>4464</v>
      </c>
      <c r="D208" s="3" t="s">
        <v>5433</v>
      </c>
    </row>
    <row r="209" spans="1:4" x14ac:dyDescent="0.2">
      <c r="A209" s="3">
        <v>718</v>
      </c>
      <c r="B209" t="s">
        <v>4436</v>
      </c>
      <c r="C209" t="s">
        <v>4439</v>
      </c>
      <c r="D209" s="3" t="s">
        <v>5673</v>
      </c>
    </row>
    <row r="210" spans="1:4" x14ac:dyDescent="0.2">
      <c r="A210" s="3">
        <v>764</v>
      </c>
      <c r="B210" t="s">
        <v>5884</v>
      </c>
      <c r="C210" t="s">
        <v>4627</v>
      </c>
      <c r="D210" s="3" t="s">
        <v>5674</v>
      </c>
    </row>
    <row r="211" spans="1:4" x14ac:dyDescent="0.2">
      <c r="A211" s="3">
        <v>737</v>
      </c>
      <c r="B211" t="s">
        <v>4521</v>
      </c>
      <c r="C211" t="s">
        <v>4522</v>
      </c>
      <c r="D211" s="3" t="s">
        <v>5675</v>
      </c>
    </row>
    <row r="212" spans="1:4" x14ac:dyDescent="0.2">
      <c r="A212" s="3">
        <v>811</v>
      </c>
      <c r="B212" t="s">
        <v>4748</v>
      </c>
      <c r="C212" t="s">
        <v>4749</v>
      </c>
      <c r="D212" s="3" t="s">
        <v>5676</v>
      </c>
    </row>
    <row r="213" spans="1:4" x14ac:dyDescent="0.2">
      <c r="A213" s="3">
        <v>737</v>
      </c>
      <c r="B213" t="s">
        <v>4521</v>
      </c>
      <c r="C213" t="s">
        <v>4523</v>
      </c>
      <c r="D213" s="3" t="s">
        <v>5677</v>
      </c>
    </row>
    <row r="214" spans="1:4" x14ac:dyDescent="0.2">
      <c r="A214" s="3">
        <v>710</v>
      </c>
      <c r="B214" t="s">
        <v>4393</v>
      </c>
      <c r="C214" t="s">
        <v>4394</v>
      </c>
      <c r="D214" s="3" t="s">
        <v>5678</v>
      </c>
    </row>
    <row r="215" spans="1:4" x14ac:dyDescent="0.2">
      <c r="A215" s="3">
        <v>816</v>
      </c>
      <c r="B215" t="s">
        <v>4759</v>
      </c>
      <c r="C215" t="s">
        <v>4761</v>
      </c>
      <c r="D215" s="3" t="s">
        <v>5679</v>
      </c>
    </row>
    <row r="216" spans="1:4" x14ac:dyDescent="0.2">
      <c r="A216" s="3">
        <v>751</v>
      </c>
      <c r="B216" t="s">
        <v>4577</v>
      </c>
      <c r="C216" t="s">
        <v>4578</v>
      </c>
      <c r="D216" s="3" t="s">
        <v>5680</v>
      </c>
    </row>
    <row r="217" spans="1:4" x14ac:dyDescent="0.2">
      <c r="A217" s="3">
        <v>746</v>
      </c>
      <c r="B217" t="s">
        <v>4556</v>
      </c>
      <c r="C217" t="s">
        <v>4558</v>
      </c>
      <c r="D217" s="3" t="s">
        <v>3645</v>
      </c>
    </row>
    <row r="218" spans="1:4" x14ac:dyDescent="0.2">
      <c r="A218" s="3">
        <v>753</v>
      </c>
      <c r="B218" t="s">
        <v>4583</v>
      </c>
      <c r="C218" t="s">
        <v>4584</v>
      </c>
      <c r="D218" s="3" t="s">
        <v>3646</v>
      </c>
    </row>
    <row r="219" spans="1:4" x14ac:dyDescent="0.2">
      <c r="A219" s="3">
        <v>723</v>
      </c>
      <c r="B219" t="s">
        <v>5878</v>
      </c>
      <c r="C219" t="s">
        <v>4810</v>
      </c>
      <c r="D219" s="3" t="s">
        <v>4821</v>
      </c>
    </row>
    <row r="220" spans="1:4" x14ac:dyDescent="0.2">
      <c r="A220" s="3">
        <v>709</v>
      </c>
      <c r="B220" t="s">
        <v>4388</v>
      </c>
      <c r="C220" t="s">
        <v>4390</v>
      </c>
      <c r="D220" s="3" t="s">
        <v>4822</v>
      </c>
    </row>
    <row r="221" spans="1:4" x14ac:dyDescent="0.2">
      <c r="A221" s="3">
        <v>780</v>
      </c>
      <c r="B221" t="s">
        <v>4672</v>
      </c>
      <c r="C221" t="s">
        <v>4674</v>
      </c>
      <c r="D221" s="3" t="s">
        <v>4823</v>
      </c>
    </row>
    <row r="222" spans="1:4" x14ac:dyDescent="0.2">
      <c r="A222" s="3">
        <v>768</v>
      </c>
      <c r="B222" t="s">
        <v>4638</v>
      </c>
      <c r="C222" t="s">
        <v>4639</v>
      </c>
      <c r="D222" s="3" t="s">
        <v>3552</v>
      </c>
    </row>
    <row r="223" spans="1:4" x14ac:dyDescent="0.2">
      <c r="A223" s="3">
        <v>709</v>
      </c>
      <c r="B223" t="s">
        <v>4388</v>
      </c>
      <c r="C223" t="s">
        <v>4391</v>
      </c>
      <c r="D223" s="3" t="s">
        <v>3553</v>
      </c>
    </row>
    <row r="224" spans="1:4" x14ac:dyDescent="0.2">
      <c r="A224" s="3">
        <v>751</v>
      </c>
      <c r="B224" t="s">
        <v>4577</v>
      </c>
      <c r="C224" t="s">
        <v>4579</v>
      </c>
      <c r="D224" s="3" t="s">
        <v>3554</v>
      </c>
    </row>
    <row r="225" spans="1:4" x14ac:dyDescent="0.2">
      <c r="A225" s="3">
        <v>768</v>
      </c>
      <c r="B225" t="s">
        <v>4638</v>
      </c>
      <c r="C225" t="s">
        <v>4640</v>
      </c>
      <c r="D225" s="3" t="s">
        <v>3555</v>
      </c>
    </row>
    <row r="226" spans="1:4" x14ac:dyDescent="0.2">
      <c r="A226" s="3">
        <v>774</v>
      </c>
      <c r="B226" t="s">
        <v>4655</v>
      </c>
      <c r="C226" t="s">
        <v>4657</v>
      </c>
      <c r="D226" s="3" t="s">
        <v>6976</v>
      </c>
    </row>
    <row r="227" spans="1:4" x14ac:dyDescent="0.2">
      <c r="A227" s="3">
        <v>757</v>
      </c>
      <c r="B227" t="s">
        <v>4598</v>
      </c>
      <c r="C227" t="s">
        <v>4599</v>
      </c>
      <c r="D227" s="3" t="s">
        <v>6977</v>
      </c>
    </row>
    <row r="228" spans="1:4" x14ac:dyDescent="0.2">
      <c r="A228" s="3">
        <v>750</v>
      </c>
      <c r="B228" t="s">
        <v>4573</v>
      </c>
      <c r="C228" t="s">
        <v>4576</v>
      </c>
      <c r="D228" s="3" t="s">
        <v>6978</v>
      </c>
    </row>
    <row r="229" spans="1:4" x14ac:dyDescent="0.2">
      <c r="A229" s="3">
        <v>781</v>
      </c>
      <c r="B229" t="s">
        <v>4675</v>
      </c>
      <c r="C229" t="s">
        <v>4676</v>
      </c>
      <c r="D229" s="3" t="s">
        <v>7105</v>
      </c>
    </row>
    <row r="230" spans="1:4" x14ac:dyDescent="0.2">
      <c r="A230" s="3">
        <v>757</v>
      </c>
      <c r="B230" t="s">
        <v>4598</v>
      </c>
      <c r="C230" t="s">
        <v>4600</v>
      </c>
      <c r="D230" s="3" t="s">
        <v>7106</v>
      </c>
    </row>
    <row r="231" spans="1:4" x14ac:dyDescent="0.2">
      <c r="A231" s="3">
        <v>781</v>
      </c>
      <c r="B231" t="s">
        <v>4675</v>
      </c>
      <c r="C231" t="s">
        <v>4677</v>
      </c>
      <c r="D231" s="3" t="s">
        <v>7107</v>
      </c>
    </row>
    <row r="232" spans="1:4" x14ac:dyDescent="0.2">
      <c r="A232" s="3">
        <v>751</v>
      </c>
      <c r="B232" t="s">
        <v>4577</v>
      </c>
      <c r="C232" t="s">
        <v>4580</v>
      </c>
      <c r="D232" s="3" t="s">
        <v>5656</v>
      </c>
    </row>
    <row r="233" spans="1:4" x14ac:dyDescent="0.2">
      <c r="A233" s="3">
        <v>802</v>
      </c>
      <c r="B233" t="s">
        <v>4727</v>
      </c>
      <c r="C233" t="s">
        <v>4728</v>
      </c>
      <c r="D233" s="3" t="s">
        <v>5657</v>
      </c>
    </row>
    <row r="234" spans="1:4" x14ac:dyDescent="0.2">
      <c r="A234" s="3">
        <v>710</v>
      </c>
      <c r="B234" t="s">
        <v>4393</v>
      </c>
      <c r="C234" t="s">
        <v>4395</v>
      </c>
      <c r="D234" s="3" t="s">
        <v>5658</v>
      </c>
    </row>
    <row r="235" spans="1:4" x14ac:dyDescent="0.2">
      <c r="A235" s="3">
        <v>753</v>
      </c>
      <c r="B235" t="s">
        <v>4583</v>
      </c>
      <c r="C235" t="s">
        <v>4585</v>
      </c>
      <c r="D235" s="3" t="s">
        <v>5659</v>
      </c>
    </row>
    <row r="236" spans="1:4" x14ac:dyDescent="0.2">
      <c r="A236" s="3">
        <v>752</v>
      </c>
      <c r="B236" t="s">
        <v>2641</v>
      </c>
      <c r="C236" t="s">
        <v>4582</v>
      </c>
      <c r="D236" s="3" t="s">
        <v>5660</v>
      </c>
    </row>
    <row r="237" spans="1:4" x14ac:dyDescent="0.2">
      <c r="A237" s="3">
        <v>746</v>
      </c>
      <c r="B237" t="s">
        <v>4556</v>
      </c>
      <c r="C237" t="s">
        <v>4559</v>
      </c>
      <c r="D237" s="3" t="s">
        <v>6931</v>
      </c>
    </row>
    <row r="238" spans="1:4" x14ac:dyDescent="0.2">
      <c r="A238" s="3">
        <v>764</v>
      </c>
      <c r="B238" t="s">
        <v>5884</v>
      </c>
      <c r="C238" t="s">
        <v>4812</v>
      </c>
      <c r="D238" s="3" t="s">
        <v>6932</v>
      </c>
    </row>
    <row r="239" spans="1:4" x14ac:dyDescent="0.2">
      <c r="A239" s="3">
        <v>737</v>
      </c>
      <c r="B239" t="s">
        <v>4521</v>
      </c>
      <c r="C239" t="s">
        <v>4524</v>
      </c>
      <c r="D239" s="3" t="s">
        <v>4874</v>
      </c>
    </row>
    <row r="240" spans="1:4" x14ac:dyDescent="0.2">
      <c r="A240" s="3">
        <v>690</v>
      </c>
      <c r="B240" t="s">
        <v>1618</v>
      </c>
      <c r="C240" t="s">
        <v>1620</v>
      </c>
      <c r="D240" s="3" t="s">
        <v>4875</v>
      </c>
    </row>
    <row r="241" spans="1:4" x14ac:dyDescent="0.2">
      <c r="A241" s="3">
        <v>697</v>
      </c>
      <c r="B241" t="s">
        <v>4333</v>
      </c>
      <c r="C241" t="s">
        <v>4336</v>
      </c>
      <c r="D241" s="3" t="s">
        <v>4876</v>
      </c>
    </row>
    <row r="242" spans="1:4" x14ac:dyDescent="0.2">
      <c r="A242" s="3">
        <v>710</v>
      </c>
      <c r="B242" t="s">
        <v>4393</v>
      </c>
      <c r="C242" t="s">
        <v>4396</v>
      </c>
      <c r="D242" s="3" t="s">
        <v>4877</v>
      </c>
    </row>
    <row r="243" spans="1:4" x14ac:dyDescent="0.2">
      <c r="A243" s="3">
        <v>789</v>
      </c>
      <c r="B243" t="s">
        <v>4698</v>
      </c>
      <c r="C243" t="s">
        <v>4699</v>
      </c>
      <c r="D243" s="3" t="s">
        <v>5094</v>
      </c>
    </row>
    <row r="244" spans="1:4" x14ac:dyDescent="0.2">
      <c r="A244" s="3">
        <v>737</v>
      </c>
      <c r="B244" t="s">
        <v>4521</v>
      </c>
      <c r="C244" t="s">
        <v>4525</v>
      </c>
      <c r="D244" s="3" t="s">
        <v>5095</v>
      </c>
    </row>
    <row r="245" spans="1:4" x14ac:dyDescent="0.2">
      <c r="A245" s="3">
        <v>790</v>
      </c>
      <c r="B245" t="s">
        <v>4700</v>
      </c>
      <c r="C245" t="s">
        <v>4701</v>
      </c>
      <c r="D245" s="3" t="s">
        <v>5096</v>
      </c>
    </row>
    <row r="246" spans="1:4" x14ac:dyDescent="0.2">
      <c r="A246" s="3">
        <v>709</v>
      </c>
      <c r="B246" t="s">
        <v>4388</v>
      </c>
      <c r="C246" t="s">
        <v>4392</v>
      </c>
      <c r="D246" s="3" t="s">
        <v>5097</v>
      </c>
    </row>
    <row r="247" spans="1:4" x14ac:dyDescent="0.2">
      <c r="A247" s="3">
        <v>690</v>
      </c>
      <c r="B247" t="s">
        <v>1618</v>
      </c>
      <c r="C247" t="s">
        <v>1621</v>
      </c>
      <c r="D247" s="3" t="s">
        <v>5098</v>
      </c>
    </row>
    <row r="248" spans="1:4" x14ac:dyDescent="0.2">
      <c r="A248" s="3">
        <v>688</v>
      </c>
      <c r="B248" t="s">
        <v>4255</v>
      </c>
      <c r="C248" t="s">
        <v>1610</v>
      </c>
      <c r="D248" s="3" t="s">
        <v>5099</v>
      </c>
    </row>
    <row r="249" spans="1:4" x14ac:dyDescent="0.2">
      <c r="A249" s="3">
        <v>688</v>
      </c>
      <c r="B249" t="s">
        <v>4255</v>
      </c>
      <c r="C249" t="s">
        <v>4256</v>
      </c>
      <c r="D249" s="3" t="s">
        <v>5109</v>
      </c>
    </row>
    <row r="250" spans="1:4" x14ac:dyDescent="0.2">
      <c r="A250" s="3">
        <v>731</v>
      </c>
      <c r="B250" t="s">
        <v>4491</v>
      </c>
      <c r="C250" t="s">
        <v>4492</v>
      </c>
      <c r="D250" s="3" t="s">
        <v>5110</v>
      </c>
    </row>
    <row r="251" spans="1:4" x14ac:dyDescent="0.2">
      <c r="A251" s="3">
        <v>688</v>
      </c>
      <c r="B251" t="s">
        <v>4255</v>
      </c>
      <c r="C251" t="s">
        <v>4257</v>
      </c>
      <c r="D251" s="3" t="s">
        <v>5111</v>
      </c>
    </row>
    <row r="252" spans="1:4" x14ac:dyDescent="0.2">
      <c r="A252" s="3">
        <v>740</v>
      </c>
      <c r="B252" t="s">
        <v>5881</v>
      </c>
      <c r="C252" t="s">
        <v>2665</v>
      </c>
      <c r="D252" s="3" t="s">
        <v>5112</v>
      </c>
    </row>
    <row r="253" spans="1:4" x14ac:dyDescent="0.2">
      <c r="A253" s="3">
        <v>562</v>
      </c>
      <c r="B253" t="s">
        <v>5862</v>
      </c>
      <c r="C253" t="s">
        <v>3201</v>
      </c>
      <c r="D253" s="3" t="s">
        <v>5128</v>
      </c>
    </row>
    <row r="254" spans="1:4" x14ac:dyDescent="0.2">
      <c r="A254" s="3">
        <v>745</v>
      </c>
      <c r="B254" t="s">
        <v>4550</v>
      </c>
      <c r="C254" t="s">
        <v>4551</v>
      </c>
      <c r="D254" s="3" t="s">
        <v>5129</v>
      </c>
    </row>
    <row r="255" spans="1:4" x14ac:dyDescent="0.2">
      <c r="A255" s="3">
        <v>795</v>
      </c>
      <c r="B255" t="s">
        <v>4710</v>
      </c>
      <c r="C255" t="s">
        <v>4713</v>
      </c>
      <c r="D255" s="3" t="s">
        <v>6888</v>
      </c>
    </row>
    <row r="256" spans="1:4" x14ac:dyDescent="0.2">
      <c r="A256" s="3">
        <v>795</v>
      </c>
      <c r="B256" t="s">
        <v>4710</v>
      </c>
      <c r="C256" t="s">
        <v>4711</v>
      </c>
      <c r="D256" s="3" t="s">
        <v>6889</v>
      </c>
    </row>
    <row r="257" spans="1:4" x14ac:dyDescent="0.2">
      <c r="A257" s="3">
        <v>795</v>
      </c>
      <c r="B257" t="s">
        <v>4710</v>
      </c>
      <c r="C257" t="s">
        <v>4712</v>
      </c>
      <c r="D257" s="3" t="s">
        <v>6890</v>
      </c>
    </row>
    <row r="258" spans="1:4" x14ac:dyDescent="0.2">
      <c r="A258" s="3">
        <v>786</v>
      </c>
      <c r="B258" t="s">
        <v>4689</v>
      </c>
      <c r="C258" t="s">
        <v>4690</v>
      </c>
      <c r="D258" s="3" t="s">
        <v>6891</v>
      </c>
    </row>
    <row r="259" spans="1:4" x14ac:dyDescent="0.2">
      <c r="A259" s="3">
        <v>754</v>
      </c>
      <c r="B259" t="s">
        <v>4586</v>
      </c>
      <c r="C259" t="s">
        <v>4587</v>
      </c>
      <c r="D259" s="3" t="s">
        <v>6892</v>
      </c>
    </row>
    <row r="260" spans="1:4" x14ac:dyDescent="0.2">
      <c r="A260" s="3">
        <v>688</v>
      </c>
      <c r="B260" t="s">
        <v>4255</v>
      </c>
      <c r="C260" t="s">
        <v>4258</v>
      </c>
      <c r="D260" s="3" t="s">
        <v>6893</v>
      </c>
    </row>
    <row r="261" spans="1:4" x14ac:dyDescent="0.2">
      <c r="A261" s="3">
        <v>731</v>
      </c>
      <c r="B261" t="s">
        <v>4491</v>
      </c>
      <c r="C261" t="s">
        <v>4493</v>
      </c>
      <c r="D261" s="3" t="s">
        <v>6894</v>
      </c>
    </row>
    <row r="262" spans="1:4" x14ac:dyDescent="0.2">
      <c r="A262" s="3">
        <v>731</v>
      </c>
      <c r="B262" t="s">
        <v>4491</v>
      </c>
      <c r="C262" t="s">
        <v>4494</v>
      </c>
      <c r="D262" s="3" t="s">
        <v>5629</v>
      </c>
    </row>
    <row r="263" spans="1:4" x14ac:dyDescent="0.2">
      <c r="A263" s="3">
        <v>745</v>
      </c>
      <c r="B263" t="s">
        <v>4550</v>
      </c>
      <c r="C263" t="s">
        <v>4552</v>
      </c>
      <c r="D263" s="3" t="s">
        <v>5630</v>
      </c>
    </row>
    <row r="264" spans="1:4" x14ac:dyDescent="0.2">
      <c r="A264" s="3">
        <v>812</v>
      </c>
      <c r="B264" t="s">
        <v>4750</v>
      </c>
      <c r="C264" t="s">
        <v>4751</v>
      </c>
      <c r="D264" s="3" t="s">
        <v>5631</v>
      </c>
    </row>
    <row r="265" spans="1:4" x14ac:dyDescent="0.2">
      <c r="A265" s="3">
        <v>761</v>
      </c>
      <c r="B265" t="s">
        <v>4615</v>
      </c>
      <c r="C265" t="s">
        <v>4616</v>
      </c>
      <c r="D265" s="3" t="s">
        <v>5632</v>
      </c>
    </row>
    <row r="266" spans="1:4" x14ac:dyDescent="0.2">
      <c r="A266" s="3">
        <v>688</v>
      </c>
      <c r="B266" t="s">
        <v>4255</v>
      </c>
      <c r="C266" t="s">
        <v>4259</v>
      </c>
      <c r="D266" s="3" t="s">
        <v>5633</v>
      </c>
    </row>
    <row r="267" spans="1:4" x14ac:dyDescent="0.2">
      <c r="A267" s="3">
        <v>740</v>
      </c>
      <c r="B267" t="s">
        <v>5881</v>
      </c>
      <c r="C267" t="s">
        <v>2666</v>
      </c>
      <c r="D267" s="3" t="s">
        <v>5634</v>
      </c>
    </row>
    <row r="268" spans="1:4" x14ac:dyDescent="0.2">
      <c r="A268" s="3">
        <v>688</v>
      </c>
      <c r="B268" t="s">
        <v>4255</v>
      </c>
      <c r="C268" t="s">
        <v>4260</v>
      </c>
      <c r="D268" s="3" t="s">
        <v>5635</v>
      </c>
    </row>
    <row r="269" spans="1:4" x14ac:dyDescent="0.2">
      <c r="A269" s="3">
        <v>711</v>
      </c>
      <c r="B269" t="s">
        <v>4397</v>
      </c>
      <c r="C269" t="s">
        <v>4398</v>
      </c>
      <c r="D269" s="3" t="s">
        <v>5636</v>
      </c>
    </row>
    <row r="270" spans="1:4" x14ac:dyDescent="0.2">
      <c r="A270" s="3">
        <v>754</v>
      </c>
      <c r="B270" t="s">
        <v>4586</v>
      </c>
      <c r="C270" t="s">
        <v>4588</v>
      </c>
      <c r="D270" s="3" t="s">
        <v>5637</v>
      </c>
    </row>
    <row r="271" spans="1:4" x14ac:dyDescent="0.2">
      <c r="A271" s="3">
        <v>688</v>
      </c>
      <c r="B271" t="s">
        <v>4255</v>
      </c>
      <c r="C271" t="s">
        <v>4261</v>
      </c>
      <c r="D271" s="3" t="s">
        <v>5117</v>
      </c>
    </row>
    <row r="272" spans="1:4" x14ac:dyDescent="0.2">
      <c r="A272" s="3">
        <v>812</v>
      </c>
      <c r="B272" t="s">
        <v>4750</v>
      </c>
      <c r="C272" t="s">
        <v>4752</v>
      </c>
      <c r="D272" s="3" t="s">
        <v>5118</v>
      </c>
    </row>
    <row r="273" spans="1:4" x14ac:dyDescent="0.2">
      <c r="A273" s="3">
        <v>711</v>
      </c>
      <c r="B273" t="s">
        <v>4397</v>
      </c>
      <c r="C273" t="s">
        <v>4399</v>
      </c>
      <c r="D273" s="3" t="s">
        <v>5150</v>
      </c>
    </row>
    <row r="274" spans="1:4" x14ac:dyDescent="0.2">
      <c r="A274" s="3">
        <v>688</v>
      </c>
      <c r="B274" t="s">
        <v>4255</v>
      </c>
      <c r="C274" t="s">
        <v>4262</v>
      </c>
      <c r="D274" s="3" t="s">
        <v>5151</v>
      </c>
    </row>
    <row r="275" spans="1:4" x14ac:dyDescent="0.2">
      <c r="A275" s="3">
        <v>688</v>
      </c>
      <c r="B275" t="s">
        <v>4255</v>
      </c>
      <c r="C275" t="s">
        <v>4263</v>
      </c>
      <c r="D275" s="3" t="s">
        <v>5152</v>
      </c>
    </row>
    <row r="276" spans="1:4" x14ac:dyDescent="0.2">
      <c r="A276" s="3">
        <v>761</v>
      </c>
      <c r="B276" t="s">
        <v>4615</v>
      </c>
      <c r="C276" t="s">
        <v>4617</v>
      </c>
      <c r="D276" s="3" t="s">
        <v>5507</v>
      </c>
    </row>
    <row r="277" spans="1:4" x14ac:dyDescent="0.2">
      <c r="A277" s="3">
        <v>761</v>
      </c>
      <c r="B277" t="s">
        <v>4615</v>
      </c>
      <c r="C277" t="s">
        <v>4618</v>
      </c>
      <c r="D277" s="3" t="s">
        <v>5508</v>
      </c>
    </row>
    <row r="278" spans="1:4" x14ac:dyDescent="0.2">
      <c r="A278" s="3">
        <v>704</v>
      </c>
      <c r="B278" t="s">
        <v>4368</v>
      </c>
      <c r="C278" t="s">
        <v>4369</v>
      </c>
      <c r="D278" s="3" t="s">
        <v>5509</v>
      </c>
    </row>
    <row r="279" spans="1:4" x14ac:dyDescent="0.2">
      <c r="A279" s="3">
        <v>771</v>
      </c>
      <c r="B279" t="s">
        <v>2646</v>
      </c>
      <c r="C279" t="s">
        <v>4648</v>
      </c>
      <c r="D279" s="3" t="s">
        <v>5510</v>
      </c>
    </row>
    <row r="280" spans="1:4" x14ac:dyDescent="0.2">
      <c r="A280" s="3">
        <v>688</v>
      </c>
      <c r="B280" t="s">
        <v>4255</v>
      </c>
      <c r="C280" t="s">
        <v>1611</v>
      </c>
      <c r="D280" s="3" t="s">
        <v>5669</v>
      </c>
    </row>
    <row r="281" spans="1:4" x14ac:dyDescent="0.2">
      <c r="A281" s="3">
        <v>688</v>
      </c>
      <c r="B281" t="s">
        <v>4255</v>
      </c>
      <c r="C281" t="s">
        <v>1607</v>
      </c>
      <c r="D281" s="3" t="s">
        <v>5670</v>
      </c>
    </row>
    <row r="282" spans="1:4" x14ac:dyDescent="0.2">
      <c r="A282" s="3">
        <v>745</v>
      </c>
      <c r="B282" t="s">
        <v>4550</v>
      </c>
      <c r="C282" t="s">
        <v>4553</v>
      </c>
      <c r="D282" s="3" t="s">
        <v>5671</v>
      </c>
    </row>
    <row r="283" spans="1:4" x14ac:dyDescent="0.2">
      <c r="A283" s="3">
        <v>754</v>
      </c>
      <c r="B283" t="s">
        <v>4586</v>
      </c>
      <c r="C283" t="s">
        <v>4589</v>
      </c>
      <c r="D283" s="3" t="s">
        <v>5672</v>
      </c>
    </row>
    <row r="284" spans="1:4" x14ac:dyDescent="0.2">
      <c r="A284" s="3">
        <v>740</v>
      </c>
      <c r="B284" t="s">
        <v>5881</v>
      </c>
      <c r="C284" t="s">
        <v>2667</v>
      </c>
      <c r="D284" s="3" t="s">
        <v>6948</v>
      </c>
    </row>
    <row r="285" spans="1:4" x14ac:dyDescent="0.2">
      <c r="A285" s="3">
        <v>786</v>
      </c>
      <c r="B285" t="s">
        <v>4689</v>
      </c>
      <c r="C285" t="s">
        <v>4691</v>
      </c>
      <c r="D285" s="3" t="s">
        <v>6949</v>
      </c>
    </row>
    <row r="286" spans="1:4" x14ac:dyDescent="0.2">
      <c r="A286" s="3">
        <v>796</v>
      </c>
      <c r="B286" t="s">
        <v>4714</v>
      </c>
      <c r="C286" t="s">
        <v>4715</v>
      </c>
      <c r="D286" s="3" t="s">
        <v>6950</v>
      </c>
    </row>
    <row r="287" spans="1:4" x14ac:dyDescent="0.2">
      <c r="A287" s="3">
        <v>704</v>
      </c>
      <c r="B287" t="s">
        <v>4368</v>
      </c>
      <c r="C287" t="s">
        <v>4370</v>
      </c>
      <c r="D287" s="3" t="s">
        <v>6951</v>
      </c>
    </row>
    <row r="288" spans="1:4" x14ac:dyDescent="0.2">
      <c r="A288" s="3">
        <v>754</v>
      </c>
      <c r="B288" t="s">
        <v>4586</v>
      </c>
      <c r="C288" t="s">
        <v>4590</v>
      </c>
      <c r="D288" s="3" t="s">
        <v>5144</v>
      </c>
    </row>
    <row r="289" spans="1:4" x14ac:dyDescent="0.2">
      <c r="A289" s="3">
        <v>763</v>
      </c>
      <c r="B289" t="s">
        <v>4622</v>
      </c>
      <c r="C289" t="s">
        <v>4623</v>
      </c>
      <c r="D289" s="3" t="s">
        <v>5145</v>
      </c>
    </row>
    <row r="290" spans="1:4" x14ac:dyDescent="0.2">
      <c r="A290" s="3">
        <v>711</v>
      </c>
      <c r="B290" t="s">
        <v>4397</v>
      </c>
      <c r="C290" t="s">
        <v>4400</v>
      </c>
      <c r="D290" s="3" t="s">
        <v>5146</v>
      </c>
    </row>
    <row r="291" spans="1:4" x14ac:dyDescent="0.2">
      <c r="A291" s="3">
        <v>731</v>
      </c>
      <c r="B291" t="s">
        <v>4491</v>
      </c>
      <c r="C291" t="s">
        <v>4495</v>
      </c>
      <c r="D291" s="3" t="s">
        <v>6873</v>
      </c>
    </row>
    <row r="292" spans="1:4" x14ac:dyDescent="0.2">
      <c r="A292" s="3">
        <v>735</v>
      </c>
      <c r="B292" t="s">
        <v>4511</v>
      </c>
      <c r="C292" t="s">
        <v>4512</v>
      </c>
      <c r="D292" s="3" t="s">
        <v>6874</v>
      </c>
    </row>
    <row r="293" spans="1:4" x14ac:dyDescent="0.2">
      <c r="A293" s="3">
        <v>740</v>
      </c>
      <c r="B293" t="s">
        <v>5881</v>
      </c>
      <c r="C293" t="s">
        <v>2668</v>
      </c>
      <c r="D293" s="3" t="s">
        <v>6875</v>
      </c>
    </row>
    <row r="294" spans="1:4" x14ac:dyDescent="0.2">
      <c r="A294" s="3">
        <v>761</v>
      </c>
      <c r="B294" t="s">
        <v>4615</v>
      </c>
      <c r="C294" t="s">
        <v>4619</v>
      </c>
      <c r="D294" s="3" t="s">
        <v>6876</v>
      </c>
    </row>
    <row r="295" spans="1:4" x14ac:dyDescent="0.2">
      <c r="A295" s="3">
        <v>760</v>
      </c>
      <c r="B295" t="s">
        <v>4609</v>
      </c>
      <c r="C295" t="s">
        <v>4610</v>
      </c>
      <c r="D295" s="3" t="s">
        <v>4827</v>
      </c>
    </row>
    <row r="296" spans="1:4" x14ac:dyDescent="0.2">
      <c r="A296" s="3">
        <v>745</v>
      </c>
      <c r="B296" t="s">
        <v>4550</v>
      </c>
      <c r="C296" t="s">
        <v>4554</v>
      </c>
      <c r="D296" s="3" t="s">
        <v>4828</v>
      </c>
    </row>
    <row r="297" spans="1:4" x14ac:dyDescent="0.2">
      <c r="A297" s="3">
        <v>761</v>
      </c>
      <c r="B297" t="s">
        <v>4615</v>
      </c>
      <c r="C297" t="s">
        <v>4620</v>
      </c>
      <c r="D297" s="3" t="s">
        <v>4829</v>
      </c>
    </row>
    <row r="298" spans="1:4" x14ac:dyDescent="0.2">
      <c r="A298" s="3">
        <v>688</v>
      </c>
      <c r="B298" t="s">
        <v>4255</v>
      </c>
      <c r="C298" t="s">
        <v>1608</v>
      </c>
      <c r="D298" s="3" t="s">
        <v>4830</v>
      </c>
    </row>
    <row r="299" spans="1:4" x14ac:dyDescent="0.2">
      <c r="A299" s="3">
        <v>763</v>
      </c>
      <c r="B299" t="s">
        <v>4622</v>
      </c>
      <c r="C299" t="s">
        <v>4624</v>
      </c>
      <c r="D299" s="3" t="s">
        <v>4831</v>
      </c>
    </row>
    <row r="300" spans="1:4" x14ac:dyDescent="0.2">
      <c r="A300" s="3">
        <v>711</v>
      </c>
      <c r="B300" t="s">
        <v>4397</v>
      </c>
      <c r="C300" t="s">
        <v>4401</v>
      </c>
      <c r="D300" s="3" t="s">
        <v>4832</v>
      </c>
    </row>
    <row r="301" spans="1:4" x14ac:dyDescent="0.2">
      <c r="A301" s="3">
        <v>745</v>
      </c>
      <c r="B301" t="s">
        <v>4550</v>
      </c>
      <c r="C301" t="s">
        <v>4555</v>
      </c>
      <c r="D301" s="3" t="s">
        <v>4833</v>
      </c>
    </row>
    <row r="302" spans="1:4" x14ac:dyDescent="0.2">
      <c r="A302" s="3">
        <v>704</v>
      </c>
      <c r="B302" t="s">
        <v>4368</v>
      </c>
      <c r="C302" t="s">
        <v>4371</v>
      </c>
      <c r="D302" s="3" t="s">
        <v>5500</v>
      </c>
    </row>
    <row r="303" spans="1:4" x14ac:dyDescent="0.2">
      <c r="A303" s="3">
        <v>711</v>
      </c>
      <c r="B303" t="s">
        <v>4397</v>
      </c>
      <c r="C303" t="s">
        <v>4402</v>
      </c>
      <c r="D303" s="3" t="s">
        <v>5501</v>
      </c>
    </row>
    <row r="304" spans="1:4" x14ac:dyDescent="0.2">
      <c r="A304" s="3">
        <v>731</v>
      </c>
      <c r="B304" t="s">
        <v>4491</v>
      </c>
      <c r="C304" t="s">
        <v>4496</v>
      </c>
      <c r="D304" s="3" t="s">
        <v>5502</v>
      </c>
    </row>
    <row r="305" spans="1:4" x14ac:dyDescent="0.2">
      <c r="A305" s="3">
        <v>735</v>
      </c>
      <c r="B305" t="s">
        <v>4511</v>
      </c>
      <c r="C305" t="s">
        <v>4513</v>
      </c>
      <c r="D305" s="3" t="s">
        <v>5503</v>
      </c>
    </row>
    <row r="306" spans="1:4" x14ac:dyDescent="0.2">
      <c r="A306" s="3">
        <v>731</v>
      </c>
      <c r="B306" t="s">
        <v>4491</v>
      </c>
      <c r="C306" t="s">
        <v>4497</v>
      </c>
      <c r="D306" s="3" t="s">
        <v>4845</v>
      </c>
    </row>
    <row r="307" spans="1:4" x14ac:dyDescent="0.2">
      <c r="A307" s="3">
        <v>740</v>
      </c>
      <c r="B307" t="s">
        <v>5881</v>
      </c>
      <c r="C307" t="s">
        <v>2669</v>
      </c>
      <c r="D307" s="3" t="s">
        <v>4846</v>
      </c>
    </row>
    <row r="308" spans="1:4" x14ac:dyDescent="0.2">
      <c r="A308" s="3">
        <v>761</v>
      </c>
      <c r="B308" t="s">
        <v>4615</v>
      </c>
      <c r="C308" t="s">
        <v>4621</v>
      </c>
      <c r="D308" s="3" t="s">
        <v>4847</v>
      </c>
    </row>
    <row r="309" spans="1:4" x14ac:dyDescent="0.2">
      <c r="A309" s="3">
        <v>763</v>
      </c>
      <c r="B309" t="s">
        <v>4622</v>
      </c>
      <c r="C309" t="s">
        <v>4625</v>
      </c>
      <c r="D309" s="3" t="s">
        <v>5101</v>
      </c>
    </row>
    <row r="310" spans="1:4" x14ac:dyDescent="0.2">
      <c r="A310" s="3">
        <v>688</v>
      </c>
      <c r="B310" t="s">
        <v>4255</v>
      </c>
      <c r="C310" t="s">
        <v>1609</v>
      </c>
      <c r="D310" s="3" t="s">
        <v>5102</v>
      </c>
    </row>
    <row r="311" spans="1:4" x14ac:dyDescent="0.2">
      <c r="A311" s="3">
        <v>754</v>
      </c>
      <c r="B311" t="s">
        <v>4586</v>
      </c>
      <c r="C311" t="s">
        <v>4591</v>
      </c>
      <c r="D311" s="3" t="s">
        <v>5103</v>
      </c>
    </row>
    <row r="312" spans="1:4" x14ac:dyDescent="0.2">
      <c r="A312" s="3">
        <v>760</v>
      </c>
      <c r="B312" t="s">
        <v>4609</v>
      </c>
      <c r="C312" t="s">
        <v>4611</v>
      </c>
      <c r="D312" s="3" t="s">
        <v>5104</v>
      </c>
    </row>
    <row r="313" spans="1:4" x14ac:dyDescent="0.2">
      <c r="A313" s="3">
        <v>760</v>
      </c>
      <c r="B313" t="s">
        <v>4609</v>
      </c>
      <c r="C313" t="s">
        <v>4614</v>
      </c>
      <c r="D313" s="3" t="s">
        <v>4855</v>
      </c>
    </row>
    <row r="314" spans="1:4" x14ac:dyDescent="0.2">
      <c r="A314" s="3">
        <v>760</v>
      </c>
      <c r="B314" t="s">
        <v>4609</v>
      </c>
      <c r="C314" t="s">
        <v>4612</v>
      </c>
      <c r="D314" s="3" t="s">
        <v>4856</v>
      </c>
    </row>
    <row r="315" spans="1:4" x14ac:dyDescent="0.2">
      <c r="A315" s="3">
        <v>760</v>
      </c>
      <c r="B315" t="s">
        <v>4609</v>
      </c>
      <c r="C315" t="s">
        <v>4613</v>
      </c>
      <c r="D315" s="3" t="s">
        <v>4857</v>
      </c>
    </row>
    <row r="316" spans="1:4" x14ac:dyDescent="0.2">
      <c r="A316" s="3">
        <v>121</v>
      </c>
      <c r="B316" t="s">
        <v>36</v>
      </c>
      <c r="C316" t="s">
        <v>37</v>
      </c>
      <c r="D316" s="3" t="s">
        <v>4858</v>
      </c>
    </row>
    <row r="317" spans="1:4" x14ac:dyDescent="0.2">
      <c r="A317" s="3">
        <v>4</v>
      </c>
      <c r="B317" t="s">
        <v>660</v>
      </c>
      <c r="C317" t="s">
        <v>661</v>
      </c>
      <c r="D317" s="3" t="s">
        <v>4842</v>
      </c>
    </row>
    <row r="318" spans="1:4" x14ac:dyDescent="0.2">
      <c r="A318" s="3">
        <v>85</v>
      </c>
      <c r="B318" t="s">
        <v>1061</v>
      </c>
      <c r="C318" t="s">
        <v>1062</v>
      </c>
      <c r="D318" s="3" t="s">
        <v>4843</v>
      </c>
    </row>
    <row r="319" spans="1:4" x14ac:dyDescent="0.2">
      <c r="A319" s="3">
        <v>85</v>
      </c>
      <c r="B319" t="s">
        <v>1061</v>
      </c>
      <c r="C319" t="s">
        <v>1063</v>
      </c>
      <c r="D319" s="3" t="s">
        <v>4844</v>
      </c>
    </row>
    <row r="320" spans="1:4" x14ac:dyDescent="0.2">
      <c r="A320" s="3">
        <v>85</v>
      </c>
      <c r="B320" t="s">
        <v>1061</v>
      </c>
      <c r="C320" t="s">
        <v>1064</v>
      </c>
      <c r="D320" s="3" t="s">
        <v>5665</v>
      </c>
    </row>
    <row r="321" spans="1:4" x14ac:dyDescent="0.2">
      <c r="A321" s="3">
        <v>20</v>
      </c>
      <c r="B321" t="s">
        <v>5817</v>
      </c>
      <c r="C321" t="s">
        <v>754</v>
      </c>
      <c r="D321" s="3" t="s">
        <v>5666</v>
      </c>
    </row>
    <row r="322" spans="1:4" x14ac:dyDescent="0.2">
      <c r="A322" s="3">
        <v>4</v>
      </c>
      <c r="B322" t="s">
        <v>660</v>
      </c>
      <c r="C322" t="s">
        <v>662</v>
      </c>
      <c r="D322" s="3" t="s">
        <v>5667</v>
      </c>
    </row>
    <row r="323" spans="1:4" x14ac:dyDescent="0.2">
      <c r="A323" s="3">
        <v>4</v>
      </c>
      <c r="B323" t="s">
        <v>660</v>
      </c>
      <c r="C323" t="s">
        <v>663</v>
      </c>
      <c r="D323" s="3" t="s">
        <v>5668</v>
      </c>
    </row>
    <row r="324" spans="1:4" x14ac:dyDescent="0.2">
      <c r="A324" s="3">
        <v>61</v>
      </c>
      <c r="B324" t="s">
        <v>2260</v>
      </c>
      <c r="C324" t="s">
        <v>965</v>
      </c>
      <c r="D324" s="3" t="s">
        <v>7085</v>
      </c>
    </row>
    <row r="325" spans="1:4" x14ac:dyDescent="0.2">
      <c r="A325" s="3">
        <v>3</v>
      </c>
      <c r="B325" t="s">
        <v>657</v>
      </c>
      <c r="C325" t="s">
        <v>658</v>
      </c>
      <c r="D325" s="3" t="s">
        <v>7086</v>
      </c>
    </row>
    <row r="326" spans="1:4" x14ac:dyDescent="0.2">
      <c r="A326" s="3">
        <v>75</v>
      </c>
      <c r="B326" t="s">
        <v>5828</v>
      </c>
      <c r="C326" t="s">
        <v>1020</v>
      </c>
      <c r="D326" s="3" t="s">
        <v>7087</v>
      </c>
    </row>
    <row r="327" spans="1:4" x14ac:dyDescent="0.2">
      <c r="A327" s="3">
        <v>3</v>
      </c>
      <c r="B327" t="s">
        <v>657</v>
      </c>
      <c r="C327" t="s">
        <v>659</v>
      </c>
      <c r="D327" s="3" t="s">
        <v>7088</v>
      </c>
    </row>
    <row r="328" spans="1:4" x14ac:dyDescent="0.2">
      <c r="A328" s="3">
        <v>159</v>
      </c>
      <c r="B328" t="s">
        <v>1353</v>
      </c>
      <c r="C328" t="s">
        <v>1354</v>
      </c>
      <c r="D328" s="3" t="s">
        <v>7089</v>
      </c>
    </row>
    <row r="329" spans="1:4" x14ac:dyDescent="0.2">
      <c r="A329" s="3">
        <v>158</v>
      </c>
      <c r="B329" t="s">
        <v>1348</v>
      </c>
      <c r="C329" t="s">
        <v>1349</v>
      </c>
      <c r="D329" s="3" t="s">
        <v>6953</v>
      </c>
    </row>
    <row r="330" spans="1:4" x14ac:dyDescent="0.2">
      <c r="A330" s="3">
        <v>155</v>
      </c>
      <c r="B330" t="s">
        <v>1327</v>
      </c>
      <c r="C330" t="s">
        <v>1328</v>
      </c>
      <c r="D330" s="3" t="s">
        <v>6954</v>
      </c>
    </row>
    <row r="331" spans="1:4" x14ac:dyDescent="0.2">
      <c r="A331" s="3">
        <v>159</v>
      </c>
      <c r="B331" t="s">
        <v>1353</v>
      </c>
      <c r="C331" t="s">
        <v>1355</v>
      </c>
      <c r="D331" s="3" t="s">
        <v>6955</v>
      </c>
    </row>
    <row r="332" spans="1:4" x14ac:dyDescent="0.2">
      <c r="A332" s="3">
        <v>237</v>
      </c>
      <c r="B332" t="s">
        <v>1733</v>
      </c>
      <c r="C332" t="s">
        <v>1734</v>
      </c>
      <c r="D332" s="3" t="s">
        <v>6956</v>
      </c>
    </row>
    <row r="333" spans="1:4" x14ac:dyDescent="0.2">
      <c r="A333" s="3">
        <v>200</v>
      </c>
      <c r="B333" t="s">
        <v>1570</v>
      </c>
      <c r="C333" t="s">
        <v>1571</v>
      </c>
      <c r="D333" s="3" t="s">
        <v>5480</v>
      </c>
    </row>
    <row r="334" spans="1:4" x14ac:dyDescent="0.2">
      <c r="A334" s="3">
        <v>155</v>
      </c>
      <c r="B334" t="s">
        <v>1327</v>
      </c>
      <c r="C334" t="s">
        <v>1329</v>
      </c>
      <c r="D334" s="3" t="s">
        <v>5481</v>
      </c>
    </row>
    <row r="335" spans="1:4" x14ac:dyDescent="0.2">
      <c r="A335" s="3">
        <v>213</v>
      </c>
      <c r="B335" t="s">
        <v>573</v>
      </c>
      <c r="C335" t="s">
        <v>574</v>
      </c>
      <c r="D335" s="3" t="s">
        <v>5482</v>
      </c>
    </row>
    <row r="336" spans="1:4" x14ac:dyDescent="0.2">
      <c r="A336" s="3">
        <v>233</v>
      </c>
      <c r="B336" t="s">
        <v>1718</v>
      </c>
      <c r="C336" t="s">
        <v>1719</v>
      </c>
      <c r="D336" s="3" t="s">
        <v>5483</v>
      </c>
    </row>
    <row r="337" spans="1:4" x14ac:dyDescent="0.2">
      <c r="A337" s="3">
        <v>158</v>
      </c>
      <c r="B337" t="s">
        <v>1348</v>
      </c>
      <c r="C337" t="s">
        <v>1350</v>
      </c>
      <c r="D337" s="3" t="s">
        <v>5484</v>
      </c>
    </row>
    <row r="338" spans="1:4" x14ac:dyDescent="0.2">
      <c r="A338" s="3">
        <v>165</v>
      </c>
      <c r="B338" t="s">
        <v>1388</v>
      </c>
      <c r="C338" t="s">
        <v>1389</v>
      </c>
      <c r="D338" s="3" t="s">
        <v>3550</v>
      </c>
    </row>
    <row r="339" spans="1:4" x14ac:dyDescent="0.2">
      <c r="A339" s="3">
        <v>159</v>
      </c>
      <c r="B339" t="s">
        <v>1353</v>
      </c>
      <c r="C339" t="s">
        <v>1356</v>
      </c>
      <c r="D339" s="3" t="s">
        <v>3551</v>
      </c>
    </row>
    <row r="340" spans="1:4" x14ac:dyDescent="0.2">
      <c r="A340" s="3">
        <v>213</v>
      </c>
      <c r="B340" t="s">
        <v>573</v>
      </c>
      <c r="C340" t="s">
        <v>575</v>
      </c>
      <c r="D340" s="3" t="s">
        <v>4867</v>
      </c>
    </row>
    <row r="341" spans="1:4" x14ac:dyDescent="0.2">
      <c r="A341" s="3">
        <v>159</v>
      </c>
      <c r="B341" t="s">
        <v>1353</v>
      </c>
      <c r="C341" t="s">
        <v>1357</v>
      </c>
      <c r="D341" s="3" t="s">
        <v>4868</v>
      </c>
    </row>
    <row r="342" spans="1:4" x14ac:dyDescent="0.2">
      <c r="A342" s="3">
        <v>158</v>
      </c>
      <c r="B342" t="s">
        <v>1348</v>
      </c>
      <c r="C342" t="s">
        <v>1351</v>
      </c>
      <c r="D342" s="3" t="s">
        <v>4869</v>
      </c>
    </row>
    <row r="343" spans="1:4" x14ac:dyDescent="0.2">
      <c r="A343" s="3">
        <v>163</v>
      </c>
      <c r="B343" t="s">
        <v>5239</v>
      </c>
      <c r="C343" t="s">
        <v>5240</v>
      </c>
      <c r="D343" s="3" t="s">
        <v>3561</v>
      </c>
    </row>
    <row r="344" spans="1:4" x14ac:dyDescent="0.2">
      <c r="A344" s="3">
        <v>142</v>
      </c>
      <c r="B344" t="s">
        <v>85</v>
      </c>
      <c r="C344" t="s">
        <v>86</v>
      </c>
      <c r="D344" s="3" t="s">
        <v>3562</v>
      </c>
    </row>
    <row r="345" spans="1:4" x14ac:dyDescent="0.2">
      <c r="A345" s="3">
        <v>183</v>
      </c>
      <c r="B345" t="s">
        <v>343</v>
      </c>
      <c r="C345" t="s">
        <v>344</v>
      </c>
      <c r="D345" s="3" t="s">
        <v>3563</v>
      </c>
    </row>
    <row r="346" spans="1:4" x14ac:dyDescent="0.2">
      <c r="A346" s="3">
        <v>183</v>
      </c>
      <c r="B346" t="s">
        <v>343</v>
      </c>
      <c r="C346" t="s">
        <v>345</v>
      </c>
      <c r="D346" s="3" t="s">
        <v>3564</v>
      </c>
    </row>
    <row r="347" spans="1:4" x14ac:dyDescent="0.2">
      <c r="A347" s="3">
        <v>159</v>
      </c>
      <c r="B347" t="s">
        <v>1353</v>
      </c>
      <c r="C347" t="s">
        <v>1358</v>
      </c>
      <c r="D347" s="3" t="s">
        <v>6979</v>
      </c>
    </row>
    <row r="348" spans="1:4" x14ac:dyDescent="0.2">
      <c r="A348" s="3">
        <v>165</v>
      </c>
      <c r="B348" t="s">
        <v>1388</v>
      </c>
      <c r="C348" t="s">
        <v>1390</v>
      </c>
      <c r="D348" s="3" t="s">
        <v>6980</v>
      </c>
    </row>
    <row r="349" spans="1:4" x14ac:dyDescent="0.2">
      <c r="A349" s="3">
        <v>155</v>
      </c>
      <c r="B349" t="s">
        <v>1327</v>
      </c>
      <c r="C349" t="s">
        <v>1330</v>
      </c>
      <c r="D349" s="3" t="s">
        <v>6981</v>
      </c>
    </row>
    <row r="350" spans="1:4" x14ac:dyDescent="0.2">
      <c r="A350" s="3">
        <v>159</v>
      </c>
      <c r="B350" t="s">
        <v>1353</v>
      </c>
      <c r="C350" t="s">
        <v>1359</v>
      </c>
      <c r="D350" s="3" t="s">
        <v>6982</v>
      </c>
    </row>
    <row r="351" spans="1:4" x14ac:dyDescent="0.2">
      <c r="A351" s="3">
        <v>202</v>
      </c>
      <c r="B351" t="s">
        <v>1577</v>
      </c>
      <c r="C351" t="s">
        <v>1578</v>
      </c>
      <c r="D351" s="3" t="s">
        <v>7058</v>
      </c>
    </row>
    <row r="352" spans="1:4" x14ac:dyDescent="0.2">
      <c r="A352" s="3">
        <v>165</v>
      </c>
      <c r="B352" t="s">
        <v>1388</v>
      </c>
      <c r="C352" t="s">
        <v>1391</v>
      </c>
      <c r="D352" s="3" t="s">
        <v>7059</v>
      </c>
    </row>
    <row r="353" spans="1:4" x14ac:dyDescent="0.2">
      <c r="A353" s="3">
        <v>227</v>
      </c>
      <c r="B353" t="s">
        <v>1692</v>
      </c>
      <c r="C353" t="s">
        <v>1693</v>
      </c>
      <c r="D353" s="3" t="s">
        <v>5402</v>
      </c>
    </row>
    <row r="354" spans="1:4" x14ac:dyDescent="0.2">
      <c r="A354" s="3">
        <v>202</v>
      </c>
      <c r="B354" t="s">
        <v>1577</v>
      </c>
      <c r="C354" t="s">
        <v>1579</v>
      </c>
      <c r="D354" s="3" t="s">
        <v>5403</v>
      </c>
    </row>
    <row r="355" spans="1:4" x14ac:dyDescent="0.2">
      <c r="A355" s="3">
        <v>227</v>
      </c>
      <c r="B355" t="s">
        <v>1692</v>
      </c>
      <c r="C355" t="s">
        <v>1694</v>
      </c>
      <c r="D355" s="3" t="s">
        <v>5404</v>
      </c>
    </row>
    <row r="356" spans="1:4" x14ac:dyDescent="0.2">
      <c r="A356" s="3">
        <v>155</v>
      </c>
      <c r="B356" t="s">
        <v>1327</v>
      </c>
      <c r="C356" t="s">
        <v>1331</v>
      </c>
      <c r="D356" s="3" t="s">
        <v>5405</v>
      </c>
    </row>
    <row r="357" spans="1:4" x14ac:dyDescent="0.2">
      <c r="A357" s="3">
        <v>237</v>
      </c>
      <c r="B357" t="s">
        <v>1733</v>
      </c>
      <c r="C357" t="s">
        <v>1735</v>
      </c>
      <c r="D357" s="3" t="s">
        <v>5406</v>
      </c>
    </row>
    <row r="358" spans="1:4" x14ac:dyDescent="0.2">
      <c r="A358" s="3">
        <v>155</v>
      </c>
      <c r="B358" t="s">
        <v>1327</v>
      </c>
      <c r="C358" t="s">
        <v>1332</v>
      </c>
      <c r="D358" s="3" t="s">
        <v>5407</v>
      </c>
    </row>
    <row r="359" spans="1:4" x14ac:dyDescent="0.2">
      <c r="A359" s="3">
        <v>183</v>
      </c>
      <c r="B359" t="s">
        <v>343</v>
      </c>
      <c r="C359" t="s">
        <v>346</v>
      </c>
      <c r="D359" s="3" t="s">
        <v>5408</v>
      </c>
    </row>
    <row r="360" spans="1:4" x14ac:dyDescent="0.2">
      <c r="A360" s="3">
        <v>159</v>
      </c>
      <c r="B360" t="s">
        <v>1353</v>
      </c>
      <c r="C360" t="s">
        <v>1360</v>
      </c>
      <c r="D360" s="3" t="s">
        <v>5438</v>
      </c>
    </row>
    <row r="361" spans="1:4" x14ac:dyDescent="0.2">
      <c r="A361" s="3">
        <v>142</v>
      </c>
      <c r="B361" t="s">
        <v>85</v>
      </c>
      <c r="C361" t="s">
        <v>87</v>
      </c>
      <c r="D361" s="3" t="s">
        <v>5439</v>
      </c>
    </row>
    <row r="362" spans="1:4" x14ac:dyDescent="0.2">
      <c r="A362" s="3">
        <v>165</v>
      </c>
      <c r="B362" t="s">
        <v>1388</v>
      </c>
      <c r="C362" t="s">
        <v>1392</v>
      </c>
      <c r="D362" s="3" t="s">
        <v>5440</v>
      </c>
    </row>
    <row r="363" spans="1:4" x14ac:dyDescent="0.2">
      <c r="A363" s="3">
        <v>183</v>
      </c>
      <c r="B363" t="s">
        <v>343</v>
      </c>
      <c r="C363" t="s">
        <v>347</v>
      </c>
      <c r="D363" s="3" t="s">
        <v>5441</v>
      </c>
    </row>
    <row r="364" spans="1:4" x14ac:dyDescent="0.2">
      <c r="A364" s="3">
        <v>159</v>
      </c>
      <c r="B364" t="s">
        <v>1353</v>
      </c>
      <c r="C364" t="s">
        <v>1361</v>
      </c>
      <c r="D364" s="3" t="s">
        <v>5442</v>
      </c>
    </row>
    <row r="365" spans="1:4" x14ac:dyDescent="0.2">
      <c r="A365" s="3">
        <v>183</v>
      </c>
      <c r="B365" t="s">
        <v>343</v>
      </c>
      <c r="C365" t="s">
        <v>348</v>
      </c>
      <c r="D365" s="3" t="s">
        <v>5409</v>
      </c>
    </row>
    <row r="366" spans="1:4" x14ac:dyDescent="0.2">
      <c r="A366" s="3">
        <v>183</v>
      </c>
      <c r="B366" t="s">
        <v>343</v>
      </c>
      <c r="C366" t="s">
        <v>349</v>
      </c>
      <c r="D366" s="3" t="s">
        <v>5410</v>
      </c>
    </row>
    <row r="367" spans="1:4" x14ac:dyDescent="0.2">
      <c r="A367" s="3">
        <v>266</v>
      </c>
      <c r="B367" t="s">
        <v>1821</v>
      </c>
      <c r="C367" t="s">
        <v>1822</v>
      </c>
      <c r="D367" s="3" t="s">
        <v>5411</v>
      </c>
    </row>
    <row r="368" spans="1:4" x14ac:dyDescent="0.2">
      <c r="A368" s="3">
        <v>233</v>
      </c>
      <c r="B368" t="s">
        <v>1718</v>
      </c>
      <c r="C368" t="s">
        <v>1720</v>
      </c>
      <c r="D368" s="3" t="s">
        <v>7094</v>
      </c>
    </row>
    <row r="369" spans="1:4" x14ac:dyDescent="0.2">
      <c r="A369" s="3">
        <v>221</v>
      </c>
      <c r="B369" t="s">
        <v>1661</v>
      </c>
      <c r="C369" t="s">
        <v>1662</v>
      </c>
      <c r="D369" s="3" t="s">
        <v>7095</v>
      </c>
    </row>
    <row r="370" spans="1:4" x14ac:dyDescent="0.2">
      <c r="A370" s="3">
        <v>200</v>
      </c>
      <c r="B370" t="s">
        <v>1570</v>
      </c>
      <c r="C370" t="s">
        <v>1572</v>
      </c>
      <c r="D370" s="3" t="s">
        <v>7096</v>
      </c>
    </row>
    <row r="371" spans="1:4" x14ac:dyDescent="0.2">
      <c r="A371" s="3">
        <v>200</v>
      </c>
      <c r="B371" t="s">
        <v>1570</v>
      </c>
      <c r="C371" t="s">
        <v>1573</v>
      </c>
      <c r="D371" s="3" t="s">
        <v>5398</v>
      </c>
    </row>
    <row r="372" spans="1:4" x14ac:dyDescent="0.2">
      <c r="A372" s="3">
        <v>158</v>
      </c>
      <c r="B372" t="s">
        <v>1348</v>
      </c>
      <c r="C372" t="s">
        <v>1352</v>
      </c>
      <c r="D372" s="3" t="s">
        <v>5399</v>
      </c>
    </row>
    <row r="373" spans="1:4" x14ac:dyDescent="0.2">
      <c r="A373" s="3">
        <v>163</v>
      </c>
      <c r="B373" t="s">
        <v>5239</v>
      </c>
      <c r="C373" t="s">
        <v>5241</v>
      </c>
      <c r="D373" s="3" t="s">
        <v>5400</v>
      </c>
    </row>
    <row r="374" spans="1:4" x14ac:dyDescent="0.2">
      <c r="A374" s="3">
        <v>221</v>
      </c>
      <c r="B374" t="s">
        <v>1661</v>
      </c>
      <c r="C374" t="s">
        <v>1663</v>
      </c>
      <c r="D374" s="3" t="s">
        <v>5401</v>
      </c>
    </row>
    <row r="375" spans="1:4" x14ac:dyDescent="0.2">
      <c r="A375" s="3">
        <v>142</v>
      </c>
      <c r="B375" t="s">
        <v>85</v>
      </c>
      <c r="C375" t="s">
        <v>88</v>
      </c>
      <c r="D375" s="3" t="s">
        <v>7060</v>
      </c>
    </row>
    <row r="376" spans="1:4" x14ac:dyDescent="0.2">
      <c r="A376" s="3">
        <v>257</v>
      </c>
      <c r="B376" t="s">
        <v>1800</v>
      </c>
      <c r="C376" t="s">
        <v>1801</v>
      </c>
      <c r="D376" s="3" t="s">
        <v>7061</v>
      </c>
    </row>
    <row r="377" spans="1:4" x14ac:dyDescent="0.2">
      <c r="A377" s="3">
        <v>221</v>
      </c>
      <c r="B377" t="s">
        <v>1661</v>
      </c>
      <c r="C377" t="s">
        <v>1664</v>
      </c>
      <c r="D377" s="3" t="s">
        <v>6192</v>
      </c>
    </row>
    <row r="378" spans="1:4" x14ac:dyDescent="0.2">
      <c r="A378" s="3">
        <v>227</v>
      </c>
      <c r="B378" t="s">
        <v>1692</v>
      </c>
      <c r="C378" t="s">
        <v>1695</v>
      </c>
      <c r="D378" s="3" t="s">
        <v>6193</v>
      </c>
    </row>
    <row r="379" spans="1:4" x14ac:dyDescent="0.2">
      <c r="A379" s="3">
        <v>227</v>
      </c>
      <c r="B379" t="s">
        <v>1692</v>
      </c>
      <c r="C379" t="s">
        <v>1696</v>
      </c>
      <c r="D379" s="3" t="s">
        <v>6194</v>
      </c>
    </row>
    <row r="380" spans="1:4" x14ac:dyDescent="0.2">
      <c r="A380" s="3">
        <v>202</v>
      </c>
      <c r="B380" t="s">
        <v>1577</v>
      </c>
      <c r="C380" t="s">
        <v>1580</v>
      </c>
      <c r="D380" s="3" t="s">
        <v>4834</v>
      </c>
    </row>
    <row r="381" spans="1:4" x14ac:dyDescent="0.2">
      <c r="A381" s="3">
        <v>251</v>
      </c>
      <c r="B381" t="s">
        <v>1787</v>
      </c>
      <c r="C381" t="s">
        <v>1788</v>
      </c>
      <c r="D381" s="3" t="s">
        <v>4835</v>
      </c>
    </row>
    <row r="382" spans="1:4" x14ac:dyDescent="0.2">
      <c r="A382" s="3">
        <v>163</v>
      </c>
      <c r="B382" t="s">
        <v>5239</v>
      </c>
      <c r="C382" t="s">
        <v>5242</v>
      </c>
      <c r="D382" s="3" t="s">
        <v>5452</v>
      </c>
    </row>
    <row r="383" spans="1:4" x14ac:dyDescent="0.2">
      <c r="A383" s="3">
        <v>213</v>
      </c>
      <c r="B383" t="s">
        <v>573</v>
      </c>
      <c r="C383" t="s">
        <v>576</v>
      </c>
      <c r="D383" s="3" t="s">
        <v>5453</v>
      </c>
    </row>
    <row r="384" spans="1:4" x14ac:dyDescent="0.2">
      <c r="A384" s="3">
        <v>142</v>
      </c>
      <c r="B384" t="s">
        <v>85</v>
      </c>
      <c r="C384" t="s">
        <v>89</v>
      </c>
      <c r="D384" s="3" t="s">
        <v>5454</v>
      </c>
    </row>
    <row r="385" spans="1:4" x14ac:dyDescent="0.2">
      <c r="A385" s="3">
        <v>251</v>
      </c>
      <c r="B385" t="s">
        <v>1787</v>
      </c>
      <c r="C385" t="s">
        <v>1789</v>
      </c>
      <c r="D385" s="3" t="s">
        <v>5455</v>
      </c>
    </row>
    <row r="386" spans="1:4" x14ac:dyDescent="0.2">
      <c r="A386" s="3">
        <v>221</v>
      </c>
      <c r="B386" t="s">
        <v>1661</v>
      </c>
      <c r="C386" t="s">
        <v>1665</v>
      </c>
      <c r="D386" s="3" t="s">
        <v>5456</v>
      </c>
    </row>
    <row r="387" spans="1:4" x14ac:dyDescent="0.2">
      <c r="A387" s="3">
        <v>142</v>
      </c>
      <c r="B387" t="s">
        <v>85</v>
      </c>
      <c r="C387" t="s">
        <v>90</v>
      </c>
      <c r="D387" s="3" t="s">
        <v>5457</v>
      </c>
    </row>
    <row r="388" spans="1:4" x14ac:dyDescent="0.2">
      <c r="A388" s="3">
        <v>159</v>
      </c>
      <c r="B388" t="s">
        <v>1353</v>
      </c>
      <c r="C388" t="s">
        <v>1362</v>
      </c>
      <c r="D388" s="3" t="s">
        <v>5125</v>
      </c>
    </row>
    <row r="389" spans="1:4" x14ac:dyDescent="0.2">
      <c r="A389" s="3">
        <v>183</v>
      </c>
      <c r="B389" t="s">
        <v>343</v>
      </c>
      <c r="C389" t="s">
        <v>350</v>
      </c>
      <c r="D389" s="3" t="s">
        <v>5126</v>
      </c>
    </row>
    <row r="390" spans="1:4" x14ac:dyDescent="0.2">
      <c r="A390" s="3">
        <v>159</v>
      </c>
      <c r="B390" t="s">
        <v>1353</v>
      </c>
      <c r="C390" t="s">
        <v>1363</v>
      </c>
      <c r="D390" s="3" t="s">
        <v>5127</v>
      </c>
    </row>
    <row r="391" spans="1:4" x14ac:dyDescent="0.2">
      <c r="A391" s="3">
        <v>142</v>
      </c>
      <c r="B391" t="s">
        <v>85</v>
      </c>
      <c r="C391" t="s">
        <v>91</v>
      </c>
      <c r="D391" s="3" t="s">
        <v>5434</v>
      </c>
    </row>
    <row r="392" spans="1:4" x14ac:dyDescent="0.2">
      <c r="A392" s="3">
        <v>183</v>
      </c>
      <c r="B392" t="s">
        <v>343</v>
      </c>
      <c r="C392" t="s">
        <v>351</v>
      </c>
      <c r="D392" s="3" t="s">
        <v>5435</v>
      </c>
    </row>
    <row r="393" spans="1:4" x14ac:dyDescent="0.2">
      <c r="A393" s="3">
        <v>163</v>
      </c>
      <c r="B393" t="s">
        <v>5239</v>
      </c>
      <c r="C393" t="s">
        <v>5243</v>
      </c>
      <c r="D393" s="3" t="s">
        <v>5436</v>
      </c>
    </row>
    <row r="394" spans="1:4" x14ac:dyDescent="0.2">
      <c r="A394" s="3">
        <v>155</v>
      </c>
      <c r="B394" t="s">
        <v>1327</v>
      </c>
      <c r="C394" t="s">
        <v>1333</v>
      </c>
      <c r="D394" s="3" t="s">
        <v>5437</v>
      </c>
    </row>
    <row r="395" spans="1:4" x14ac:dyDescent="0.2">
      <c r="A395" s="3">
        <v>230</v>
      </c>
      <c r="B395" t="s">
        <v>1705</v>
      </c>
      <c r="C395" t="s">
        <v>1706</v>
      </c>
      <c r="D395" s="3" t="s">
        <v>4864</v>
      </c>
    </row>
    <row r="396" spans="1:4" x14ac:dyDescent="0.2">
      <c r="A396" s="3">
        <v>236</v>
      </c>
      <c r="B396" t="s">
        <v>1729</v>
      </c>
      <c r="C396" t="s">
        <v>1730</v>
      </c>
      <c r="D396" s="3" t="s">
        <v>4865</v>
      </c>
    </row>
    <row r="397" spans="1:4" x14ac:dyDescent="0.2">
      <c r="A397" s="3">
        <v>174</v>
      </c>
      <c r="B397" t="s">
        <v>302</v>
      </c>
      <c r="C397" t="s">
        <v>303</v>
      </c>
      <c r="D397" s="3" t="s">
        <v>4866</v>
      </c>
    </row>
    <row r="398" spans="1:4" x14ac:dyDescent="0.2">
      <c r="A398" s="3">
        <v>144</v>
      </c>
      <c r="B398" t="s">
        <v>100</v>
      </c>
      <c r="C398" t="s">
        <v>101</v>
      </c>
      <c r="D398" s="3" t="s">
        <v>4824</v>
      </c>
    </row>
    <row r="399" spans="1:4" x14ac:dyDescent="0.2">
      <c r="A399" s="3">
        <v>201</v>
      </c>
      <c r="B399" t="s">
        <v>5843</v>
      </c>
      <c r="C399" t="s">
        <v>4788</v>
      </c>
      <c r="D399" s="3" t="s">
        <v>4825</v>
      </c>
    </row>
    <row r="400" spans="1:4" x14ac:dyDescent="0.2">
      <c r="A400" s="3">
        <v>157</v>
      </c>
      <c r="B400" t="s">
        <v>1339</v>
      </c>
      <c r="C400" t="s">
        <v>1340</v>
      </c>
      <c r="D400" s="3" t="s">
        <v>4826</v>
      </c>
    </row>
    <row r="401" spans="1:4" x14ac:dyDescent="0.2">
      <c r="A401" s="3">
        <v>164</v>
      </c>
      <c r="B401" t="s">
        <v>4789</v>
      </c>
      <c r="C401" t="s">
        <v>4790</v>
      </c>
      <c r="D401" s="3" t="s">
        <v>6983</v>
      </c>
    </row>
    <row r="402" spans="1:4" x14ac:dyDescent="0.2">
      <c r="A402" s="3">
        <v>154</v>
      </c>
      <c r="B402" t="s">
        <v>1321</v>
      </c>
      <c r="C402" t="s">
        <v>1322</v>
      </c>
      <c r="D402" s="3" t="s">
        <v>6984</v>
      </c>
    </row>
    <row r="403" spans="1:4" x14ac:dyDescent="0.2">
      <c r="A403" s="3">
        <v>189</v>
      </c>
      <c r="B403" t="s">
        <v>381</v>
      </c>
      <c r="C403" t="s">
        <v>382</v>
      </c>
      <c r="D403" s="3" t="s">
        <v>6985</v>
      </c>
    </row>
    <row r="404" spans="1:4" x14ac:dyDescent="0.2">
      <c r="A404" s="3">
        <v>180</v>
      </c>
      <c r="B404" t="s">
        <v>329</v>
      </c>
      <c r="C404" t="s">
        <v>330</v>
      </c>
      <c r="D404" s="3" t="s">
        <v>6986</v>
      </c>
    </row>
    <row r="405" spans="1:4" x14ac:dyDescent="0.2">
      <c r="A405" s="3">
        <v>193</v>
      </c>
      <c r="B405" t="s">
        <v>393</v>
      </c>
      <c r="C405" t="s">
        <v>394</v>
      </c>
      <c r="D405" s="3" t="s">
        <v>4870</v>
      </c>
    </row>
    <row r="406" spans="1:4" x14ac:dyDescent="0.2">
      <c r="A406" s="3">
        <v>193</v>
      </c>
      <c r="B406" t="s">
        <v>393</v>
      </c>
      <c r="C406" t="s">
        <v>395</v>
      </c>
      <c r="D406" s="3" t="s">
        <v>4871</v>
      </c>
    </row>
    <row r="407" spans="1:4" x14ac:dyDescent="0.2">
      <c r="A407" s="3">
        <v>158</v>
      </c>
      <c r="B407" t="s">
        <v>1348</v>
      </c>
      <c r="C407" t="s">
        <v>5232</v>
      </c>
      <c r="D407" s="3" t="s">
        <v>5121</v>
      </c>
    </row>
    <row r="408" spans="1:4" x14ac:dyDescent="0.2">
      <c r="A408" s="3">
        <v>180</v>
      </c>
      <c r="B408" t="s">
        <v>329</v>
      </c>
      <c r="C408" t="s">
        <v>331</v>
      </c>
      <c r="D408" s="3" t="s">
        <v>5122</v>
      </c>
    </row>
    <row r="409" spans="1:4" x14ac:dyDescent="0.2">
      <c r="A409" s="3">
        <v>143</v>
      </c>
      <c r="B409" t="s">
        <v>5836</v>
      </c>
      <c r="C409" t="s">
        <v>93</v>
      </c>
      <c r="D409" s="3" t="s">
        <v>5123</v>
      </c>
    </row>
    <row r="410" spans="1:4" x14ac:dyDescent="0.2">
      <c r="A410" s="3">
        <v>222</v>
      </c>
      <c r="B410" t="s">
        <v>1666</v>
      </c>
      <c r="C410" t="s">
        <v>1667</v>
      </c>
      <c r="D410" s="3" t="s">
        <v>5124</v>
      </c>
    </row>
    <row r="411" spans="1:4" x14ac:dyDescent="0.2">
      <c r="A411" s="3">
        <v>152</v>
      </c>
      <c r="B411" t="s">
        <v>5838</v>
      </c>
      <c r="C411" t="s">
        <v>4797</v>
      </c>
      <c r="D411" s="3" t="s">
        <v>6189</v>
      </c>
    </row>
    <row r="412" spans="1:4" x14ac:dyDescent="0.2">
      <c r="A412" s="3">
        <v>204</v>
      </c>
      <c r="B412" t="s">
        <v>1586</v>
      </c>
      <c r="C412" t="s">
        <v>1587</v>
      </c>
      <c r="D412" s="3" t="s">
        <v>6190</v>
      </c>
    </row>
    <row r="413" spans="1:4" x14ac:dyDescent="0.2">
      <c r="A413" s="3">
        <v>144</v>
      </c>
      <c r="B413" t="s">
        <v>100</v>
      </c>
      <c r="C413" t="s">
        <v>102</v>
      </c>
      <c r="D413" s="3" t="s">
        <v>6191</v>
      </c>
    </row>
    <row r="414" spans="1:4" x14ac:dyDescent="0.2">
      <c r="A414" s="3">
        <v>158</v>
      </c>
      <c r="B414" t="s">
        <v>1348</v>
      </c>
      <c r="C414" t="s">
        <v>5233</v>
      </c>
      <c r="D414" s="3" t="s">
        <v>4852</v>
      </c>
    </row>
    <row r="415" spans="1:4" x14ac:dyDescent="0.2">
      <c r="A415" s="3">
        <v>222</v>
      </c>
      <c r="B415" t="s">
        <v>1666</v>
      </c>
      <c r="C415" t="s">
        <v>1668</v>
      </c>
      <c r="D415" s="3" t="s">
        <v>4853</v>
      </c>
    </row>
    <row r="416" spans="1:4" x14ac:dyDescent="0.2">
      <c r="A416" s="3">
        <v>177</v>
      </c>
      <c r="B416" t="s">
        <v>5841</v>
      </c>
      <c r="C416" t="s">
        <v>5262</v>
      </c>
      <c r="D416" s="3" t="s">
        <v>4854</v>
      </c>
    </row>
    <row r="417" spans="1:4" x14ac:dyDescent="0.2">
      <c r="A417" s="3">
        <v>141</v>
      </c>
      <c r="B417" t="s">
        <v>5835</v>
      </c>
      <c r="C417" t="s">
        <v>82</v>
      </c>
      <c r="D417" s="3" t="s">
        <v>3570</v>
      </c>
    </row>
    <row r="418" spans="1:4" x14ac:dyDescent="0.2">
      <c r="A418" s="3">
        <v>158</v>
      </c>
      <c r="B418" t="s">
        <v>1348</v>
      </c>
      <c r="C418" t="s">
        <v>5234</v>
      </c>
      <c r="D418" s="3" t="s">
        <v>3571</v>
      </c>
    </row>
    <row r="419" spans="1:4" x14ac:dyDescent="0.2">
      <c r="A419" s="3">
        <v>143</v>
      </c>
      <c r="B419" t="s">
        <v>5836</v>
      </c>
      <c r="C419" t="s">
        <v>94</v>
      </c>
      <c r="D419" s="3" t="s">
        <v>4859</v>
      </c>
    </row>
    <row r="420" spans="1:4" x14ac:dyDescent="0.2">
      <c r="A420" s="3">
        <v>166</v>
      </c>
      <c r="B420" t="s">
        <v>5839</v>
      </c>
      <c r="C420" t="s">
        <v>5245</v>
      </c>
      <c r="D420" s="3" t="s">
        <v>4860</v>
      </c>
    </row>
    <row r="421" spans="1:4" x14ac:dyDescent="0.2">
      <c r="A421" s="3">
        <v>154</v>
      </c>
      <c r="B421" t="s">
        <v>1321</v>
      </c>
      <c r="C421" t="s">
        <v>1323</v>
      </c>
      <c r="D421" s="3" t="s">
        <v>4861</v>
      </c>
    </row>
    <row r="422" spans="1:4" x14ac:dyDescent="0.2">
      <c r="A422" s="3">
        <v>190</v>
      </c>
      <c r="B422" t="s">
        <v>5842</v>
      </c>
      <c r="C422" t="s">
        <v>4781</v>
      </c>
      <c r="D422" s="3" t="s">
        <v>4862</v>
      </c>
    </row>
    <row r="423" spans="1:4" x14ac:dyDescent="0.2">
      <c r="A423" s="3">
        <v>164</v>
      </c>
      <c r="B423" t="s">
        <v>4789</v>
      </c>
      <c r="C423" t="s">
        <v>4791</v>
      </c>
      <c r="D423" s="3" t="s">
        <v>4863</v>
      </c>
    </row>
    <row r="424" spans="1:4" x14ac:dyDescent="0.2">
      <c r="A424" s="3">
        <v>144</v>
      </c>
      <c r="B424" t="s">
        <v>100</v>
      </c>
      <c r="C424" t="s">
        <v>103</v>
      </c>
      <c r="D424" s="3" t="s">
        <v>6921</v>
      </c>
    </row>
    <row r="425" spans="1:4" x14ac:dyDescent="0.2">
      <c r="A425" s="3">
        <v>153</v>
      </c>
      <c r="B425" t="s">
        <v>1316</v>
      </c>
      <c r="C425" t="s">
        <v>1317</v>
      </c>
      <c r="D425" s="3" t="s">
        <v>6922</v>
      </c>
    </row>
    <row r="426" spans="1:4" x14ac:dyDescent="0.2">
      <c r="A426" s="3">
        <v>174</v>
      </c>
      <c r="B426" t="s">
        <v>302</v>
      </c>
      <c r="C426" t="s">
        <v>304</v>
      </c>
      <c r="D426" s="3" t="s">
        <v>6923</v>
      </c>
    </row>
    <row r="427" spans="1:4" x14ac:dyDescent="0.2">
      <c r="A427" s="3">
        <v>190</v>
      </c>
      <c r="B427" t="s">
        <v>5842</v>
      </c>
      <c r="C427" t="s">
        <v>387</v>
      </c>
      <c r="D427" s="3" t="s">
        <v>6924</v>
      </c>
    </row>
    <row r="428" spans="1:4" x14ac:dyDescent="0.2">
      <c r="A428" s="3">
        <v>236</v>
      </c>
      <c r="B428" t="s">
        <v>1729</v>
      </c>
      <c r="C428" t="s">
        <v>1731</v>
      </c>
      <c r="D428" s="3" t="s">
        <v>6925</v>
      </c>
    </row>
    <row r="429" spans="1:4" x14ac:dyDescent="0.2">
      <c r="A429" s="3">
        <v>254</v>
      </c>
      <c r="B429" t="s">
        <v>1796</v>
      </c>
      <c r="C429" t="s">
        <v>1797</v>
      </c>
      <c r="D429" s="3" t="s">
        <v>3537</v>
      </c>
    </row>
    <row r="430" spans="1:4" x14ac:dyDescent="0.2">
      <c r="A430" s="3">
        <v>152</v>
      </c>
      <c r="B430" t="s">
        <v>5838</v>
      </c>
      <c r="C430" t="s">
        <v>4798</v>
      </c>
      <c r="D430" s="3" t="s">
        <v>3538</v>
      </c>
    </row>
    <row r="431" spans="1:4" x14ac:dyDescent="0.2">
      <c r="A431" s="3">
        <v>180</v>
      </c>
      <c r="B431" t="s">
        <v>329</v>
      </c>
      <c r="C431" t="s">
        <v>332</v>
      </c>
      <c r="D431" s="3" t="s">
        <v>3546</v>
      </c>
    </row>
    <row r="432" spans="1:4" x14ac:dyDescent="0.2">
      <c r="A432" s="3">
        <v>172</v>
      </c>
      <c r="B432" t="s">
        <v>5253</v>
      </c>
      <c r="C432" t="s">
        <v>5254</v>
      </c>
      <c r="D432" s="3" t="s">
        <v>3547</v>
      </c>
    </row>
    <row r="433" spans="1:4" x14ac:dyDescent="0.2">
      <c r="A433" s="3">
        <v>193</v>
      </c>
      <c r="B433" t="s">
        <v>393</v>
      </c>
      <c r="C433" t="s">
        <v>396</v>
      </c>
      <c r="D433" s="3" t="s">
        <v>3548</v>
      </c>
    </row>
    <row r="434" spans="1:4" x14ac:dyDescent="0.2">
      <c r="A434" s="3">
        <v>197</v>
      </c>
      <c r="B434" t="s">
        <v>1556</v>
      </c>
      <c r="C434" t="s">
        <v>1557</v>
      </c>
      <c r="D434" s="3" t="s">
        <v>3549</v>
      </c>
    </row>
    <row r="435" spans="1:4" x14ac:dyDescent="0.2">
      <c r="A435" s="3">
        <v>141</v>
      </c>
      <c r="B435" t="s">
        <v>5835</v>
      </c>
      <c r="C435" t="s">
        <v>83</v>
      </c>
      <c r="D435" s="3" t="s">
        <v>5644</v>
      </c>
    </row>
    <row r="436" spans="1:4" x14ac:dyDescent="0.2">
      <c r="A436" s="3">
        <v>157</v>
      </c>
      <c r="B436" t="s">
        <v>1339</v>
      </c>
      <c r="C436" t="s">
        <v>1341</v>
      </c>
      <c r="D436" s="3" t="s">
        <v>5645</v>
      </c>
    </row>
    <row r="437" spans="1:4" x14ac:dyDescent="0.2">
      <c r="A437" s="3">
        <v>228</v>
      </c>
      <c r="B437" t="s">
        <v>1697</v>
      </c>
      <c r="C437" t="s">
        <v>1698</v>
      </c>
      <c r="D437" s="3" t="s">
        <v>5646</v>
      </c>
    </row>
    <row r="438" spans="1:4" x14ac:dyDescent="0.2">
      <c r="A438" s="3">
        <v>153</v>
      </c>
      <c r="B438" t="s">
        <v>1316</v>
      </c>
      <c r="C438" t="s">
        <v>1318</v>
      </c>
      <c r="D438" s="3" t="s">
        <v>5647</v>
      </c>
    </row>
    <row r="439" spans="1:4" x14ac:dyDescent="0.2">
      <c r="A439" s="3">
        <v>206</v>
      </c>
      <c r="B439" t="s">
        <v>1594</v>
      </c>
      <c r="C439" t="s">
        <v>1595</v>
      </c>
      <c r="D439" s="3" t="s">
        <v>5648</v>
      </c>
    </row>
    <row r="440" spans="1:4" x14ac:dyDescent="0.2">
      <c r="A440" s="3">
        <v>197</v>
      </c>
      <c r="B440" t="s">
        <v>1556</v>
      </c>
      <c r="C440" t="s">
        <v>1558</v>
      </c>
      <c r="D440" s="3" t="s">
        <v>5649</v>
      </c>
    </row>
    <row r="441" spans="1:4" x14ac:dyDescent="0.2">
      <c r="A441" s="3">
        <v>144</v>
      </c>
      <c r="B441" t="s">
        <v>100</v>
      </c>
      <c r="C441" t="s">
        <v>104</v>
      </c>
      <c r="D441" s="3" t="s">
        <v>3565</v>
      </c>
    </row>
    <row r="442" spans="1:4" x14ac:dyDescent="0.2">
      <c r="A442" s="3">
        <v>190</v>
      </c>
      <c r="B442" t="s">
        <v>5842</v>
      </c>
      <c r="C442" t="s">
        <v>4782</v>
      </c>
      <c r="D442" s="3" t="s">
        <v>3566</v>
      </c>
    </row>
    <row r="443" spans="1:4" x14ac:dyDescent="0.2">
      <c r="A443" s="3">
        <v>144</v>
      </c>
      <c r="B443" t="s">
        <v>100</v>
      </c>
      <c r="C443" t="s">
        <v>105</v>
      </c>
      <c r="D443" s="3" t="s">
        <v>4836</v>
      </c>
    </row>
    <row r="444" spans="1:4" x14ac:dyDescent="0.2">
      <c r="A444" s="3">
        <v>180</v>
      </c>
      <c r="B444" t="s">
        <v>329</v>
      </c>
      <c r="C444" t="s">
        <v>333</v>
      </c>
      <c r="D444" s="3" t="s">
        <v>4837</v>
      </c>
    </row>
    <row r="445" spans="1:4" x14ac:dyDescent="0.2">
      <c r="A445" s="3">
        <v>143</v>
      </c>
      <c r="B445" t="s">
        <v>5836</v>
      </c>
      <c r="C445" t="s">
        <v>95</v>
      </c>
      <c r="D445" s="3" t="s">
        <v>4838</v>
      </c>
    </row>
    <row r="446" spans="1:4" x14ac:dyDescent="0.2">
      <c r="A446" s="3">
        <v>253</v>
      </c>
      <c r="B446" t="s">
        <v>1793</v>
      </c>
      <c r="C446" t="s">
        <v>1794</v>
      </c>
      <c r="D446" s="3" t="s">
        <v>4839</v>
      </c>
    </row>
    <row r="447" spans="1:4" x14ac:dyDescent="0.2">
      <c r="A447" s="3">
        <v>222</v>
      </c>
      <c r="B447" t="s">
        <v>1666</v>
      </c>
      <c r="C447" t="s">
        <v>1669</v>
      </c>
      <c r="D447" s="3" t="s">
        <v>4840</v>
      </c>
    </row>
    <row r="448" spans="1:4" x14ac:dyDescent="0.2">
      <c r="A448" s="3">
        <v>143</v>
      </c>
      <c r="B448" t="s">
        <v>5836</v>
      </c>
      <c r="C448" t="s">
        <v>96</v>
      </c>
      <c r="D448" s="3" t="s">
        <v>4841</v>
      </c>
    </row>
    <row r="449" spans="1:4" x14ac:dyDescent="0.2">
      <c r="A449" s="3">
        <v>173</v>
      </c>
      <c r="B449" t="s">
        <v>5840</v>
      </c>
      <c r="C449" t="s">
        <v>300</v>
      </c>
      <c r="D449" s="3" t="s">
        <v>7097</v>
      </c>
    </row>
    <row r="450" spans="1:4" x14ac:dyDescent="0.2">
      <c r="A450" s="3">
        <v>153</v>
      </c>
      <c r="B450" t="s">
        <v>1316</v>
      </c>
      <c r="C450" t="s">
        <v>4775</v>
      </c>
      <c r="D450" s="3" t="s">
        <v>7098</v>
      </c>
    </row>
    <row r="451" spans="1:4" x14ac:dyDescent="0.2">
      <c r="A451" s="3">
        <v>154</v>
      </c>
      <c r="B451" t="s">
        <v>1321</v>
      </c>
      <c r="C451" t="s">
        <v>1324</v>
      </c>
      <c r="D451" s="3" t="s">
        <v>7099</v>
      </c>
    </row>
    <row r="452" spans="1:4" x14ac:dyDescent="0.2">
      <c r="A452" s="3">
        <v>153</v>
      </c>
      <c r="B452" t="s">
        <v>1316</v>
      </c>
      <c r="C452" t="s">
        <v>4776</v>
      </c>
      <c r="D452" s="3" t="s">
        <v>6926</v>
      </c>
    </row>
    <row r="453" spans="1:4" x14ac:dyDescent="0.2">
      <c r="A453" s="3">
        <v>216</v>
      </c>
      <c r="B453" t="s">
        <v>589</v>
      </c>
      <c r="C453" t="s">
        <v>590</v>
      </c>
      <c r="D453" s="3" t="s">
        <v>6927</v>
      </c>
    </row>
    <row r="454" spans="1:4" x14ac:dyDescent="0.2">
      <c r="A454" s="3">
        <v>153</v>
      </c>
      <c r="B454" t="s">
        <v>1316</v>
      </c>
      <c r="C454" t="s">
        <v>1319</v>
      </c>
      <c r="D454" s="3" t="s">
        <v>6928</v>
      </c>
    </row>
    <row r="455" spans="1:4" x14ac:dyDescent="0.2">
      <c r="A455" s="3">
        <v>173</v>
      </c>
      <c r="B455" t="s">
        <v>5840</v>
      </c>
      <c r="C455" t="s">
        <v>301</v>
      </c>
      <c r="D455" s="3" t="s">
        <v>5388</v>
      </c>
    </row>
    <row r="456" spans="1:4" x14ac:dyDescent="0.2">
      <c r="A456" s="3">
        <v>152</v>
      </c>
      <c r="B456" t="s">
        <v>5838</v>
      </c>
      <c r="C456" t="s">
        <v>1313</v>
      </c>
      <c r="D456" s="3" t="s">
        <v>5389</v>
      </c>
    </row>
    <row r="457" spans="1:4" x14ac:dyDescent="0.2">
      <c r="A457" s="3">
        <v>158</v>
      </c>
      <c r="B457" t="s">
        <v>1348</v>
      </c>
      <c r="C457" t="s">
        <v>5235</v>
      </c>
      <c r="D457" s="3" t="s">
        <v>5390</v>
      </c>
    </row>
    <row r="458" spans="1:4" x14ac:dyDescent="0.2">
      <c r="A458" s="3">
        <v>154</v>
      </c>
      <c r="B458" t="s">
        <v>1321</v>
      </c>
      <c r="C458" t="s">
        <v>1325</v>
      </c>
      <c r="D458" s="3" t="s">
        <v>5391</v>
      </c>
    </row>
    <row r="459" spans="1:4" x14ac:dyDescent="0.2">
      <c r="A459" s="3">
        <v>178</v>
      </c>
      <c r="B459" t="s">
        <v>320</v>
      </c>
      <c r="C459" t="s">
        <v>321</v>
      </c>
      <c r="D459" s="3" t="s">
        <v>5392</v>
      </c>
    </row>
    <row r="460" spans="1:4" x14ac:dyDescent="0.2">
      <c r="A460" s="3">
        <v>164</v>
      </c>
      <c r="B460" t="s">
        <v>4789</v>
      </c>
      <c r="C460" t="s">
        <v>1386</v>
      </c>
      <c r="D460" s="3" t="s">
        <v>5393</v>
      </c>
    </row>
    <row r="461" spans="1:4" x14ac:dyDescent="0.2">
      <c r="A461" s="3">
        <v>153</v>
      </c>
      <c r="B461" t="s">
        <v>1316</v>
      </c>
      <c r="C461" t="s">
        <v>1320</v>
      </c>
      <c r="D461" s="3" t="s">
        <v>5394</v>
      </c>
    </row>
    <row r="462" spans="1:4" x14ac:dyDescent="0.2">
      <c r="A462" s="3">
        <v>157</v>
      </c>
      <c r="B462" t="s">
        <v>1339</v>
      </c>
      <c r="C462" t="s">
        <v>1342</v>
      </c>
      <c r="D462" s="3" t="s">
        <v>7112</v>
      </c>
    </row>
    <row r="463" spans="1:4" x14ac:dyDescent="0.2">
      <c r="A463" s="3">
        <v>157</v>
      </c>
      <c r="B463" t="s">
        <v>1339</v>
      </c>
      <c r="C463" t="s">
        <v>1343</v>
      </c>
      <c r="D463" s="3" t="s">
        <v>7113</v>
      </c>
    </row>
    <row r="464" spans="1:4" x14ac:dyDescent="0.2">
      <c r="A464" s="3">
        <v>201</v>
      </c>
      <c r="B464" t="s">
        <v>5843</v>
      </c>
      <c r="C464" t="s">
        <v>1575</v>
      </c>
      <c r="D464" s="3" t="s">
        <v>5377</v>
      </c>
    </row>
    <row r="465" spans="1:4" x14ac:dyDescent="0.2">
      <c r="A465" s="3">
        <v>177</v>
      </c>
      <c r="B465" t="s">
        <v>5841</v>
      </c>
      <c r="C465" t="s">
        <v>5263</v>
      </c>
      <c r="D465" s="3" t="s">
        <v>5378</v>
      </c>
    </row>
    <row r="466" spans="1:4" x14ac:dyDescent="0.2">
      <c r="A466" s="3">
        <v>166</v>
      </c>
      <c r="B466" t="s">
        <v>5839</v>
      </c>
      <c r="C466" t="s">
        <v>5246</v>
      </c>
      <c r="D466" s="3" t="s">
        <v>5379</v>
      </c>
    </row>
    <row r="467" spans="1:4" x14ac:dyDescent="0.2">
      <c r="A467" s="3">
        <v>216</v>
      </c>
      <c r="B467" t="s">
        <v>589</v>
      </c>
      <c r="C467" t="s">
        <v>591</v>
      </c>
      <c r="D467" s="3" t="s">
        <v>5380</v>
      </c>
    </row>
    <row r="468" spans="1:4" x14ac:dyDescent="0.2">
      <c r="A468" s="3">
        <v>172</v>
      </c>
      <c r="B468" t="s">
        <v>5253</v>
      </c>
      <c r="C468" t="s">
        <v>5255</v>
      </c>
      <c r="D468" s="3" t="s">
        <v>5381</v>
      </c>
    </row>
    <row r="469" spans="1:4" x14ac:dyDescent="0.2">
      <c r="A469" s="3">
        <v>153</v>
      </c>
      <c r="B469" t="s">
        <v>1316</v>
      </c>
      <c r="C469" t="s">
        <v>4777</v>
      </c>
      <c r="D469" s="3" t="s">
        <v>5382</v>
      </c>
    </row>
    <row r="470" spans="1:4" x14ac:dyDescent="0.2">
      <c r="A470" s="3">
        <v>193</v>
      </c>
      <c r="B470" t="s">
        <v>393</v>
      </c>
      <c r="C470" t="s">
        <v>397</v>
      </c>
      <c r="D470" s="3" t="s">
        <v>5383</v>
      </c>
    </row>
    <row r="471" spans="1:4" x14ac:dyDescent="0.2">
      <c r="A471" s="3">
        <v>189</v>
      </c>
      <c r="B471" t="s">
        <v>381</v>
      </c>
      <c r="C471" t="s">
        <v>383</v>
      </c>
      <c r="D471" s="3" t="s">
        <v>5384</v>
      </c>
    </row>
    <row r="472" spans="1:4" x14ac:dyDescent="0.2">
      <c r="A472" s="3">
        <v>164</v>
      </c>
      <c r="B472" t="s">
        <v>4789</v>
      </c>
      <c r="C472" t="s">
        <v>4792</v>
      </c>
      <c r="D472" s="3" t="s">
        <v>5385</v>
      </c>
    </row>
    <row r="473" spans="1:4" x14ac:dyDescent="0.2">
      <c r="A473" s="3">
        <v>220</v>
      </c>
      <c r="B473" t="s">
        <v>5844</v>
      </c>
      <c r="C473" t="s">
        <v>1660</v>
      </c>
      <c r="D473" s="3" t="s">
        <v>5386</v>
      </c>
    </row>
    <row r="474" spans="1:4" x14ac:dyDescent="0.2">
      <c r="A474" s="3">
        <v>236</v>
      </c>
      <c r="B474" t="s">
        <v>1729</v>
      </c>
      <c r="C474" t="s">
        <v>1732</v>
      </c>
      <c r="D474" s="3" t="s">
        <v>5387</v>
      </c>
    </row>
    <row r="475" spans="1:4" x14ac:dyDescent="0.2">
      <c r="A475" s="3">
        <v>250</v>
      </c>
      <c r="B475" t="s">
        <v>1784</v>
      </c>
      <c r="C475" t="s">
        <v>1785</v>
      </c>
      <c r="D475" s="3" t="s">
        <v>5147</v>
      </c>
    </row>
    <row r="476" spans="1:4" x14ac:dyDescent="0.2">
      <c r="A476" s="3">
        <v>152</v>
      </c>
      <c r="B476" t="s">
        <v>5838</v>
      </c>
      <c r="C476" t="s">
        <v>4799</v>
      </c>
      <c r="D476" s="3" t="s">
        <v>5148</v>
      </c>
    </row>
    <row r="477" spans="1:4" x14ac:dyDescent="0.2">
      <c r="A477" s="3">
        <v>206</v>
      </c>
      <c r="B477" t="s">
        <v>1594</v>
      </c>
      <c r="C477" t="s">
        <v>1596</v>
      </c>
      <c r="D477" s="3" t="s">
        <v>5149</v>
      </c>
    </row>
    <row r="478" spans="1:4" x14ac:dyDescent="0.2">
      <c r="A478" s="3">
        <v>193</v>
      </c>
      <c r="B478" t="s">
        <v>393</v>
      </c>
      <c r="C478" t="s">
        <v>398</v>
      </c>
      <c r="D478" s="3" t="s">
        <v>7071</v>
      </c>
    </row>
    <row r="479" spans="1:4" x14ac:dyDescent="0.2">
      <c r="A479" s="3">
        <v>269</v>
      </c>
      <c r="B479" t="s">
        <v>1827</v>
      </c>
      <c r="C479" t="s">
        <v>1828</v>
      </c>
      <c r="D479" s="3" t="s">
        <v>7072</v>
      </c>
    </row>
    <row r="480" spans="1:4" x14ac:dyDescent="0.2">
      <c r="A480" s="3">
        <v>180</v>
      </c>
      <c r="B480" t="s">
        <v>329</v>
      </c>
      <c r="C480" t="s">
        <v>334</v>
      </c>
      <c r="D480" s="3" t="s">
        <v>6877</v>
      </c>
    </row>
    <row r="481" spans="1:4" x14ac:dyDescent="0.2">
      <c r="A481" s="3">
        <v>206</v>
      </c>
      <c r="B481" t="s">
        <v>1594</v>
      </c>
      <c r="C481" t="s">
        <v>1597</v>
      </c>
      <c r="D481" s="3" t="s">
        <v>6878</v>
      </c>
    </row>
    <row r="482" spans="1:4" x14ac:dyDescent="0.2">
      <c r="A482" s="3">
        <v>144</v>
      </c>
      <c r="B482" t="s">
        <v>100</v>
      </c>
      <c r="C482" t="s">
        <v>106</v>
      </c>
      <c r="D482" s="3" t="s">
        <v>5504</v>
      </c>
    </row>
    <row r="483" spans="1:4" x14ac:dyDescent="0.2">
      <c r="A483" s="3">
        <v>143</v>
      </c>
      <c r="B483" t="s">
        <v>5836</v>
      </c>
      <c r="C483" t="s">
        <v>97</v>
      </c>
      <c r="D483" s="3" t="s">
        <v>5505</v>
      </c>
    </row>
    <row r="484" spans="1:4" x14ac:dyDescent="0.2">
      <c r="A484" s="3">
        <v>152</v>
      </c>
      <c r="B484" t="s">
        <v>5838</v>
      </c>
      <c r="C484" t="s">
        <v>4800</v>
      </c>
      <c r="D484" s="3" t="s">
        <v>5506</v>
      </c>
    </row>
    <row r="485" spans="1:4" x14ac:dyDescent="0.2">
      <c r="A485" s="3">
        <v>143</v>
      </c>
      <c r="B485" t="s">
        <v>5836</v>
      </c>
      <c r="C485" t="s">
        <v>98</v>
      </c>
      <c r="D485" s="3" t="s">
        <v>6895</v>
      </c>
    </row>
    <row r="486" spans="1:4" x14ac:dyDescent="0.2">
      <c r="A486" s="3">
        <v>180</v>
      </c>
      <c r="B486" t="s">
        <v>329</v>
      </c>
      <c r="C486" t="s">
        <v>335</v>
      </c>
      <c r="D486" s="3" t="s">
        <v>6896</v>
      </c>
    </row>
    <row r="487" spans="1:4" x14ac:dyDescent="0.2">
      <c r="A487" s="3">
        <v>157</v>
      </c>
      <c r="B487" t="s">
        <v>1339</v>
      </c>
      <c r="C487" t="s">
        <v>1344</v>
      </c>
      <c r="D487" s="3" t="s">
        <v>4872</v>
      </c>
    </row>
    <row r="488" spans="1:4" x14ac:dyDescent="0.2">
      <c r="A488" s="3">
        <v>197</v>
      </c>
      <c r="B488" t="s">
        <v>1556</v>
      </c>
      <c r="C488" t="s">
        <v>1559</v>
      </c>
      <c r="D488" s="3" t="s">
        <v>4873</v>
      </c>
    </row>
    <row r="489" spans="1:4" x14ac:dyDescent="0.2">
      <c r="A489" s="3">
        <v>164</v>
      </c>
      <c r="B489" t="s">
        <v>4789</v>
      </c>
      <c r="C489" t="s">
        <v>4793</v>
      </c>
      <c r="D489" s="3" t="s">
        <v>5114</v>
      </c>
    </row>
    <row r="490" spans="1:4" x14ac:dyDescent="0.2">
      <c r="A490" s="3">
        <v>166</v>
      </c>
      <c r="B490" t="s">
        <v>5839</v>
      </c>
      <c r="C490" t="s">
        <v>5247</v>
      </c>
      <c r="D490" s="3" t="s">
        <v>5115</v>
      </c>
    </row>
    <row r="491" spans="1:4" x14ac:dyDescent="0.2">
      <c r="A491" s="3">
        <v>152</v>
      </c>
      <c r="B491" t="s">
        <v>5838</v>
      </c>
      <c r="C491" t="s">
        <v>4801</v>
      </c>
      <c r="D491" s="3" t="s">
        <v>5116</v>
      </c>
    </row>
    <row r="492" spans="1:4" x14ac:dyDescent="0.2">
      <c r="A492" s="3">
        <v>158</v>
      </c>
      <c r="B492" t="s">
        <v>1348</v>
      </c>
      <c r="C492" t="s">
        <v>5236</v>
      </c>
      <c r="D492" s="3" t="s">
        <v>7090</v>
      </c>
    </row>
    <row r="493" spans="1:4" x14ac:dyDescent="0.2">
      <c r="A493" s="3">
        <v>172</v>
      </c>
      <c r="B493" t="s">
        <v>5253</v>
      </c>
      <c r="C493" t="s">
        <v>5256</v>
      </c>
      <c r="D493" s="3" t="s">
        <v>7091</v>
      </c>
    </row>
    <row r="494" spans="1:4" x14ac:dyDescent="0.2">
      <c r="A494" s="3">
        <v>228</v>
      </c>
      <c r="B494" t="s">
        <v>1697</v>
      </c>
      <c r="C494" t="s">
        <v>1699</v>
      </c>
      <c r="D494" s="3" t="s">
        <v>7092</v>
      </c>
    </row>
    <row r="495" spans="1:4" x14ac:dyDescent="0.2">
      <c r="A495" s="3">
        <v>178</v>
      </c>
      <c r="B495" t="s">
        <v>320</v>
      </c>
      <c r="C495" t="s">
        <v>322</v>
      </c>
      <c r="D495" s="3" t="s">
        <v>7093</v>
      </c>
    </row>
    <row r="496" spans="1:4" x14ac:dyDescent="0.2">
      <c r="A496" s="3">
        <v>193</v>
      </c>
      <c r="B496" t="s">
        <v>393</v>
      </c>
      <c r="C496" t="s">
        <v>399</v>
      </c>
      <c r="D496" s="3" t="s">
        <v>3568</v>
      </c>
    </row>
    <row r="497" spans="1:4" x14ac:dyDescent="0.2">
      <c r="A497" s="3">
        <v>206</v>
      </c>
      <c r="B497" t="s">
        <v>1594</v>
      </c>
      <c r="C497" t="s">
        <v>1598</v>
      </c>
      <c r="D497" s="3" t="s">
        <v>3569</v>
      </c>
    </row>
    <row r="498" spans="1:4" x14ac:dyDescent="0.2">
      <c r="A498" s="3">
        <v>164</v>
      </c>
      <c r="B498" t="s">
        <v>4789</v>
      </c>
      <c r="C498" t="s">
        <v>1387</v>
      </c>
      <c r="D498" s="3" t="s">
        <v>5461</v>
      </c>
    </row>
    <row r="499" spans="1:4" x14ac:dyDescent="0.2">
      <c r="A499" s="3">
        <v>145</v>
      </c>
      <c r="B499" t="s">
        <v>110</v>
      </c>
      <c r="C499" t="s">
        <v>111</v>
      </c>
      <c r="D499" s="3" t="s">
        <v>5462</v>
      </c>
    </row>
    <row r="500" spans="1:4" x14ac:dyDescent="0.2">
      <c r="A500" s="3">
        <v>166</v>
      </c>
      <c r="B500" t="s">
        <v>5839</v>
      </c>
      <c r="C500" t="s">
        <v>5248</v>
      </c>
      <c r="D500" s="3" t="s">
        <v>5463</v>
      </c>
    </row>
    <row r="501" spans="1:4" x14ac:dyDescent="0.2">
      <c r="A501" s="3">
        <v>220</v>
      </c>
      <c r="B501" t="s">
        <v>5844</v>
      </c>
      <c r="C501" t="s">
        <v>4786</v>
      </c>
      <c r="D501" s="3" t="s">
        <v>5464</v>
      </c>
    </row>
    <row r="502" spans="1:4" x14ac:dyDescent="0.2">
      <c r="A502" s="3">
        <v>164</v>
      </c>
      <c r="B502" t="s">
        <v>4789</v>
      </c>
      <c r="C502" t="s">
        <v>4794</v>
      </c>
      <c r="D502" s="3" t="s">
        <v>5465</v>
      </c>
    </row>
    <row r="503" spans="1:4" x14ac:dyDescent="0.2">
      <c r="A503" s="3">
        <v>164</v>
      </c>
      <c r="B503" t="s">
        <v>4789</v>
      </c>
      <c r="C503" t="s">
        <v>4795</v>
      </c>
      <c r="D503" s="3" t="s">
        <v>5130</v>
      </c>
    </row>
    <row r="504" spans="1:4" x14ac:dyDescent="0.2">
      <c r="A504" s="3">
        <v>190</v>
      </c>
      <c r="B504" t="s">
        <v>5842</v>
      </c>
      <c r="C504" t="s">
        <v>4783</v>
      </c>
      <c r="D504" s="3" t="s">
        <v>5131</v>
      </c>
    </row>
    <row r="505" spans="1:4" x14ac:dyDescent="0.2">
      <c r="A505" s="3">
        <v>193</v>
      </c>
      <c r="B505" t="s">
        <v>393</v>
      </c>
      <c r="C505" t="s">
        <v>400</v>
      </c>
      <c r="D505" s="3" t="s">
        <v>5132</v>
      </c>
    </row>
    <row r="506" spans="1:4" x14ac:dyDescent="0.2">
      <c r="A506" s="3">
        <v>190</v>
      </c>
      <c r="B506" t="s">
        <v>5842</v>
      </c>
      <c r="C506" t="s">
        <v>4784</v>
      </c>
      <c r="D506" s="3" t="s">
        <v>7055</v>
      </c>
    </row>
    <row r="507" spans="1:4" x14ac:dyDescent="0.2">
      <c r="A507" s="3">
        <v>174</v>
      </c>
      <c r="B507" t="s">
        <v>302</v>
      </c>
      <c r="C507" t="s">
        <v>305</v>
      </c>
      <c r="D507" s="3" t="s">
        <v>7056</v>
      </c>
    </row>
    <row r="508" spans="1:4" x14ac:dyDescent="0.2">
      <c r="A508" s="3">
        <v>269</v>
      </c>
      <c r="B508" t="s">
        <v>1827</v>
      </c>
      <c r="C508" t="s">
        <v>1829</v>
      </c>
      <c r="D508" s="3" t="s">
        <v>7057</v>
      </c>
    </row>
    <row r="509" spans="1:4" x14ac:dyDescent="0.2">
      <c r="A509" s="3">
        <v>154</v>
      </c>
      <c r="B509" t="s">
        <v>1321</v>
      </c>
      <c r="C509" t="s">
        <v>1326</v>
      </c>
      <c r="D509" s="3" t="s">
        <v>6918</v>
      </c>
    </row>
    <row r="510" spans="1:4" x14ac:dyDescent="0.2">
      <c r="A510" s="3">
        <v>193</v>
      </c>
      <c r="B510" t="s">
        <v>393</v>
      </c>
      <c r="C510" t="s">
        <v>401</v>
      </c>
      <c r="D510" s="3" t="s">
        <v>6919</v>
      </c>
    </row>
    <row r="511" spans="1:4" x14ac:dyDescent="0.2">
      <c r="A511" s="3">
        <v>201</v>
      </c>
      <c r="B511" t="s">
        <v>5843</v>
      </c>
      <c r="C511" t="s">
        <v>1576</v>
      </c>
      <c r="D511" s="3" t="s">
        <v>6920</v>
      </c>
    </row>
    <row r="512" spans="1:4" x14ac:dyDescent="0.2">
      <c r="A512" s="3">
        <v>162</v>
      </c>
      <c r="B512" t="s">
        <v>1375</v>
      </c>
      <c r="C512" t="s">
        <v>5238</v>
      </c>
      <c r="D512" s="3" t="s">
        <v>6884</v>
      </c>
    </row>
    <row r="513" spans="1:4" x14ac:dyDescent="0.2">
      <c r="A513" s="3">
        <v>268</v>
      </c>
      <c r="B513" t="s">
        <v>1825</v>
      </c>
      <c r="C513" t="s">
        <v>1826</v>
      </c>
      <c r="D513" s="3" t="s">
        <v>6885</v>
      </c>
    </row>
    <row r="514" spans="1:4" x14ac:dyDescent="0.2">
      <c r="A514" s="3">
        <v>144</v>
      </c>
      <c r="B514" t="s">
        <v>100</v>
      </c>
      <c r="C514" t="s">
        <v>107</v>
      </c>
      <c r="D514" s="3" t="s">
        <v>6886</v>
      </c>
    </row>
    <row r="515" spans="1:4" x14ac:dyDescent="0.2">
      <c r="A515" s="3">
        <v>152</v>
      </c>
      <c r="B515" t="s">
        <v>5838</v>
      </c>
      <c r="C515" t="s">
        <v>4802</v>
      </c>
      <c r="D515" s="3" t="s">
        <v>6887</v>
      </c>
    </row>
    <row r="516" spans="1:4" x14ac:dyDescent="0.2">
      <c r="A516" s="3">
        <v>153</v>
      </c>
      <c r="B516" t="s">
        <v>1316</v>
      </c>
      <c r="C516" t="s">
        <v>4778</v>
      </c>
      <c r="D516" s="3" t="s">
        <v>6957</v>
      </c>
    </row>
    <row r="517" spans="1:4" x14ac:dyDescent="0.2">
      <c r="A517" s="3">
        <v>166</v>
      </c>
      <c r="B517" t="s">
        <v>5839</v>
      </c>
      <c r="C517" t="s">
        <v>5249</v>
      </c>
      <c r="D517" s="3" t="s">
        <v>6958</v>
      </c>
    </row>
    <row r="518" spans="1:4" x14ac:dyDescent="0.2">
      <c r="A518" s="3">
        <v>222</v>
      </c>
      <c r="B518" t="s">
        <v>1666</v>
      </c>
      <c r="C518" t="s">
        <v>1670</v>
      </c>
      <c r="D518" s="3" t="s">
        <v>6959</v>
      </c>
    </row>
    <row r="519" spans="1:4" x14ac:dyDescent="0.2">
      <c r="A519" s="3">
        <v>228</v>
      </c>
      <c r="B519" t="s">
        <v>1697</v>
      </c>
      <c r="C519" t="s">
        <v>1700</v>
      </c>
      <c r="D519" s="3" t="s">
        <v>5108</v>
      </c>
    </row>
    <row r="520" spans="1:4" x14ac:dyDescent="0.2">
      <c r="A520" s="3">
        <v>204</v>
      </c>
      <c r="B520" t="s">
        <v>1586</v>
      </c>
      <c r="C520" t="s">
        <v>1588</v>
      </c>
      <c r="D520" s="3" t="s">
        <v>6929</v>
      </c>
    </row>
    <row r="521" spans="1:4" x14ac:dyDescent="0.2">
      <c r="A521" s="3">
        <v>216</v>
      </c>
      <c r="B521" t="s">
        <v>589</v>
      </c>
      <c r="C521" t="s">
        <v>592</v>
      </c>
      <c r="D521" s="3" t="s">
        <v>6930</v>
      </c>
    </row>
    <row r="522" spans="1:4" x14ac:dyDescent="0.2">
      <c r="A522" s="3">
        <v>166</v>
      </c>
      <c r="B522" t="s">
        <v>5839</v>
      </c>
      <c r="C522" t="s">
        <v>5250</v>
      </c>
      <c r="D522" s="3" t="s">
        <v>6185</v>
      </c>
    </row>
    <row r="523" spans="1:4" x14ac:dyDescent="0.2">
      <c r="A523" s="3">
        <v>197</v>
      </c>
      <c r="B523" t="s">
        <v>1556</v>
      </c>
      <c r="C523" t="s">
        <v>1560</v>
      </c>
      <c r="D523" s="3" t="s">
        <v>5511</v>
      </c>
    </row>
    <row r="524" spans="1:4" x14ac:dyDescent="0.2">
      <c r="A524" s="3">
        <v>166</v>
      </c>
      <c r="B524" t="s">
        <v>5839</v>
      </c>
      <c r="C524" t="s">
        <v>5251</v>
      </c>
      <c r="D524" s="3" t="s">
        <v>6952</v>
      </c>
    </row>
    <row r="525" spans="1:4" x14ac:dyDescent="0.2">
      <c r="A525" s="3">
        <v>152</v>
      </c>
      <c r="B525" t="s">
        <v>5838</v>
      </c>
      <c r="C525" t="s">
        <v>1314</v>
      </c>
      <c r="D525" s="3" t="s">
        <v>7084</v>
      </c>
    </row>
    <row r="526" spans="1:4" x14ac:dyDescent="0.2">
      <c r="A526" s="3">
        <v>143</v>
      </c>
      <c r="B526" t="s">
        <v>5836</v>
      </c>
      <c r="C526" t="s">
        <v>99</v>
      </c>
      <c r="D526" s="3" t="s">
        <v>5113</v>
      </c>
    </row>
    <row r="527" spans="1:4" x14ac:dyDescent="0.2">
      <c r="A527" s="3">
        <v>193</v>
      </c>
      <c r="B527" t="s">
        <v>393</v>
      </c>
      <c r="C527" t="s">
        <v>402</v>
      </c>
      <c r="D527" s="3" t="s">
        <v>3567</v>
      </c>
    </row>
    <row r="528" spans="1:4" x14ac:dyDescent="0.2">
      <c r="A528" s="3">
        <v>206</v>
      </c>
      <c r="B528" t="s">
        <v>1594</v>
      </c>
      <c r="C528" t="s">
        <v>1599</v>
      </c>
      <c r="D528" s="3" t="s">
        <v>3560</v>
      </c>
    </row>
    <row r="529" spans="1:4" x14ac:dyDescent="0.2">
      <c r="A529" s="3">
        <v>144</v>
      </c>
      <c r="B529" t="s">
        <v>100</v>
      </c>
      <c r="C529" t="s">
        <v>108</v>
      </c>
      <c r="D529" s="3" t="s">
        <v>5143</v>
      </c>
    </row>
    <row r="530" spans="1:4" x14ac:dyDescent="0.2">
      <c r="A530" s="3">
        <v>178</v>
      </c>
      <c r="B530" t="s">
        <v>320</v>
      </c>
      <c r="C530" t="s">
        <v>323</v>
      </c>
      <c r="D530" s="3" t="s">
        <v>5120</v>
      </c>
    </row>
    <row r="531" spans="1:4" x14ac:dyDescent="0.2">
      <c r="A531" s="3">
        <v>189</v>
      </c>
      <c r="B531" t="s">
        <v>381</v>
      </c>
      <c r="C531" t="s">
        <v>384</v>
      </c>
      <c r="D531" s="3" t="s">
        <v>5395</v>
      </c>
    </row>
    <row r="532" spans="1:4" x14ac:dyDescent="0.2">
      <c r="A532" s="3">
        <v>206</v>
      </c>
      <c r="B532" t="s">
        <v>1594</v>
      </c>
      <c r="C532" t="s">
        <v>1600</v>
      </c>
      <c r="D532" s="3" t="s">
        <v>5396</v>
      </c>
    </row>
    <row r="533" spans="1:4" x14ac:dyDescent="0.2">
      <c r="A533" s="3">
        <v>157</v>
      </c>
      <c r="B533" t="s">
        <v>1339</v>
      </c>
      <c r="C533" t="s">
        <v>1345</v>
      </c>
      <c r="D533" s="3" t="s">
        <v>5397</v>
      </c>
    </row>
    <row r="534" spans="1:4" x14ac:dyDescent="0.2">
      <c r="A534" s="3">
        <v>206</v>
      </c>
      <c r="B534" t="s">
        <v>1594</v>
      </c>
      <c r="C534" t="s">
        <v>1601</v>
      </c>
      <c r="D534" s="3" t="s">
        <v>6971</v>
      </c>
    </row>
    <row r="535" spans="1:4" x14ac:dyDescent="0.2">
      <c r="A535" s="3">
        <v>172</v>
      </c>
      <c r="B535" t="s">
        <v>5253</v>
      </c>
      <c r="C535" t="s">
        <v>5257</v>
      </c>
      <c r="D535" s="3" t="s">
        <v>6972</v>
      </c>
    </row>
    <row r="536" spans="1:4" x14ac:dyDescent="0.2">
      <c r="A536" s="3">
        <v>189</v>
      </c>
      <c r="B536" t="s">
        <v>381</v>
      </c>
      <c r="C536" t="s">
        <v>385</v>
      </c>
      <c r="D536" s="3" t="s">
        <v>5458</v>
      </c>
    </row>
    <row r="537" spans="1:4" x14ac:dyDescent="0.2">
      <c r="A537" s="3">
        <v>193</v>
      </c>
      <c r="B537" t="s">
        <v>393</v>
      </c>
      <c r="C537" t="s">
        <v>403</v>
      </c>
      <c r="D537" s="3" t="s">
        <v>5459</v>
      </c>
    </row>
    <row r="538" spans="1:4" x14ac:dyDescent="0.2">
      <c r="A538" s="3">
        <v>157</v>
      </c>
      <c r="B538" t="s">
        <v>1339</v>
      </c>
      <c r="C538" t="s">
        <v>1346</v>
      </c>
      <c r="D538" s="3" t="s">
        <v>5460</v>
      </c>
    </row>
    <row r="539" spans="1:4" x14ac:dyDescent="0.2">
      <c r="A539" s="3">
        <v>269</v>
      </c>
      <c r="B539" t="s">
        <v>1827</v>
      </c>
      <c r="C539" t="s">
        <v>1830</v>
      </c>
      <c r="D539" s="3" t="s">
        <v>5485</v>
      </c>
    </row>
    <row r="540" spans="1:4" x14ac:dyDescent="0.2">
      <c r="A540" s="3">
        <v>141</v>
      </c>
      <c r="B540" t="s">
        <v>5835</v>
      </c>
      <c r="C540" t="s">
        <v>84</v>
      </c>
      <c r="D540" s="3" t="s">
        <v>5486</v>
      </c>
    </row>
    <row r="541" spans="1:4" x14ac:dyDescent="0.2">
      <c r="A541" s="3">
        <v>153</v>
      </c>
      <c r="B541" t="s">
        <v>1316</v>
      </c>
      <c r="C541" t="s">
        <v>4779</v>
      </c>
      <c r="D541" s="3" t="s">
        <v>5487</v>
      </c>
    </row>
    <row r="542" spans="1:4" x14ac:dyDescent="0.2">
      <c r="A542" s="3">
        <v>174</v>
      </c>
      <c r="B542" t="s">
        <v>302</v>
      </c>
      <c r="C542" t="s">
        <v>306</v>
      </c>
      <c r="D542" s="3" t="s">
        <v>5488</v>
      </c>
    </row>
    <row r="543" spans="1:4" x14ac:dyDescent="0.2">
      <c r="A543" s="3">
        <v>152</v>
      </c>
      <c r="B543" t="s">
        <v>5838</v>
      </c>
      <c r="C543" t="s">
        <v>1315</v>
      </c>
      <c r="D543" s="3" t="s">
        <v>5489</v>
      </c>
    </row>
    <row r="544" spans="1:4" x14ac:dyDescent="0.2">
      <c r="A544" s="3">
        <v>250</v>
      </c>
      <c r="B544" t="s">
        <v>1784</v>
      </c>
      <c r="C544" t="s">
        <v>1786</v>
      </c>
      <c r="D544" s="3" t="s">
        <v>5490</v>
      </c>
    </row>
    <row r="545" spans="1:4" x14ac:dyDescent="0.2">
      <c r="A545" s="3">
        <v>230</v>
      </c>
      <c r="B545" t="s">
        <v>1705</v>
      </c>
      <c r="C545" t="s">
        <v>1707</v>
      </c>
      <c r="D545" s="3" t="s">
        <v>7100</v>
      </c>
    </row>
    <row r="546" spans="1:4" x14ac:dyDescent="0.2">
      <c r="A546" s="3">
        <v>166</v>
      </c>
      <c r="B546" t="s">
        <v>5839</v>
      </c>
      <c r="C546" t="s">
        <v>5252</v>
      </c>
      <c r="D546" s="3" t="s">
        <v>5375</v>
      </c>
    </row>
    <row r="547" spans="1:4" x14ac:dyDescent="0.2">
      <c r="A547" s="3">
        <v>206</v>
      </c>
      <c r="B547" t="s">
        <v>1594</v>
      </c>
      <c r="C547" t="s">
        <v>1602</v>
      </c>
      <c r="D547" s="3" t="s">
        <v>5376</v>
      </c>
    </row>
    <row r="548" spans="1:4" x14ac:dyDescent="0.2">
      <c r="A548" s="3">
        <v>157</v>
      </c>
      <c r="B548" t="s">
        <v>1339</v>
      </c>
      <c r="C548" t="s">
        <v>1347</v>
      </c>
      <c r="D548" s="3" t="s">
        <v>3539</v>
      </c>
    </row>
    <row r="549" spans="1:4" x14ac:dyDescent="0.2">
      <c r="A549" s="3">
        <v>145</v>
      </c>
      <c r="B549" t="s">
        <v>110</v>
      </c>
      <c r="C549" t="s">
        <v>112</v>
      </c>
      <c r="D549" s="3" t="s">
        <v>3540</v>
      </c>
    </row>
    <row r="550" spans="1:4" x14ac:dyDescent="0.2">
      <c r="A550" s="3">
        <v>197</v>
      </c>
      <c r="B550" t="s">
        <v>1556</v>
      </c>
      <c r="C550" t="s">
        <v>1561</v>
      </c>
      <c r="D550" s="3" t="s">
        <v>5100</v>
      </c>
    </row>
    <row r="551" spans="1:4" x14ac:dyDescent="0.2">
      <c r="A551" s="3">
        <v>253</v>
      </c>
      <c r="B551" t="s">
        <v>1793</v>
      </c>
      <c r="C551" t="s">
        <v>1795</v>
      </c>
      <c r="D551" s="3" t="s">
        <v>5119</v>
      </c>
    </row>
    <row r="552" spans="1:4" x14ac:dyDescent="0.2">
      <c r="A552" s="3">
        <v>193</v>
      </c>
      <c r="B552" t="s">
        <v>393</v>
      </c>
      <c r="C552" t="s">
        <v>404</v>
      </c>
      <c r="D552" s="3" t="s">
        <v>3868</v>
      </c>
    </row>
    <row r="553" spans="1:4" x14ac:dyDescent="0.2">
      <c r="A553" s="3">
        <v>144</v>
      </c>
      <c r="B553" t="s">
        <v>100</v>
      </c>
      <c r="C553" t="s">
        <v>109</v>
      </c>
      <c r="D553" s="3" t="s">
        <v>3869</v>
      </c>
    </row>
    <row r="554" spans="1:4" x14ac:dyDescent="0.2">
      <c r="A554" s="3">
        <v>823</v>
      </c>
      <c r="B554" t="s">
        <v>4772</v>
      </c>
      <c r="C554" t="s">
        <v>4773</v>
      </c>
      <c r="D554" s="3" t="s">
        <v>3870</v>
      </c>
    </row>
    <row r="555" spans="1:4" x14ac:dyDescent="0.2">
      <c r="A555" s="3">
        <v>821</v>
      </c>
      <c r="B555" t="s">
        <v>4766</v>
      </c>
      <c r="C555" t="s">
        <v>4767</v>
      </c>
      <c r="D555" s="3" t="s">
        <v>3871</v>
      </c>
    </row>
    <row r="556" spans="1:4" x14ac:dyDescent="0.2">
      <c r="A556" s="3">
        <v>821</v>
      </c>
      <c r="B556" t="s">
        <v>4766</v>
      </c>
      <c r="C556" t="s">
        <v>4768</v>
      </c>
      <c r="D556" s="3" t="s">
        <v>3872</v>
      </c>
    </row>
    <row r="557" spans="1:4" x14ac:dyDescent="0.2">
      <c r="A557" s="3">
        <v>822</v>
      </c>
      <c r="B557" t="s">
        <v>4770</v>
      </c>
      <c r="C557" t="s">
        <v>4771</v>
      </c>
      <c r="D557" s="3" t="s">
        <v>3873</v>
      </c>
    </row>
    <row r="558" spans="1:4" x14ac:dyDescent="0.2">
      <c r="A558" s="3">
        <v>821</v>
      </c>
      <c r="B558" t="s">
        <v>4766</v>
      </c>
      <c r="C558" t="s">
        <v>4769</v>
      </c>
      <c r="D558" s="3" t="s">
        <v>6255</v>
      </c>
    </row>
    <row r="559" spans="1:4" x14ac:dyDescent="0.2">
      <c r="A559" s="3">
        <v>546</v>
      </c>
      <c r="B559" t="s">
        <v>3076</v>
      </c>
      <c r="C559" t="s">
        <v>3077</v>
      </c>
      <c r="D559" s="3" t="s">
        <v>6256</v>
      </c>
    </row>
    <row r="560" spans="1:4" x14ac:dyDescent="0.2">
      <c r="A560" s="3">
        <v>647</v>
      </c>
      <c r="B560" t="s">
        <v>1493</v>
      </c>
      <c r="C560" t="s">
        <v>1494</v>
      </c>
      <c r="D560" s="3" t="s">
        <v>6257</v>
      </c>
    </row>
    <row r="561" spans="1:4" x14ac:dyDescent="0.2">
      <c r="A561" s="3">
        <v>290</v>
      </c>
      <c r="B561" t="s">
        <v>5304</v>
      </c>
      <c r="C561" t="s">
        <v>1936</v>
      </c>
      <c r="D561" s="3" t="s">
        <v>6258</v>
      </c>
    </row>
    <row r="562" spans="1:4" x14ac:dyDescent="0.2">
      <c r="A562" s="3">
        <v>649</v>
      </c>
      <c r="B562" t="s">
        <v>1502</v>
      </c>
      <c r="C562" t="s">
        <v>1503</v>
      </c>
      <c r="D562" s="3" t="s">
        <v>6259</v>
      </c>
    </row>
    <row r="563" spans="1:4" x14ac:dyDescent="0.2">
      <c r="A563" s="3">
        <v>596</v>
      </c>
      <c r="B563" t="s">
        <v>3653</v>
      </c>
      <c r="C563" t="s">
        <v>3654</v>
      </c>
      <c r="D563" s="3" t="s">
        <v>6260</v>
      </c>
    </row>
    <row r="564" spans="1:4" x14ac:dyDescent="0.2">
      <c r="A564" s="3">
        <v>545</v>
      </c>
      <c r="B564" t="s">
        <v>3067</v>
      </c>
      <c r="C564" t="s">
        <v>3068</v>
      </c>
      <c r="D564" s="3" t="s">
        <v>6292</v>
      </c>
    </row>
    <row r="565" spans="1:4" x14ac:dyDescent="0.2">
      <c r="A565" s="3">
        <v>557</v>
      </c>
      <c r="B565" t="s">
        <v>3167</v>
      </c>
      <c r="C565" t="s">
        <v>3168</v>
      </c>
      <c r="D565" s="3" t="s">
        <v>6293</v>
      </c>
    </row>
    <row r="566" spans="1:4" x14ac:dyDescent="0.2">
      <c r="A566" s="3">
        <v>606</v>
      </c>
      <c r="B566" t="s">
        <v>3699</v>
      </c>
      <c r="C566" t="s">
        <v>3700</v>
      </c>
      <c r="D566" s="3" t="s">
        <v>6294</v>
      </c>
    </row>
    <row r="567" spans="1:4" x14ac:dyDescent="0.2">
      <c r="A567" s="3">
        <v>557</v>
      </c>
      <c r="B567" t="s">
        <v>3167</v>
      </c>
      <c r="C567" t="s">
        <v>3169</v>
      </c>
      <c r="D567" s="3" t="s">
        <v>6295</v>
      </c>
    </row>
    <row r="568" spans="1:4" x14ac:dyDescent="0.2">
      <c r="A568" s="3">
        <v>557</v>
      </c>
      <c r="B568" t="s">
        <v>3167</v>
      </c>
      <c r="C568" t="s">
        <v>3170</v>
      </c>
      <c r="D568" s="3" t="s">
        <v>6296</v>
      </c>
    </row>
    <row r="569" spans="1:4" x14ac:dyDescent="0.2">
      <c r="A569" s="3">
        <v>560</v>
      </c>
      <c r="B569" t="s">
        <v>3186</v>
      </c>
      <c r="C569" t="s">
        <v>3187</v>
      </c>
      <c r="D569" s="3" t="s">
        <v>6297</v>
      </c>
    </row>
    <row r="570" spans="1:4" x14ac:dyDescent="0.2">
      <c r="A570" s="3">
        <v>557</v>
      </c>
      <c r="B570" t="s">
        <v>3167</v>
      </c>
      <c r="C570" t="s">
        <v>3171</v>
      </c>
      <c r="D570" s="3" t="s">
        <v>6298</v>
      </c>
    </row>
    <row r="571" spans="1:4" x14ac:dyDescent="0.2">
      <c r="A571" s="3">
        <v>633</v>
      </c>
      <c r="B571" t="s">
        <v>1445</v>
      </c>
      <c r="C571" t="s">
        <v>1446</v>
      </c>
      <c r="D571" s="3" t="s">
        <v>6299</v>
      </c>
    </row>
    <row r="572" spans="1:4" x14ac:dyDescent="0.2">
      <c r="A572" s="3">
        <v>633</v>
      </c>
      <c r="B572" t="s">
        <v>1445</v>
      </c>
      <c r="C572" t="s">
        <v>1447</v>
      </c>
      <c r="D572" s="3" t="s">
        <v>6300</v>
      </c>
    </row>
    <row r="573" spans="1:4" x14ac:dyDescent="0.2">
      <c r="A573" s="3">
        <v>596</v>
      </c>
      <c r="B573" t="s">
        <v>3653</v>
      </c>
      <c r="C573" t="s">
        <v>3655</v>
      </c>
      <c r="D573" s="3" t="s">
        <v>6327</v>
      </c>
    </row>
    <row r="574" spans="1:4" x14ac:dyDescent="0.2">
      <c r="A574" s="3">
        <v>545</v>
      </c>
      <c r="B574" t="s">
        <v>3067</v>
      </c>
      <c r="C574" t="s">
        <v>3069</v>
      </c>
      <c r="D574" s="3" t="s">
        <v>6328</v>
      </c>
    </row>
    <row r="575" spans="1:4" x14ac:dyDescent="0.2">
      <c r="A575" s="3">
        <v>556</v>
      </c>
      <c r="B575" t="s">
        <v>3160</v>
      </c>
      <c r="C575" t="s">
        <v>3161</v>
      </c>
      <c r="D575" s="3" t="s">
        <v>6329</v>
      </c>
    </row>
    <row r="576" spans="1:4" x14ac:dyDescent="0.2">
      <c r="A576" s="3">
        <v>560</v>
      </c>
      <c r="B576" t="s">
        <v>3186</v>
      </c>
      <c r="C576" t="s">
        <v>3188</v>
      </c>
      <c r="D576" s="3" t="s">
        <v>6330</v>
      </c>
    </row>
    <row r="577" spans="1:4" x14ac:dyDescent="0.2">
      <c r="A577" s="3">
        <v>634</v>
      </c>
      <c r="B577" t="s">
        <v>1449</v>
      </c>
      <c r="C577" t="s">
        <v>1450</v>
      </c>
      <c r="D577" s="3" t="s">
        <v>6331</v>
      </c>
    </row>
    <row r="578" spans="1:4" x14ac:dyDescent="0.2">
      <c r="A578" s="3">
        <v>546</v>
      </c>
      <c r="B578" t="s">
        <v>3076</v>
      </c>
      <c r="C578" t="s">
        <v>3078</v>
      </c>
      <c r="D578" s="3" t="s">
        <v>6332</v>
      </c>
    </row>
    <row r="579" spans="1:4" x14ac:dyDescent="0.2">
      <c r="A579" s="3">
        <v>625</v>
      </c>
      <c r="B579" t="s">
        <v>3776</v>
      </c>
      <c r="C579" t="s">
        <v>3777</v>
      </c>
      <c r="D579" s="3" t="s">
        <v>6333</v>
      </c>
    </row>
    <row r="580" spans="1:4" x14ac:dyDescent="0.2">
      <c r="A580" s="3">
        <v>350</v>
      </c>
      <c r="B580" t="s">
        <v>173</v>
      </c>
      <c r="C580" t="s">
        <v>174</v>
      </c>
      <c r="D580" s="3" t="s">
        <v>6334</v>
      </c>
    </row>
    <row r="581" spans="1:4" x14ac:dyDescent="0.2">
      <c r="A581" s="3">
        <v>361</v>
      </c>
      <c r="B581" t="s">
        <v>5849</v>
      </c>
      <c r="C581" t="s">
        <v>5354</v>
      </c>
      <c r="D581" s="3" t="s">
        <v>6335</v>
      </c>
    </row>
    <row r="582" spans="1:4" x14ac:dyDescent="0.2">
      <c r="A582" s="3">
        <v>681</v>
      </c>
      <c r="B582" t="s">
        <v>4239</v>
      </c>
      <c r="C582" t="s">
        <v>4240</v>
      </c>
      <c r="D582" s="3" t="s">
        <v>6426</v>
      </c>
    </row>
    <row r="583" spans="1:4" x14ac:dyDescent="0.2">
      <c r="A583" s="3">
        <v>546</v>
      </c>
      <c r="B583" t="s">
        <v>3076</v>
      </c>
      <c r="C583" t="s">
        <v>3079</v>
      </c>
      <c r="D583" s="3" t="s">
        <v>6427</v>
      </c>
    </row>
    <row r="584" spans="1:4" x14ac:dyDescent="0.2">
      <c r="A584" s="3">
        <v>649</v>
      </c>
      <c r="B584" t="s">
        <v>1502</v>
      </c>
      <c r="C584" t="s">
        <v>1504</v>
      </c>
      <c r="D584" s="3" t="s">
        <v>3914</v>
      </c>
    </row>
    <row r="585" spans="1:4" x14ac:dyDescent="0.2">
      <c r="A585" s="3">
        <v>546</v>
      </c>
      <c r="B585" t="s">
        <v>3076</v>
      </c>
      <c r="C585" t="s">
        <v>3080</v>
      </c>
      <c r="D585" s="3" t="s">
        <v>3915</v>
      </c>
    </row>
    <row r="586" spans="1:4" x14ac:dyDescent="0.2">
      <c r="A586" s="3">
        <v>350</v>
      </c>
      <c r="B586" t="s">
        <v>173</v>
      </c>
      <c r="C586" t="s">
        <v>175</v>
      </c>
      <c r="D586" s="3" t="s">
        <v>3916</v>
      </c>
    </row>
    <row r="587" spans="1:4" x14ac:dyDescent="0.2">
      <c r="A587" s="3">
        <v>340</v>
      </c>
      <c r="B587" t="s">
        <v>5341</v>
      </c>
      <c r="C587" t="s">
        <v>5342</v>
      </c>
      <c r="D587" s="3" t="s">
        <v>3917</v>
      </c>
    </row>
    <row r="588" spans="1:4" x14ac:dyDescent="0.2">
      <c r="A588" s="3">
        <v>625</v>
      </c>
      <c r="B588" t="s">
        <v>3776</v>
      </c>
      <c r="C588" t="s">
        <v>1415</v>
      </c>
      <c r="D588" s="3" t="s">
        <v>3918</v>
      </c>
    </row>
    <row r="589" spans="1:4" x14ac:dyDescent="0.2">
      <c r="A589" s="3">
        <v>302</v>
      </c>
      <c r="B589" t="s">
        <v>5846</v>
      </c>
      <c r="C589" t="s">
        <v>5310</v>
      </c>
      <c r="D589" s="3" t="s">
        <v>3919</v>
      </c>
    </row>
    <row r="590" spans="1:4" x14ac:dyDescent="0.2">
      <c r="A590" s="3">
        <v>626</v>
      </c>
      <c r="B590" t="s">
        <v>5872</v>
      </c>
      <c r="C590" t="s">
        <v>1418</v>
      </c>
      <c r="D590" s="3" t="s">
        <v>3920</v>
      </c>
    </row>
    <row r="591" spans="1:4" x14ac:dyDescent="0.2">
      <c r="A591" s="3">
        <v>557</v>
      </c>
      <c r="B591" t="s">
        <v>3167</v>
      </c>
      <c r="C591" t="s">
        <v>3172</v>
      </c>
      <c r="D591" s="3" t="s">
        <v>3921</v>
      </c>
    </row>
    <row r="592" spans="1:4" x14ac:dyDescent="0.2">
      <c r="A592" s="3">
        <v>634</v>
      </c>
      <c r="B592" t="s">
        <v>1449</v>
      </c>
      <c r="C592" t="s">
        <v>1451</v>
      </c>
      <c r="D592" s="3" t="s">
        <v>3922</v>
      </c>
    </row>
    <row r="593" spans="1:4" x14ac:dyDescent="0.2">
      <c r="A593" s="3">
        <v>556</v>
      </c>
      <c r="B593" t="s">
        <v>3160</v>
      </c>
      <c r="C593" t="s">
        <v>3162</v>
      </c>
      <c r="D593" s="3" t="s">
        <v>3876</v>
      </c>
    </row>
    <row r="594" spans="1:4" x14ac:dyDescent="0.2">
      <c r="A594" s="3">
        <v>644</v>
      </c>
      <c r="B594" t="s">
        <v>1483</v>
      </c>
      <c r="C594" t="s">
        <v>1484</v>
      </c>
      <c r="D594" s="3" t="s">
        <v>3877</v>
      </c>
    </row>
    <row r="595" spans="1:4" x14ac:dyDescent="0.2">
      <c r="A595" s="3">
        <v>617</v>
      </c>
      <c r="B595" t="s">
        <v>3747</v>
      </c>
      <c r="C595" t="s">
        <v>3748</v>
      </c>
      <c r="D595" s="3" t="s">
        <v>3878</v>
      </c>
    </row>
    <row r="596" spans="1:4" x14ac:dyDescent="0.2">
      <c r="A596" s="3">
        <v>557</v>
      </c>
      <c r="B596" t="s">
        <v>3167</v>
      </c>
      <c r="C596" t="s">
        <v>3173</v>
      </c>
      <c r="D596" s="3" t="s">
        <v>3879</v>
      </c>
    </row>
    <row r="597" spans="1:4" x14ac:dyDescent="0.2">
      <c r="A597" s="3">
        <v>617</v>
      </c>
      <c r="B597" t="s">
        <v>3747</v>
      </c>
      <c r="C597" t="s">
        <v>3749</v>
      </c>
      <c r="D597" s="3" t="s">
        <v>3880</v>
      </c>
    </row>
    <row r="598" spans="1:4" x14ac:dyDescent="0.2">
      <c r="A598" s="3">
        <v>606</v>
      </c>
      <c r="B598" t="s">
        <v>3699</v>
      </c>
      <c r="C598" t="s">
        <v>3701</v>
      </c>
      <c r="D598" s="3" t="s">
        <v>3881</v>
      </c>
    </row>
    <row r="599" spans="1:4" x14ac:dyDescent="0.2">
      <c r="A599" s="3">
        <v>556</v>
      </c>
      <c r="B599" t="s">
        <v>3160</v>
      </c>
      <c r="C599" t="s">
        <v>3163</v>
      </c>
      <c r="D599" s="3" t="s">
        <v>3882</v>
      </c>
    </row>
    <row r="600" spans="1:4" x14ac:dyDescent="0.2">
      <c r="A600" s="3">
        <v>606</v>
      </c>
      <c r="B600" t="s">
        <v>3699</v>
      </c>
      <c r="C600" t="s">
        <v>3702</v>
      </c>
      <c r="D600" s="3" t="s">
        <v>3883</v>
      </c>
    </row>
    <row r="601" spans="1:4" x14ac:dyDescent="0.2">
      <c r="A601" s="3">
        <v>596</v>
      </c>
      <c r="B601" t="s">
        <v>3653</v>
      </c>
      <c r="C601" t="s">
        <v>3656</v>
      </c>
      <c r="D601" s="3" t="s">
        <v>3852</v>
      </c>
    </row>
    <row r="602" spans="1:4" x14ac:dyDescent="0.2">
      <c r="A602" s="3">
        <v>340</v>
      </c>
      <c r="B602" t="s">
        <v>5341</v>
      </c>
      <c r="C602" t="s">
        <v>5343</v>
      </c>
      <c r="D602" s="3" t="s">
        <v>3853</v>
      </c>
    </row>
    <row r="603" spans="1:4" x14ac:dyDescent="0.2">
      <c r="A603" s="3">
        <v>552</v>
      </c>
      <c r="B603" t="s">
        <v>2520</v>
      </c>
      <c r="C603" t="s">
        <v>3135</v>
      </c>
      <c r="D603" s="3" t="s">
        <v>3854</v>
      </c>
    </row>
    <row r="604" spans="1:4" x14ac:dyDescent="0.2">
      <c r="A604" s="3">
        <v>585</v>
      </c>
      <c r="B604" t="s">
        <v>1244</v>
      </c>
      <c r="C604" t="s">
        <v>1245</v>
      </c>
      <c r="D604" s="3" t="s">
        <v>3855</v>
      </c>
    </row>
    <row r="605" spans="1:4" x14ac:dyDescent="0.2">
      <c r="A605" s="3">
        <v>560</v>
      </c>
      <c r="B605" t="s">
        <v>3186</v>
      </c>
      <c r="C605" t="s">
        <v>3189</v>
      </c>
      <c r="D605" s="3" t="s">
        <v>3856</v>
      </c>
    </row>
    <row r="606" spans="1:4" x14ac:dyDescent="0.2">
      <c r="A606" s="3">
        <v>545</v>
      </c>
      <c r="B606" t="s">
        <v>3067</v>
      </c>
      <c r="C606" t="s">
        <v>3070</v>
      </c>
      <c r="D606" s="3" t="s">
        <v>3857</v>
      </c>
    </row>
    <row r="607" spans="1:4" x14ac:dyDescent="0.2">
      <c r="A607" s="3">
        <v>302</v>
      </c>
      <c r="B607" t="s">
        <v>5846</v>
      </c>
      <c r="C607" t="s">
        <v>5311</v>
      </c>
      <c r="D607" s="3" t="s">
        <v>3858</v>
      </c>
    </row>
    <row r="608" spans="1:4" x14ac:dyDescent="0.2">
      <c r="A608" s="3">
        <v>546</v>
      </c>
      <c r="B608" t="s">
        <v>3076</v>
      </c>
      <c r="C608" t="s">
        <v>3081</v>
      </c>
      <c r="D608" s="3" t="s">
        <v>3321</v>
      </c>
    </row>
    <row r="609" spans="1:4" x14ac:dyDescent="0.2">
      <c r="A609" s="3">
        <v>589</v>
      </c>
      <c r="B609" t="s">
        <v>1259</v>
      </c>
      <c r="C609" t="s">
        <v>1260</v>
      </c>
      <c r="D609" s="3" t="s">
        <v>3322</v>
      </c>
    </row>
    <row r="610" spans="1:4" x14ac:dyDescent="0.2">
      <c r="A610" s="3">
        <v>545</v>
      </c>
      <c r="B610" t="s">
        <v>3067</v>
      </c>
      <c r="C610" t="s">
        <v>3071</v>
      </c>
      <c r="D610" s="3" t="s">
        <v>3323</v>
      </c>
    </row>
    <row r="611" spans="1:4" x14ac:dyDescent="0.2">
      <c r="A611" s="3">
        <v>545</v>
      </c>
      <c r="B611" t="s">
        <v>3067</v>
      </c>
      <c r="C611" t="s">
        <v>3072</v>
      </c>
      <c r="D611" s="3" t="s">
        <v>3324</v>
      </c>
    </row>
    <row r="612" spans="1:4" x14ac:dyDescent="0.2">
      <c r="A612" s="3">
        <v>589</v>
      </c>
      <c r="B612" t="s">
        <v>1259</v>
      </c>
      <c r="C612" t="s">
        <v>1261</v>
      </c>
      <c r="D612" s="3" t="s">
        <v>3325</v>
      </c>
    </row>
    <row r="613" spans="1:4" x14ac:dyDescent="0.2">
      <c r="A613" s="3">
        <v>556</v>
      </c>
      <c r="B613" t="s">
        <v>3160</v>
      </c>
      <c r="C613" t="s">
        <v>3164</v>
      </c>
      <c r="D613" s="3" t="s">
        <v>5941</v>
      </c>
    </row>
    <row r="614" spans="1:4" x14ac:dyDescent="0.2">
      <c r="A614" s="3">
        <v>367</v>
      </c>
      <c r="B614" t="s">
        <v>5850</v>
      </c>
      <c r="C614" t="s">
        <v>2658</v>
      </c>
      <c r="D614" s="3" t="s">
        <v>5942</v>
      </c>
    </row>
    <row r="615" spans="1:4" x14ac:dyDescent="0.2">
      <c r="A615" s="3">
        <v>545</v>
      </c>
      <c r="B615" t="s">
        <v>3067</v>
      </c>
      <c r="C615" t="s">
        <v>3073</v>
      </c>
      <c r="D615" s="3" t="s">
        <v>5943</v>
      </c>
    </row>
    <row r="616" spans="1:4" x14ac:dyDescent="0.2">
      <c r="A616" s="3">
        <v>545</v>
      </c>
      <c r="B616" t="s">
        <v>3067</v>
      </c>
      <c r="C616" t="s">
        <v>3074</v>
      </c>
      <c r="D616" s="3" t="s">
        <v>5944</v>
      </c>
    </row>
    <row r="617" spans="1:4" x14ac:dyDescent="0.2">
      <c r="A617" s="3">
        <v>645</v>
      </c>
      <c r="B617" t="s">
        <v>1487</v>
      </c>
      <c r="C617" t="s">
        <v>1488</v>
      </c>
      <c r="D617" s="3" t="s">
        <v>5945</v>
      </c>
    </row>
    <row r="618" spans="1:4" x14ac:dyDescent="0.2">
      <c r="A618" s="3">
        <v>544</v>
      </c>
      <c r="B618" t="s">
        <v>2502</v>
      </c>
      <c r="C618" t="s">
        <v>3066</v>
      </c>
      <c r="D618" s="3" t="s">
        <v>5946</v>
      </c>
    </row>
    <row r="619" spans="1:4" x14ac:dyDescent="0.2">
      <c r="A619" s="3">
        <v>546</v>
      </c>
      <c r="B619" t="s">
        <v>3076</v>
      </c>
      <c r="C619" t="s">
        <v>3082</v>
      </c>
      <c r="D619" s="3" t="s">
        <v>5947</v>
      </c>
    </row>
    <row r="620" spans="1:4" x14ac:dyDescent="0.2">
      <c r="A620" s="3">
        <v>589</v>
      </c>
      <c r="B620" t="s">
        <v>1259</v>
      </c>
      <c r="C620" t="s">
        <v>1262</v>
      </c>
      <c r="D620" s="3" t="s">
        <v>5948</v>
      </c>
    </row>
    <row r="621" spans="1:4" x14ac:dyDescent="0.2">
      <c r="A621" s="3">
        <v>546</v>
      </c>
      <c r="B621" t="s">
        <v>3076</v>
      </c>
      <c r="C621" t="s">
        <v>3083</v>
      </c>
      <c r="D621" s="3" t="s">
        <v>3923</v>
      </c>
    </row>
    <row r="622" spans="1:4" x14ac:dyDescent="0.2">
      <c r="A622" s="3">
        <v>679</v>
      </c>
      <c r="B622" t="s">
        <v>4233</v>
      </c>
      <c r="C622" t="s">
        <v>4234</v>
      </c>
      <c r="D622" s="3" t="s">
        <v>3924</v>
      </c>
    </row>
    <row r="623" spans="1:4" x14ac:dyDescent="0.2">
      <c r="A623" s="3">
        <v>596</v>
      </c>
      <c r="B623" t="s">
        <v>3653</v>
      </c>
      <c r="C623" t="s">
        <v>3657</v>
      </c>
      <c r="D623" s="3" t="s">
        <v>3925</v>
      </c>
    </row>
    <row r="624" spans="1:4" x14ac:dyDescent="0.2">
      <c r="A624" s="3">
        <v>665</v>
      </c>
      <c r="B624" t="s">
        <v>1551</v>
      </c>
      <c r="C624" t="s">
        <v>1552</v>
      </c>
      <c r="D624" s="3" t="s">
        <v>3926</v>
      </c>
    </row>
    <row r="625" spans="1:4" x14ac:dyDescent="0.2">
      <c r="A625" s="3">
        <v>560</v>
      </c>
      <c r="B625" t="s">
        <v>3186</v>
      </c>
      <c r="C625" t="s">
        <v>3190</v>
      </c>
      <c r="D625" s="3" t="s">
        <v>3927</v>
      </c>
    </row>
    <row r="626" spans="1:4" x14ac:dyDescent="0.2">
      <c r="A626" s="3">
        <v>589</v>
      </c>
      <c r="B626" t="s">
        <v>1259</v>
      </c>
      <c r="C626" t="s">
        <v>1263</v>
      </c>
      <c r="D626" s="3" t="s">
        <v>3928</v>
      </c>
    </row>
    <row r="627" spans="1:4" x14ac:dyDescent="0.2">
      <c r="A627" s="3">
        <v>647</v>
      </c>
      <c r="B627" t="s">
        <v>1493</v>
      </c>
      <c r="C627" t="s">
        <v>1495</v>
      </c>
      <c r="D627" s="3" t="s">
        <v>3929</v>
      </c>
    </row>
    <row r="628" spans="1:4" x14ac:dyDescent="0.2">
      <c r="A628" s="3">
        <v>641</v>
      </c>
      <c r="B628" t="s">
        <v>1474</v>
      </c>
      <c r="C628" t="s">
        <v>1475</v>
      </c>
      <c r="D628" s="3" t="s">
        <v>6386</v>
      </c>
    </row>
    <row r="629" spans="1:4" x14ac:dyDescent="0.2">
      <c r="A629" s="3">
        <v>652</v>
      </c>
      <c r="B629" t="s">
        <v>1513</v>
      </c>
      <c r="C629" t="s">
        <v>1514</v>
      </c>
      <c r="D629" s="3" t="s">
        <v>6387</v>
      </c>
    </row>
    <row r="630" spans="1:4" x14ac:dyDescent="0.2">
      <c r="A630" s="3">
        <v>652</v>
      </c>
      <c r="B630" t="s">
        <v>1513</v>
      </c>
      <c r="C630" t="s">
        <v>1515</v>
      </c>
      <c r="D630" s="3" t="s">
        <v>6388</v>
      </c>
    </row>
    <row r="631" spans="1:4" x14ac:dyDescent="0.2">
      <c r="A631" s="3">
        <v>644</v>
      </c>
      <c r="B631" t="s">
        <v>1483</v>
      </c>
      <c r="C631" t="s">
        <v>1485</v>
      </c>
      <c r="D631" s="3" t="s">
        <v>6389</v>
      </c>
    </row>
    <row r="632" spans="1:4" x14ac:dyDescent="0.2">
      <c r="A632" s="3">
        <v>625</v>
      </c>
      <c r="B632" t="s">
        <v>3776</v>
      </c>
      <c r="C632" t="s">
        <v>1416</v>
      </c>
      <c r="D632" s="3" t="s">
        <v>6390</v>
      </c>
    </row>
    <row r="633" spans="1:4" x14ac:dyDescent="0.2">
      <c r="A633" s="3">
        <v>560</v>
      </c>
      <c r="B633" t="s">
        <v>3186</v>
      </c>
      <c r="C633" t="s">
        <v>3191</v>
      </c>
      <c r="D633" s="3" t="s">
        <v>6391</v>
      </c>
    </row>
    <row r="634" spans="1:4" x14ac:dyDescent="0.2">
      <c r="A634" s="3">
        <v>585</v>
      </c>
      <c r="B634" t="s">
        <v>1244</v>
      </c>
      <c r="C634" t="s">
        <v>1246</v>
      </c>
      <c r="D634" s="3" t="s">
        <v>6392</v>
      </c>
    </row>
    <row r="635" spans="1:4" x14ac:dyDescent="0.2">
      <c r="A635" s="3">
        <v>546</v>
      </c>
      <c r="B635" t="s">
        <v>3076</v>
      </c>
      <c r="C635" t="s">
        <v>3084</v>
      </c>
      <c r="D635" s="3" t="s">
        <v>6393</v>
      </c>
    </row>
    <row r="636" spans="1:4" x14ac:dyDescent="0.2">
      <c r="A636" s="3">
        <v>596</v>
      </c>
      <c r="B636" t="s">
        <v>3653</v>
      </c>
      <c r="C636" t="s">
        <v>3658</v>
      </c>
      <c r="D636" s="3" t="s">
        <v>6394</v>
      </c>
    </row>
    <row r="637" spans="1:4" x14ac:dyDescent="0.2">
      <c r="A637" s="3">
        <v>686</v>
      </c>
      <c r="B637" t="s">
        <v>4251</v>
      </c>
      <c r="C637" t="s">
        <v>4252</v>
      </c>
      <c r="D637" s="3" t="s">
        <v>6395</v>
      </c>
    </row>
    <row r="638" spans="1:4" x14ac:dyDescent="0.2">
      <c r="A638" s="3">
        <v>546</v>
      </c>
      <c r="B638" t="s">
        <v>3076</v>
      </c>
      <c r="C638" t="s">
        <v>3085</v>
      </c>
      <c r="D638" s="3" t="s">
        <v>6396</v>
      </c>
    </row>
    <row r="639" spans="1:4" x14ac:dyDescent="0.2">
      <c r="A639" s="3">
        <v>633</v>
      </c>
      <c r="B639" t="s">
        <v>1445</v>
      </c>
      <c r="C639" t="s">
        <v>1448</v>
      </c>
      <c r="D639" s="3" t="s">
        <v>6397</v>
      </c>
    </row>
    <row r="640" spans="1:4" x14ac:dyDescent="0.2">
      <c r="A640" s="3">
        <v>641</v>
      </c>
      <c r="B640" t="s">
        <v>1474</v>
      </c>
      <c r="C640" t="s">
        <v>1476</v>
      </c>
      <c r="D640" s="3" t="s">
        <v>6343</v>
      </c>
    </row>
    <row r="641" spans="1:4" x14ac:dyDescent="0.2">
      <c r="A641" s="3">
        <v>596</v>
      </c>
      <c r="B641" t="s">
        <v>3653</v>
      </c>
      <c r="C641" t="s">
        <v>3659</v>
      </c>
      <c r="D641" s="3" t="s">
        <v>6344</v>
      </c>
    </row>
    <row r="642" spans="1:4" x14ac:dyDescent="0.2">
      <c r="A642" s="3">
        <v>672</v>
      </c>
      <c r="B642" t="s">
        <v>4220</v>
      </c>
      <c r="C642" t="s">
        <v>4221</v>
      </c>
      <c r="D642" s="3" t="s">
        <v>6345</v>
      </c>
    </row>
    <row r="643" spans="1:4" x14ac:dyDescent="0.2">
      <c r="A643" s="3">
        <v>606</v>
      </c>
      <c r="B643" t="s">
        <v>3699</v>
      </c>
      <c r="C643" t="s">
        <v>3703</v>
      </c>
      <c r="D643" s="3" t="s">
        <v>6346</v>
      </c>
    </row>
    <row r="644" spans="1:4" x14ac:dyDescent="0.2">
      <c r="A644" s="3">
        <v>679</v>
      </c>
      <c r="B644" t="s">
        <v>4233</v>
      </c>
      <c r="C644" t="s">
        <v>4235</v>
      </c>
      <c r="D644" s="3" t="s">
        <v>6347</v>
      </c>
    </row>
    <row r="645" spans="1:4" x14ac:dyDescent="0.2">
      <c r="A645" s="3">
        <v>644</v>
      </c>
      <c r="B645" t="s">
        <v>1483</v>
      </c>
      <c r="C645" t="s">
        <v>1486</v>
      </c>
      <c r="D645" s="3" t="s">
        <v>6348</v>
      </c>
    </row>
    <row r="646" spans="1:4" x14ac:dyDescent="0.2">
      <c r="A646" s="3">
        <v>546</v>
      </c>
      <c r="B646" t="s">
        <v>3076</v>
      </c>
      <c r="C646" t="s">
        <v>3086</v>
      </c>
      <c r="D646" s="3" t="s">
        <v>6349</v>
      </c>
    </row>
    <row r="647" spans="1:4" x14ac:dyDescent="0.2">
      <c r="A647" s="3">
        <v>589</v>
      </c>
      <c r="B647" t="s">
        <v>1259</v>
      </c>
      <c r="C647" t="s">
        <v>1264</v>
      </c>
      <c r="D647" s="3" t="s">
        <v>6350</v>
      </c>
    </row>
    <row r="648" spans="1:4" x14ac:dyDescent="0.2">
      <c r="A648" s="3">
        <v>589</v>
      </c>
      <c r="B648" t="s">
        <v>1259</v>
      </c>
      <c r="C648" t="s">
        <v>1265</v>
      </c>
      <c r="D648" s="3" t="s">
        <v>6351</v>
      </c>
    </row>
    <row r="649" spans="1:4" x14ac:dyDescent="0.2">
      <c r="A649" s="3">
        <v>546</v>
      </c>
      <c r="B649" t="s">
        <v>3076</v>
      </c>
      <c r="C649" t="s">
        <v>3087</v>
      </c>
      <c r="D649" s="3" t="s">
        <v>6338</v>
      </c>
    </row>
    <row r="650" spans="1:4" x14ac:dyDescent="0.2">
      <c r="A650" s="3">
        <v>545</v>
      </c>
      <c r="B650" t="s">
        <v>3067</v>
      </c>
      <c r="C650" t="s">
        <v>3075</v>
      </c>
      <c r="D650" s="3" t="s">
        <v>6339</v>
      </c>
    </row>
    <row r="651" spans="1:4" x14ac:dyDescent="0.2">
      <c r="A651" s="3">
        <v>645</v>
      </c>
      <c r="B651" t="s">
        <v>1487</v>
      </c>
      <c r="C651" t="s">
        <v>1489</v>
      </c>
      <c r="D651" s="3" t="s">
        <v>6340</v>
      </c>
    </row>
    <row r="652" spans="1:4" x14ac:dyDescent="0.2">
      <c r="A652" s="3">
        <v>585</v>
      </c>
      <c r="B652" t="s">
        <v>1244</v>
      </c>
      <c r="C652" t="s">
        <v>1247</v>
      </c>
      <c r="D652" s="3" t="s">
        <v>6341</v>
      </c>
    </row>
    <row r="653" spans="1:4" x14ac:dyDescent="0.2">
      <c r="A653" s="3">
        <v>556</v>
      </c>
      <c r="B653" t="s">
        <v>3160</v>
      </c>
      <c r="C653" t="s">
        <v>3165</v>
      </c>
      <c r="D653" s="3" t="s">
        <v>6342</v>
      </c>
    </row>
    <row r="654" spans="1:4" x14ac:dyDescent="0.2">
      <c r="A654" s="3">
        <v>395</v>
      </c>
      <c r="B654" t="s">
        <v>2360</v>
      </c>
      <c r="C654" t="s">
        <v>2361</v>
      </c>
      <c r="D654" s="3" t="s">
        <v>6210</v>
      </c>
    </row>
    <row r="655" spans="1:4" x14ac:dyDescent="0.2">
      <c r="A655" s="3">
        <v>560</v>
      </c>
      <c r="B655" t="s">
        <v>3186</v>
      </c>
      <c r="C655" t="s">
        <v>3192</v>
      </c>
      <c r="D655" s="3" t="s">
        <v>6211</v>
      </c>
    </row>
    <row r="656" spans="1:4" x14ac:dyDescent="0.2">
      <c r="A656" s="3">
        <v>556</v>
      </c>
      <c r="B656" t="s">
        <v>3160</v>
      </c>
      <c r="C656" t="s">
        <v>3166</v>
      </c>
      <c r="D656" s="3" t="s">
        <v>6212</v>
      </c>
    </row>
    <row r="657" spans="1:4" x14ac:dyDescent="0.2">
      <c r="A657" s="3">
        <v>606</v>
      </c>
      <c r="B657" t="s">
        <v>3699</v>
      </c>
      <c r="C657" t="s">
        <v>3704</v>
      </c>
      <c r="D657" s="3" t="s">
        <v>6213</v>
      </c>
    </row>
    <row r="658" spans="1:4" x14ac:dyDescent="0.2">
      <c r="A658" s="3">
        <v>716</v>
      </c>
      <c r="B658" t="s">
        <v>4425</v>
      </c>
      <c r="C658" t="s">
        <v>4426</v>
      </c>
      <c r="D658" s="3" t="s">
        <v>6214</v>
      </c>
    </row>
    <row r="659" spans="1:4" x14ac:dyDescent="0.2">
      <c r="A659" s="3">
        <v>729</v>
      </c>
      <c r="B659" t="s">
        <v>5879</v>
      </c>
      <c r="C659" t="s">
        <v>4485</v>
      </c>
      <c r="D659" s="3" t="s">
        <v>6215</v>
      </c>
    </row>
    <row r="660" spans="1:4" x14ac:dyDescent="0.2">
      <c r="A660" s="3">
        <v>696</v>
      </c>
      <c r="B660" t="s">
        <v>4327</v>
      </c>
      <c r="C660" t="s">
        <v>4328</v>
      </c>
      <c r="D660" s="3" t="s">
        <v>5980</v>
      </c>
    </row>
    <row r="661" spans="1:4" x14ac:dyDescent="0.2">
      <c r="A661" s="3">
        <v>715</v>
      </c>
      <c r="B661" t="s">
        <v>5876</v>
      </c>
      <c r="C661" t="s">
        <v>4423</v>
      </c>
      <c r="D661" s="3" t="s">
        <v>5981</v>
      </c>
    </row>
    <row r="662" spans="1:4" x14ac:dyDescent="0.2">
      <c r="A662" s="3">
        <v>734</v>
      </c>
      <c r="B662" t="s">
        <v>4505</v>
      </c>
      <c r="C662" t="s">
        <v>4506</v>
      </c>
      <c r="D662" s="3" t="s">
        <v>5982</v>
      </c>
    </row>
    <row r="663" spans="1:4" x14ac:dyDescent="0.2">
      <c r="A663" s="3">
        <v>696</v>
      </c>
      <c r="B663" t="s">
        <v>4327</v>
      </c>
      <c r="C663" t="s">
        <v>4329</v>
      </c>
      <c r="D663" s="3" t="s">
        <v>5983</v>
      </c>
    </row>
    <row r="664" spans="1:4" x14ac:dyDescent="0.2">
      <c r="A664" s="3">
        <v>808</v>
      </c>
      <c r="B664" t="s">
        <v>4739</v>
      </c>
      <c r="C664" t="s">
        <v>4740</v>
      </c>
      <c r="D664" s="3" t="s">
        <v>6352</v>
      </c>
    </row>
    <row r="665" spans="1:4" x14ac:dyDescent="0.2">
      <c r="A665" s="3">
        <v>716</v>
      </c>
      <c r="B665" t="s">
        <v>4425</v>
      </c>
      <c r="C665" t="s">
        <v>4427</v>
      </c>
      <c r="D665" s="3" t="s">
        <v>6353</v>
      </c>
    </row>
    <row r="666" spans="1:4" x14ac:dyDescent="0.2">
      <c r="A666" s="3">
        <v>734</v>
      </c>
      <c r="B666" t="s">
        <v>4505</v>
      </c>
      <c r="C666" t="s">
        <v>4507</v>
      </c>
      <c r="D666" s="3" t="s">
        <v>6354</v>
      </c>
    </row>
    <row r="667" spans="1:4" x14ac:dyDescent="0.2">
      <c r="A667" s="3">
        <v>722</v>
      </c>
      <c r="B667" t="s">
        <v>4454</v>
      </c>
      <c r="C667" t="s">
        <v>4455</v>
      </c>
      <c r="D667" s="3" t="s">
        <v>6355</v>
      </c>
    </row>
    <row r="668" spans="1:4" x14ac:dyDescent="0.2">
      <c r="A668" s="3">
        <v>734</v>
      </c>
      <c r="B668" t="s">
        <v>4505</v>
      </c>
      <c r="C668" t="s">
        <v>4508</v>
      </c>
      <c r="D668" s="3" t="s">
        <v>6356</v>
      </c>
    </row>
    <row r="669" spans="1:4" x14ac:dyDescent="0.2">
      <c r="A669" s="3">
        <v>722</v>
      </c>
      <c r="B669" t="s">
        <v>4454</v>
      </c>
      <c r="C669" t="s">
        <v>4456</v>
      </c>
      <c r="D669" s="3" t="s">
        <v>6357</v>
      </c>
    </row>
    <row r="670" spans="1:4" x14ac:dyDescent="0.2">
      <c r="A670" s="3">
        <v>808</v>
      </c>
      <c r="B670" t="s">
        <v>4739</v>
      </c>
      <c r="C670" t="s">
        <v>4741</v>
      </c>
      <c r="D670" s="3" t="s">
        <v>6358</v>
      </c>
    </row>
    <row r="671" spans="1:4" x14ac:dyDescent="0.2">
      <c r="A671" s="3">
        <v>716</v>
      </c>
      <c r="B671" t="s">
        <v>4425</v>
      </c>
      <c r="C671" t="s">
        <v>4428</v>
      </c>
      <c r="D671" s="3" t="s">
        <v>6359</v>
      </c>
    </row>
    <row r="672" spans="1:4" x14ac:dyDescent="0.2">
      <c r="A672" s="3">
        <v>696</v>
      </c>
      <c r="B672" t="s">
        <v>4327</v>
      </c>
      <c r="C672" t="s">
        <v>4330</v>
      </c>
      <c r="D672" s="3" t="s">
        <v>6218</v>
      </c>
    </row>
    <row r="673" spans="1:4" x14ac:dyDescent="0.2">
      <c r="A673" s="3">
        <v>730</v>
      </c>
      <c r="B673" t="s">
        <v>4488</v>
      </c>
      <c r="C673" t="s">
        <v>4489</v>
      </c>
      <c r="D673" s="3" t="s">
        <v>6219</v>
      </c>
    </row>
    <row r="674" spans="1:4" x14ac:dyDescent="0.2">
      <c r="A674" s="3">
        <v>722</v>
      </c>
      <c r="B674" t="s">
        <v>4454</v>
      </c>
      <c r="C674" t="s">
        <v>4457</v>
      </c>
      <c r="D674" s="3" t="s">
        <v>6220</v>
      </c>
    </row>
    <row r="675" spans="1:4" x14ac:dyDescent="0.2">
      <c r="A675" s="3">
        <v>694</v>
      </c>
      <c r="B675" t="s">
        <v>5874</v>
      </c>
      <c r="C675" t="s">
        <v>4318</v>
      </c>
      <c r="D675" s="3" t="s">
        <v>6221</v>
      </c>
    </row>
    <row r="676" spans="1:4" x14ac:dyDescent="0.2">
      <c r="A676" s="3">
        <v>722</v>
      </c>
      <c r="B676" t="s">
        <v>4454</v>
      </c>
      <c r="C676" t="s">
        <v>4458</v>
      </c>
      <c r="D676" s="3" t="s">
        <v>6222</v>
      </c>
    </row>
    <row r="677" spans="1:4" x14ac:dyDescent="0.2">
      <c r="A677" s="3">
        <v>716</v>
      </c>
      <c r="B677" t="s">
        <v>4425</v>
      </c>
      <c r="C677" t="s">
        <v>4429</v>
      </c>
      <c r="D677" s="3" t="s">
        <v>6223</v>
      </c>
    </row>
    <row r="678" spans="1:4" x14ac:dyDescent="0.2">
      <c r="A678" s="3">
        <v>715</v>
      </c>
      <c r="B678" t="s">
        <v>5876</v>
      </c>
      <c r="C678" t="s">
        <v>4424</v>
      </c>
      <c r="D678" s="3" t="s">
        <v>6224</v>
      </c>
    </row>
    <row r="679" spans="1:4" x14ac:dyDescent="0.2">
      <c r="A679" s="3">
        <v>722</v>
      </c>
      <c r="B679" t="s">
        <v>4454</v>
      </c>
      <c r="C679" t="s">
        <v>4459</v>
      </c>
      <c r="D679" s="3" t="s">
        <v>6225</v>
      </c>
    </row>
    <row r="680" spans="1:4" x14ac:dyDescent="0.2">
      <c r="A680" s="3">
        <v>716</v>
      </c>
      <c r="B680" t="s">
        <v>4425</v>
      </c>
      <c r="C680" t="s">
        <v>4430</v>
      </c>
      <c r="D680" s="3" t="s">
        <v>6226</v>
      </c>
    </row>
    <row r="681" spans="1:4" x14ac:dyDescent="0.2">
      <c r="A681" s="3">
        <v>695</v>
      </c>
      <c r="B681" t="s">
        <v>4322</v>
      </c>
      <c r="C681" t="s">
        <v>4323</v>
      </c>
      <c r="D681" s="3" t="s">
        <v>6200</v>
      </c>
    </row>
    <row r="682" spans="1:4" x14ac:dyDescent="0.2">
      <c r="A682" s="3">
        <v>694</v>
      </c>
      <c r="B682" t="s">
        <v>5874</v>
      </c>
      <c r="C682" t="s">
        <v>4319</v>
      </c>
      <c r="D682" s="3" t="s">
        <v>6201</v>
      </c>
    </row>
    <row r="683" spans="1:4" x14ac:dyDescent="0.2">
      <c r="A683" s="3">
        <v>722</v>
      </c>
      <c r="B683" t="s">
        <v>4454</v>
      </c>
      <c r="C683" t="s">
        <v>4460</v>
      </c>
      <c r="D683" s="3" t="s">
        <v>6202</v>
      </c>
    </row>
    <row r="684" spans="1:4" x14ac:dyDescent="0.2">
      <c r="A684" s="3">
        <v>695</v>
      </c>
      <c r="B684" t="s">
        <v>4322</v>
      </c>
      <c r="C684" t="s">
        <v>4324</v>
      </c>
      <c r="D684" s="3" t="s">
        <v>6203</v>
      </c>
    </row>
    <row r="685" spans="1:4" x14ac:dyDescent="0.2">
      <c r="A685" s="3">
        <v>734</v>
      </c>
      <c r="B685" t="s">
        <v>4505</v>
      </c>
      <c r="C685" t="s">
        <v>4509</v>
      </c>
      <c r="D685" s="3" t="s">
        <v>6204</v>
      </c>
    </row>
    <row r="686" spans="1:4" x14ac:dyDescent="0.2">
      <c r="A686" s="3">
        <v>784</v>
      </c>
      <c r="B686" t="s">
        <v>5886</v>
      </c>
      <c r="C686" t="s">
        <v>4685</v>
      </c>
      <c r="D686" s="3" t="s">
        <v>6205</v>
      </c>
    </row>
    <row r="687" spans="1:4" x14ac:dyDescent="0.2">
      <c r="A687" s="3">
        <v>813</v>
      </c>
      <c r="B687" t="s">
        <v>4753</v>
      </c>
      <c r="C687" t="s">
        <v>4754</v>
      </c>
      <c r="D687" s="3" t="s">
        <v>6206</v>
      </c>
    </row>
    <row r="688" spans="1:4" x14ac:dyDescent="0.2">
      <c r="A688" s="3">
        <v>694</v>
      </c>
      <c r="B688" t="s">
        <v>5874</v>
      </c>
      <c r="C688" t="s">
        <v>4320</v>
      </c>
      <c r="D688" s="3" t="s">
        <v>6207</v>
      </c>
    </row>
    <row r="689" spans="1:4" x14ac:dyDescent="0.2">
      <c r="A689" s="3">
        <v>695</v>
      </c>
      <c r="B689" t="s">
        <v>4322</v>
      </c>
      <c r="C689" t="s">
        <v>4325</v>
      </c>
      <c r="D689" s="3" t="s">
        <v>6208</v>
      </c>
    </row>
    <row r="690" spans="1:4" x14ac:dyDescent="0.2">
      <c r="A690" s="3">
        <v>722</v>
      </c>
      <c r="B690" t="s">
        <v>4454</v>
      </c>
      <c r="C690" t="s">
        <v>4461</v>
      </c>
      <c r="D690" s="3" t="s">
        <v>6209</v>
      </c>
    </row>
    <row r="691" spans="1:4" x14ac:dyDescent="0.2">
      <c r="A691" s="3">
        <v>730</v>
      </c>
      <c r="B691" t="s">
        <v>4488</v>
      </c>
      <c r="C691" t="s">
        <v>4490</v>
      </c>
      <c r="D691" s="3" t="s">
        <v>5187</v>
      </c>
    </row>
    <row r="692" spans="1:4" x14ac:dyDescent="0.2">
      <c r="A692" s="3">
        <v>694</v>
      </c>
      <c r="B692" t="s">
        <v>5874</v>
      </c>
      <c r="C692" t="s">
        <v>4321</v>
      </c>
      <c r="D692" s="3" t="s">
        <v>5188</v>
      </c>
    </row>
    <row r="693" spans="1:4" x14ac:dyDescent="0.2">
      <c r="A693" s="3">
        <v>696</v>
      </c>
      <c r="B693" t="s">
        <v>4327</v>
      </c>
      <c r="C693" t="s">
        <v>4331</v>
      </c>
      <c r="D693" s="3" t="s">
        <v>5189</v>
      </c>
    </row>
    <row r="694" spans="1:4" x14ac:dyDescent="0.2">
      <c r="A694" s="3">
        <v>716</v>
      </c>
      <c r="B694" t="s">
        <v>4425</v>
      </c>
      <c r="C694" t="s">
        <v>4431</v>
      </c>
      <c r="D694" s="3" t="s">
        <v>5190</v>
      </c>
    </row>
    <row r="695" spans="1:4" x14ac:dyDescent="0.2">
      <c r="A695" s="3">
        <v>729</v>
      </c>
      <c r="B695" t="s">
        <v>5879</v>
      </c>
      <c r="C695" t="s">
        <v>4486</v>
      </c>
      <c r="D695" s="3" t="s">
        <v>5963</v>
      </c>
    </row>
    <row r="696" spans="1:4" x14ac:dyDescent="0.2">
      <c r="A696" s="3">
        <v>696</v>
      </c>
      <c r="B696" t="s">
        <v>4327</v>
      </c>
      <c r="C696" t="s">
        <v>4332</v>
      </c>
      <c r="D696" s="3" t="s">
        <v>5964</v>
      </c>
    </row>
    <row r="697" spans="1:4" x14ac:dyDescent="0.2">
      <c r="A697" s="3">
        <v>734</v>
      </c>
      <c r="B697" t="s">
        <v>4505</v>
      </c>
      <c r="C697" t="s">
        <v>4510</v>
      </c>
      <c r="D697" s="3" t="s">
        <v>5965</v>
      </c>
    </row>
    <row r="698" spans="1:4" x14ac:dyDescent="0.2">
      <c r="A698" s="3">
        <v>722</v>
      </c>
      <c r="B698" t="s">
        <v>4454</v>
      </c>
      <c r="C698" t="s">
        <v>4462</v>
      </c>
      <c r="D698" s="3" t="s">
        <v>5966</v>
      </c>
    </row>
    <row r="699" spans="1:4" x14ac:dyDescent="0.2">
      <c r="A699" s="3">
        <v>695</v>
      </c>
      <c r="B699" t="s">
        <v>4322</v>
      </c>
      <c r="C699" t="s">
        <v>4326</v>
      </c>
      <c r="D699" s="3" t="s">
        <v>5967</v>
      </c>
    </row>
    <row r="700" spans="1:4" x14ac:dyDescent="0.2">
      <c r="A700" s="3">
        <v>716</v>
      </c>
      <c r="B700" t="s">
        <v>4425</v>
      </c>
      <c r="C700" t="s">
        <v>4432</v>
      </c>
      <c r="D700" s="3" t="s">
        <v>5934</v>
      </c>
    </row>
    <row r="701" spans="1:4" x14ac:dyDescent="0.2">
      <c r="A701" s="3">
        <v>729</v>
      </c>
      <c r="B701" t="s">
        <v>5879</v>
      </c>
      <c r="C701" t="s">
        <v>4487</v>
      </c>
      <c r="D701" s="3" t="s">
        <v>5935</v>
      </c>
    </row>
    <row r="702" spans="1:4" x14ac:dyDescent="0.2">
      <c r="A702" s="3">
        <v>353</v>
      </c>
      <c r="B702" t="s">
        <v>5848</v>
      </c>
      <c r="C702" t="s">
        <v>186</v>
      </c>
      <c r="D702" s="3" t="s">
        <v>5936</v>
      </c>
    </row>
    <row r="703" spans="1:4" x14ac:dyDescent="0.2">
      <c r="A703" s="3">
        <v>563</v>
      </c>
      <c r="B703" t="s">
        <v>2535</v>
      </c>
      <c r="C703" t="s">
        <v>3203</v>
      </c>
      <c r="D703" s="3" t="s">
        <v>5937</v>
      </c>
    </row>
    <row r="704" spans="1:4" x14ac:dyDescent="0.2">
      <c r="A704" s="3">
        <v>299</v>
      </c>
      <c r="B704" t="s">
        <v>1980</v>
      </c>
      <c r="C704" t="s">
        <v>1981</v>
      </c>
      <c r="D704" s="3" t="s">
        <v>5938</v>
      </c>
    </row>
    <row r="705" spans="1:4" x14ac:dyDescent="0.2">
      <c r="A705" s="3">
        <v>291</v>
      </c>
      <c r="B705" t="s">
        <v>1937</v>
      </c>
      <c r="C705" t="s">
        <v>1938</v>
      </c>
      <c r="D705" s="3" t="s">
        <v>5939</v>
      </c>
    </row>
    <row r="706" spans="1:4" x14ac:dyDescent="0.2">
      <c r="A706" s="3">
        <v>318</v>
      </c>
      <c r="B706" t="s">
        <v>2068</v>
      </c>
      <c r="C706" t="s">
        <v>2069</v>
      </c>
      <c r="D706" s="3" t="s">
        <v>5940</v>
      </c>
    </row>
    <row r="707" spans="1:4" x14ac:dyDescent="0.2">
      <c r="A707" s="3">
        <v>336</v>
      </c>
      <c r="B707" t="s">
        <v>2144</v>
      </c>
      <c r="C707" t="s">
        <v>2145</v>
      </c>
      <c r="D707" s="3" t="s">
        <v>6227</v>
      </c>
    </row>
    <row r="708" spans="1:4" x14ac:dyDescent="0.2">
      <c r="A708" s="3">
        <v>299</v>
      </c>
      <c r="B708" t="s">
        <v>1980</v>
      </c>
      <c r="C708" t="s">
        <v>1982</v>
      </c>
      <c r="D708" s="3" t="s">
        <v>6228</v>
      </c>
    </row>
    <row r="709" spans="1:4" x14ac:dyDescent="0.2">
      <c r="A709" s="3">
        <v>361</v>
      </c>
      <c r="B709" t="s">
        <v>5849</v>
      </c>
      <c r="C709" t="s">
        <v>219</v>
      </c>
      <c r="D709" s="3" t="s">
        <v>6229</v>
      </c>
    </row>
    <row r="710" spans="1:4" x14ac:dyDescent="0.2">
      <c r="A710" s="3">
        <v>318</v>
      </c>
      <c r="B710" t="s">
        <v>2068</v>
      </c>
      <c r="C710" t="s">
        <v>2070</v>
      </c>
      <c r="D710" s="3" t="s">
        <v>6230</v>
      </c>
    </row>
    <row r="711" spans="1:4" x14ac:dyDescent="0.2">
      <c r="A711" s="3">
        <v>279</v>
      </c>
      <c r="B711" t="s">
        <v>1877</v>
      </c>
      <c r="C711" t="s">
        <v>1878</v>
      </c>
      <c r="D711" s="3" t="s">
        <v>6231</v>
      </c>
    </row>
    <row r="712" spans="1:4" x14ac:dyDescent="0.2">
      <c r="A712" s="3">
        <v>318</v>
      </c>
      <c r="B712" t="s">
        <v>2068</v>
      </c>
      <c r="C712" t="s">
        <v>2071</v>
      </c>
      <c r="D712" s="3" t="s">
        <v>6232</v>
      </c>
    </row>
    <row r="713" spans="1:4" x14ac:dyDescent="0.2">
      <c r="A713" s="3">
        <v>311</v>
      </c>
      <c r="B713" t="s">
        <v>5317</v>
      </c>
      <c r="C713" t="s">
        <v>2043</v>
      </c>
      <c r="D713" s="3" t="s">
        <v>6301</v>
      </c>
    </row>
    <row r="714" spans="1:4" x14ac:dyDescent="0.2">
      <c r="A714" s="3">
        <v>351</v>
      </c>
      <c r="B714" t="s">
        <v>176</v>
      </c>
      <c r="C714" t="s">
        <v>177</v>
      </c>
      <c r="D714" s="3" t="s">
        <v>6302</v>
      </c>
    </row>
    <row r="715" spans="1:4" x14ac:dyDescent="0.2">
      <c r="A715" s="3">
        <v>325</v>
      </c>
      <c r="B715" t="s">
        <v>2101</v>
      </c>
      <c r="C715" t="s">
        <v>2102</v>
      </c>
      <c r="D715" s="3" t="s">
        <v>6303</v>
      </c>
    </row>
    <row r="716" spans="1:4" x14ac:dyDescent="0.2">
      <c r="A716" s="3">
        <v>279</v>
      </c>
      <c r="B716" t="s">
        <v>1877</v>
      </c>
      <c r="C716" t="s">
        <v>1879</v>
      </c>
      <c r="D716" s="3" t="s">
        <v>6304</v>
      </c>
    </row>
    <row r="717" spans="1:4" x14ac:dyDescent="0.2">
      <c r="A717" s="3">
        <v>287</v>
      </c>
      <c r="B717" t="s">
        <v>1917</v>
      </c>
      <c r="C717" t="s">
        <v>1918</v>
      </c>
      <c r="D717" s="3" t="s">
        <v>6305</v>
      </c>
    </row>
    <row r="718" spans="1:4" x14ac:dyDescent="0.2">
      <c r="A718" s="3">
        <v>310</v>
      </c>
      <c r="B718" t="s">
        <v>5312</v>
      </c>
      <c r="C718" t="s">
        <v>2040</v>
      </c>
      <c r="D718" s="3" t="s">
        <v>6306</v>
      </c>
    </row>
    <row r="719" spans="1:4" x14ac:dyDescent="0.2">
      <c r="A719" s="3">
        <v>279</v>
      </c>
      <c r="B719" t="s">
        <v>1877</v>
      </c>
      <c r="C719" t="s">
        <v>1880</v>
      </c>
      <c r="D719" s="3" t="s">
        <v>6307</v>
      </c>
    </row>
    <row r="720" spans="1:4" x14ac:dyDescent="0.2">
      <c r="A720" s="3">
        <v>338</v>
      </c>
      <c r="B720" t="s">
        <v>2151</v>
      </c>
      <c r="C720" t="s">
        <v>2152</v>
      </c>
      <c r="D720" s="3" t="s">
        <v>6308</v>
      </c>
    </row>
    <row r="721" spans="1:4" x14ac:dyDescent="0.2">
      <c r="A721" s="3">
        <v>373</v>
      </c>
      <c r="B721" t="s">
        <v>259</v>
      </c>
      <c r="C721" t="s">
        <v>260</v>
      </c>
      <c r="D721" s="3" t="s">
        <v>6237</v>
      </c>
    </row>
    <row r="722" spans="1:4" x14ac:dyDescent="0.2">
      <c r="A722" s="3">
        <v>279</v>
      </c>
      <c r="B722" t="s">
        <v>1877</v>
      </c>
      <c r="C722" t="s">
        <v>1881</v>
      </c>
      <c r="D722" s="3" t="s">
        <v>6238</v>
      </c>
    </row>
    <row r="723" spans="1:4" x14ac:dyDescent="0.2">
      <c r="A723" s="3">
        <v>287</v>
      </c>
      <c r="B723" t="s">
        <v>1917</v>
      </c>
      <c r="C723" t="s">
        <v>1919</v>
      </c>
      <c r="D723" s="3" t="s">
        <v>6239</v>
      </c>
    </row>
    <row r="724" spans="1:4" x14ac:dyDescent="0.2">
      <c r="A724" s="3">
        <v>333</v>
      </c>
      <c r="B724" t="s">
        <v>2135</v>
      </c>
      <c r="C724" t="s">
        <v>2136</v>
      </c>
      <c r="D724" s="3" t="s">
        <v>6240</v>
      </c>
    </row>
    <row r="725" spans="1:4" x14ac:dyDescent="0.2">
      <c r="A725" s="3">
        <v>351</v>
      </c>
      <c r="B725" t="s">
        <v>176</v>
      </c>
      <c r="C725" t="s">
        <v>178</v>
      </c>
      <c r="D725" s="3" t="s">
        <v>6374</v>
      </c>
    </row>
    <row r="726" spans="1:4" x14ac:dyDescent="0.2">
      <c r="A726" s="3">
        <v>363</v>
      </c>
      <c r="B726" t="s">
        <v>224</v>
      </c>
      <c r="C726" t="s">
        <v>225</v>
      </c>
      <c r="D726" s="3" t="s">
        <v>6375</v>
      </c>
    </row>
    <row r="727" spans="1:4" x14ac:dyDescent="0.2">
      <c r="A727" s="3">
        <v>363</v>
      </c>
      <c r="B727" t="s">
        <v>224</v>
      </c>
      <c r="C727" t="s">
        <v>226</v>
      </c>
      <c r="D727" s="3" t="s">
        <v>6376</v>
      </c>
    </row>
    <row r="728" spans="1:4" x14ac:dyDescent="0.2">
      <c r="A728" s="3">
        <v>279</v>
      </c>
      <c r="B728" t="s">
        <v>1877</v>
      </c>
      <c r="C728" t="s">
        <v>1882</v>
      </c>
      <c r="D728" s="3" t="s">
        <v>6377</v>
      </c>
    </row>
    <row r="729" spans="1:4" x14ac:dyDescent="0.2">
      <c r="A729" s="3">
        <v>331</v>
      </c>
      <c r="B729" t="s">
        <v>2125</v>
      </c>
      <c r="C729" t="s">
        <v>2126</v>
      </c>
      <c r="D729" s="3" t="s">
        <v>6378</v>
      </c>
    </row>
    <row r="730" spans="1:4" x14ac:dyDescent="0.2">
      <c r="A730" s="3">
        <v>277</v>
      </c>
      <c r="B730" t="s">
        <v>1866</v>
      </c>
      <c r="C730" t="s">
        <v>1867</v>
      </c>
      <c r="D730" s="3" t="s">
        <v>6379</v>
      </c>
    </row>
    <row r="731" spans="1:4" x14ac:dyDescent="0.2">
      <c r="A731" s="3">
        <v>384</v>
      </c>
      <c r="B731" t="s">
        <v>2326</v>
      </c>
      <c r="C731" t="s">
        <v>2327</v>
      </c>
      <c r="D731" s="3" t="s">
        <v>6380</v>
      </c>
    </row>
    <row r="732" spans="1:4" x14ac:dyDescent="0.2">
      <c r="A732" s="3">
        <v>319</v>
      </c>
      <c r="B732" t="s">
        <v>2077</v>
      </c>
      <c r="C732" t="s">
        <v>2078</v>
      </c>
      <c r="D732" s="3" t="s">
        <v>6381</v>
      </c>
    </row>
    <row r="733" spans="1:4" x14ac:dyDescent="0.2">
      <c r="A733" s="3">
        <v>303</v>
      </c>
      <c r="B733" t="s">
        <v>2002</v>
      </c>
      <c r="C733" t="s">
        <v>2003</v>
      </c>
      <c r="D733" s="3" t="s">
        <v>6382</v>
      </c>
    </row>
    <row r="734" spans="1:4" x14ac:dyDescent="0.2">
      <c r="A734" s="3">
        <v>383</v>
      </c>
      <c r="B734" t="s">
        <v>2323</v>
      </c>
      <c r="C734" t="s">
        <v>2324</v>
      </c>
      <c r="D734" s="3" t="s">
        <v>3345</v>
      </c>
    </row>
    <row r="735" spans="1:4" x14ac:dyDescent="0.2">
      <c r="A735" s="3">
        <v>367</v>
      </c>
      <c r="B735" t="s">
        <v>5850</v>
      </c>
      <c r="C735" t="s">
        <v>240</v>
      </c>
      <c r="D735" s="3" t="s">
        <v>3346</v>
      </c>
    </row>
    <row r="736" spans="1:4" x14ac:dyDescent="0.2">
      <c r="A736" s="3">
        <v>384</v>
      </c>
      <c r="B736" t="s">
        <v>2326</v>
      </c>
      <c r="C736" t="s">
        <v>2328</v>
      </c>
      <c r="D736" s="3" t="s">
        <v>3347</v>
      </c>
    </row>
    <row r="737" spans="1:4" x14ac:dyDescent="0.2">
      <c r="A737" s="3">
        <v>340</v>
      </c>
      <c r="B737" t="s">
        <v>5341</v>
      </c>
      <c r="C737" t="s">
        <v>2161</v>
      </c>
      <c r="D737" s="3" t="s">
        <v>3356</v>
      </c>
    </row>
    <row r="738" spans="1:4" x14ac:dyDescent="0.2">
      <c r="A738" s="3">
        <v>307</v>
      </c>
      <c r="B738" t="s">
        <v>2023</v>
      </c>
      <c r="C738" t="s">
        <v>2024</v>
      </c>
      <c r="D738" s="3" t="s">
        <v>3357</v>
      </c>
    </row>
    <row r="739" spans="1:4" x14ac:dyDescent="0.2">
      <c r="A739" s="3">
        <v>343</v>
      </c>
      <c r="B739" t="s">
        <v>2173</v>
      </c>
      <c r="C739" t="s">
        <v>2174</v>
      </c>
      <c r="D739" s="3" t="s">
        <v>3358</v>
      </c>
    </row>
    <row r="740" spans="1:4" x14ac:dyDescent="0.2">
      <c r="A740" s="3">
        <v>331</v>
      </c>
      <c r="B740" t="s">
        <v>2125</v>
      </c>
      <c r="C740" t="s">
        <v>2127</v>
      </c>
      <c r="D740" s="3" t="s">
        <v>3935</v>
      </c>
    </row>
    <row r="741" spans="1:4" x14ac:dyDescent="0.2">
      <c r="A741" s="3">
        <v>351</v>
      </c>
      <c r="B741" t="s">
        <v>176</v>
      </c>
      <c r="C741" t="s">
        <v>179</v>
      </c>
      <c r="D741" s="3" t="s">
        <v>3936</v>
      </c>
    </row>
    <row r="742" spans="1:4" x14ac:dyDescent="0.2">
      <c r="A742" s="3">
        <v>335</v>
      </c>
      <c r="B742" t="s">
        <v>2141</v>
      </c>
      <c r="C742" t="s">
        <v>2142</v>
      </c>
      <c r="D742" s="3" t="s">
        <v>3937</v>
      </c>
    </row>
    <row r="743" spans="1:4" x14ac:dyDescent="0.2">
      <c r="A743" s="3">
        <v>299</v>
      </c>
      <c r="B743" t="s">
        <v>1980</v>
      </c>
      <c r="C743" t="s">
        <v>1983</v>
      </c>
      <c r="D743" s="3" t="s">
        <v>3316</v>
      </c>
    </row>
    <row r="744" spans="1:4" x14ac:dyDescent="0.2">
      <c r="A744" s="3">
        <v>302</v>
      </c>
      <c r="B744" t="s">
        <v>5846</v>
      </c>
      <c r="C744" t="s">
        <v>2000</v>
      </c>
      <c r="D744" s="3" t="s">
        <v>3317</v>
      </c>
    </row>
    <row r="745" spans="1:4" x14ac:dyDescent="0.2">
      <c r="A745" s="3">
        <v>12</v>
      </c>
      <c r="B745" t="s">
        <v>2197</v>
      </c>
      <c r="C745" t="s">
        <v>702</v>
      </c>
      <c r="D745" s="3" t="s">
        <v>3318</v>
      </c>
    </row>
    <row r="746" spans="1:4" x14ac:dyDescent="0.2">
      <c r="A746" s="3">
        <v>373</v>
      </c>
      <c r="B746" t="s">
        <v>259</v>
      </c>
      <c r="C746" t="s">
        <v>261</v>
      </c>
      <c r="D746" s="3" t="s">
        <v>3319</v>
      </c>
    </row>
    <row r="747" spans="1:4" x14ac:dyDescent="0.2">
      <c r="A747" s="3">
        <v>343</v>
      </c>
      <c r="B747" t="s">
        <v>2173</v>
      </c>
      <c r="C747" t="s">
        <v>2175</v>
      </c>
      <c r="D747" s="3" t="s">
        <v>3320</v>
      </c>
    </row>
    <row r="748" spans="1:4" x14ac:dyDescent="0.2">
      <c r="A748" s="3">
        <v>373</v>
      </c>
      <c r="B748" t="s">
        <v>259</v>
      </c>
      <c r="C748" t="s">
        <v>262</v>
      </c>
      <c r="D748" s="3" t="s">
        <v>5968</v>
      </c>
    </row>
    <row r="749" spans="1:4" x14ac:dyDescent="0.2">
      <c r="A749" s="3">
        <v>324</v>
      </c>
      <c r="B749" t="s">
        <v>2098</v>
      </c>
      <c r="C749" t="s">
        <v>2099</v>
      </c>
      <c r="D749" s="3" t="s">
        <v>5969</v>
      </c>
    </row>
    <row r="750" spans="1:4" x14ac:dyDescent="0.2">
      <c r="A750" s="3">
        <v>336</v>
      </c>
      <c r="B750" t="s">
        <v>2144</v>
      </c>
      <c r="C750" t="s">
        <v>2146</v>
      </c>
      <c r="D750" s="3" t="s">
        <v>5970</v>
      </c>
    </row>
    <row r="751" spans="1:4" x14ac:dyDescent="0.2">
      <c r="A751" s="3">
        <v>287</v>
      </c>
      <c r="B751" t="s">
        <v>1917</v>
      </c>
      <c r="C751" t="s">
        <v>1920</v>
      </c>
      <c r="D751" s="3" t="s">
        <v>5971</v>
      </c>
    </row>
    <row r="752" spans="1:4" x14ac:dyDescent="0.2">
      <c r="A752" s="3">
        <v>310</v>
      </c>
      <c r="B752" t="s">
        <v>5312</v>
      </c>
      <c r="C752" t="s">
        <v>2041</v>
      </c>
      <c r="D752" s="3" t="s">
        <v>5972</v>
      </c>
    </row>
    <row r="753" spans="1:4" x14ac:dyDescent="0.2">
      <c r="A753" s="3">
        <v>291</v>
      </c>
      <c r="B753" t="s">
        <v>1937</v>
      </c>
      <c r="C753" t="s">
        <v>1939</v>
      </c>
      <c r="D753" s="3" t="s">
        <v>5973</v>
      </c>
    </row>
    <row r="754" spans="1:4" x14ac:dyDescent="0.2">
      <c r="A754" s="3">
        <v>336</v>
      </c>
      <c r="B754" t="s">
        <v>2144</v>
      </c>
      <c r="C754" t="s">
        <v>2147</v>
      </c>
      <c r="D754" s="3" t="s">
        <v>5974</v>
      </c>
    </row>
    <row r="755" spans="1:4" x14ac:dyDescent="0.2">
      <c r="A755" s="3">
        <v>318</v>
      </c>
      <c r="B755" t="s">
        <v>2068</v>
      </c>
      <c r="C755" t="s">
        <v>2072</v>
      </c>
      <c r="D755" s="3" t="s">
        <v>6318</v>
      </c>
    </row>
    <row r="756" spans="1:4" x14ac:dyDescent="0.2">
      <c r="A756" s="3">
        <v>305</v>
      </c>
      <c r="B756" t="s">
        <v>2012</v>
      </c>
      <c r="C756" t="s">
        <v>2013</v>
      </c>
      <c r="D756" s="3" t="s">
        <v>6319</v>
      </c>
    </row>
    <row r="757" spans="1:4" x14ac:dyDescent="0.2">
      <c r="A757" s="3">
        <v>334</v>
      </c>
      <c r="B757" t="s">
        <v>2138</v>
      </c>
      <c r="C757" t="s">
        <v>2139</v>
      </c>
      <c r="D757" s="3" t="s">
        <v>6320</v>
      </c>
    </row>
    <row r="758" spans="1:4" x14ac:dyDescent="0.2">
      <c r="A758" s="3">
        <v>299</v>
      </c>
      <c r="B758" t="s">
        <v>1980</v>
      </c>
      <c r="C758" t="s">
        <v>1984</v>
      </c>
      <c r="D758" s="3" t="s">
        <v>6321</v>
      </c>
    </row>
    <row r="759" spans="1:4" x14ac:dyDescent="0.2">
      <c r="A759" s="3">
        <v>358</v>
      </c>
      <c r="B759" t="s">
        <v>208</v>
      </c>
      <c r="C759" t="s">
        <v>209</v>
      </c>
      <c r="D759" s="3" t="s">
        <v>6322</v>
      </c>
    </row>
    <row r="760" spans="1:4" x14ac:dyDescent="0.2">
      <c r="A760" s="3">
        <v>277</v>
      </c>
      <c r="B760" t="s">
        <v>1866</v>
      </c>
      <c r="C760" t="s">
        <v>1868</v>
      </c>
      <c r="D760" s="3" t="s">
        <v>6323</v>
      </c>
    </row>
    <row r="761" spans="1:4" x14ac:dyDescent="0.2">
      <c r="A761" s="3">
        <v>277</v>
      </c>
      <c r="B761" t="s">
        <v>1866</v>
      </c>
      <c r="C761" t="s">
        <v>1869</v>
      </c>
      <c r="D761" s="3" t="s">
        <v>3841</v>
      </c>
    </row>
    <row r="762" spans="1:4" x14ac:dyDescent="0.2">
      <c r="A762" s="3">
        <v>12</v>
      </c>
      <c r="B762" t="s">
        <v>2197</v>
      </c>
      <c r="C762" t="s">
        <v>703</v>
      </c>
      <c r="D762" s="3" t="s">
        <v>3842</v>
      </c>
    </row>
    <row r="763" spans="1:4" x14ac:dyDescent="0.2">
      <c r="A763" s="3">
        <v>318</v>
      </c>
      <c r="B763" t="s">
        <v>2068</v>
      </c>
      <c r="C763" t="s">
        <v>2073</v>
      </c>
      <c r="D763" s="3" t="s">
        <v>3843</v>
      </c>
    </row>
    <row r="764" spans="1:4" x14ac:dyDescent="0.2">
      <c r="A764" s="3">
        <v>287</v>
      </c>
      <c r="B764" t="s">
        <v>1917</v>
      </c>
      <c r="C764" t="s">
        <v>1921</v>
      </c>
      <c r="D764" s="3" t="s">
        <v>3844</v>
      </c>
    </row>
    <row r="765" spans="1:4" x14ac:dyDescent="0.2">
      <c r="A765" s="3">
        <v>338</v>
      </c>
      <c r="B765" t="s">
        <v>2151</v>
      </c>
      <c r="C765" t="s">
        <v>2153</v>
      </c>
      <c r="D765" s="3" t="s">
        <v>6418</v>
      </c>
    </row>
    <row r="766" spans="1:4" x14ac:dyDescent="0.2">
      <c r="A766" s="3">
        <v>318</v>
      </c>
      <c r="B766" t="s">
        <v>2068</v>
      </c>
      <c r="C766" t="s">
        <v>2074</v>
      </c>
      <c r="D766" s="3" t="s">
        <v>6419</v>
      </c>
    </row>
    <row r="767" spans="1:4" x14ac:dyDescent="0.2">
      <c r="A767" s="3">
        <v>307</v>
      </c>
      <c r="B767" t="s">
        <v>2023</v>
      </c>
      <c r="C767" t="s">
        <v>2025</v>
      </c>
      <c r="D767" s="3" t="s">
        <v>6420</v>
      </c>
    </row>
    <row r="768" spans="1:4" x14ac:dyDescent="0.2">
      <c r="A768" s="3">
        <v>325</v>
      </c>
      <c r="B768" t="s">
        <v>2101</v>
      </c>
      <c r="C768" t="s">
        <v>2103</v>
      </c>
      <c r="D768" s="3" t="s">
        <v>6421</v>
      </c>
    </row>
    <row r="769" spans="1:4" x14ac:dyDescent="0.2">
      <c r="A769" s="3">
        <v>334</v>
      </c>
      <c r="B769" t="s">
        <v>2138</v>
      </c>
      <c r="C769" t="s">
        <v>2140</v>
      </c>
      <c r="D769" s="3" t="s">
        <v>5926</v>
      </c>
    </row>
    <row r="770" spans="1:4" x14ac:dyDescent="0.2">
      <c r="A770" s="3">
        <v>319</v>
      </c>
      <c r="B770" t="s">
        <v>2077</v>
      </c>
      <c r="C770" t="s">
        <v>2079</v>
      </c>
      <c r="D770" s="3" t="s">
        <v>5927</v>
      </c>
    </row>
    <row r="771" spans="1:4" x14ac:dyDescent="0.2">
      <c r="A771" s="3">
        <v>305</v>
      </c>
      <c r="B771" t="s">
        <v>2012</v>
      </c>
      <c r="C771" t="s">
        <v>2014</v>
      </c>
      <c r="D771" s="3" t="s">
        <v>5928</v>
      </c>
    </row>
    <row r="772" spans="1:4" x14ac:dyDescent="0.2">
      <c r="A772" s="3">
        <v>291</v>
      </c>
      <c r="B772" t="s">
        <v>1937</v>
      </c>
      <c r="C772" t="s">
        <v>1940</v>
      </c>
      <c r="D772" s="3" t="s">
        <v>5929</v>
      </c>
    </row>
    <row r="773" spans="1:4" x14ac:dyDescent="0.2">
      <c r="A773" s="3">
        <v>277</v>
      </c>
      <c r="B773" t="s">
        <v>1866</v>
      </c>
      <c r="C773" t="s">
        <v>1870</v>
      </c>
      <c r="D773" s="3" t="s">
        <v>5183</v>
      </c>
    </row>
    <row r="774" spans="1:4" x14ac:dyDescent="0.2">
      <c r="A774" s="3">
        <v>331</v>
      </c>
      <c r="B774" t="s">
        <v>2125</v>
      </c>
      <c r="C774" t="s">
        <v>2128</v>
      </c>
      <c r="D774" s="3" t="s">
        <v>5184</v>
      </c>
    </row>
    <row r="775" spans="1:4" x14ac:dyDescent="0.2">
      <c r="A775" s="3">
        <v>305</v>
      </c>
      <c r="B775" t="s">
        <v>2012</v>
      </c>
      <c r="C775" t="s">
        <v>2015</v>
      </c>
      <c r="D775" s="3" t="s">
        <v>5185</v>
      </c>
    </row>
    <row r="776" spans="1:4" x14ac:dyDescent="0.2">
      <c r="A776" s="3">
        <v>353</v>
      </c>
      <c r="B776" t="s">
        <v>5848</v>
      </c>
      <c r="C776" t="s">
        <v>187</v>
      </c>
      <c r="D776" s="3" t="s">
        <v>5186</v>
      </c>
    </row>
    <row r="777" spans="1:4" x14ac:dyDescent="0.2">
      <c r="A777" s="3">
        <v>384</v>
      </c>
      <c r="B777" t="s">
        <v>2326</v>
      </c>
      <c r="C777" t="s">
        <v>2329</v>
      </c>
      <c r="D777" s="3" t="s">
        <v>5922</v>
      </c>
    </row>
    <row r="778" spans="1:4" x14ac:dyDescent="0.2">
      <c r="A778" s="3">
        <v>563</v>
      </c>
      <c r="B778" t="s">
        <v>2535</v>
      </c>
      <c r="C778" t="s">
        <v>3204</v>
      </c>
      <c r="D778" s="3" t="s">
        <v>5923</v>
      </c>
    </row>
    <row r="779" spans="1:4" x14ac:dyDescent="0.2">
      <c r="A779" s="3">
        <v>336</v>
      </c>
      <c r="B779" t="s">
        <v>2144</v>
      </c>
      <c r="C779" t="s">
        <v>2148</v>
      </c>
      <c r="D779" s="3" t="s">
        <v>5924</v>
      </c>
    </row>
    <row r="780" spans="1:4" x14ac:dyDescent="0.2">
      <c r="A780" s="3">
        <v>325</v>
      </c>
      <c r="B780" t="s">
        <v>2101</v>
      </c>
      <c r="C780" t="s">
        <v>2104</v>
      </c>
      <c r="D780" s="3" t="s">
        <v>5925</v>
      </c>
    </row>
    <row r="781" spans="1:4" x14ac:dyDescent="0.2">
      <c r="A781" s="3">
        <v>351</v>
      </c>
      <c r="B781" t="s">
        <v>176</v>
      </c>
      <c r="C781" t="s">
        <v>180</v>
      </c>
      <c r="D781" s="3" t="s">
        <v>6408</v>
      </c>
    </row>
    <row r="782" spans="1:4" x14ac:dyDescent="0.2">
      <c r="A782" s="3">
        <v>307</v>
      </c>
      <c r="B782" t="s">
        <v>2023</v>
      </c>
      <c r="C782" t="s">
        <v>2026</v>
      </c>
      <c r="D782" s="3" t="s">
        <v>6409</v>
      </c>
    </row>
    <row r="783" spans="1:4" x14ac:dyDescent="0.2">
      <c r="A783" s="3">
        <v>384</v>
      </c>
      <c r="B783" t="s">
        <v>2326</v>
      </c>
      <c r="C783" t="s">
        <v>2330</v>
      </c>
      <c r="D783" s="3" t="s">
        <v>6410</v>
      </c>
    </row>
    <row r="784" spans="1:4" x14ac:dyDescent="0.2">
      <c r="A784" s="3">
        <v>318</v>
      </c>
      <c r="B784" t="s">
        <v>2068</v>
      </c>
      <c r="C784" t="s">
        <v>2075</v>
      </c>
      <c r="D784" s="3" t="s">
        <v>5953</v>
      </c>
    </row>
    <row r="785" spans="1:4" x14ac:dyDescent="0.2">
      <c r="A785" s="3">
        <v>318</v>
      </c>
      <c r="B785" t="s">
        <v>2068</v>
      </c>
      <c r="C785" t="s">
        <v>2076</v>
      </c>
      <c r="D785" s="3" t="s">
        <v>5954</v>
      </c>
    </row>
    <row r="786" spans="1:4" x14ac:dyDescent="0.2">
      <c r="A786" s="3">
        <v>319</v>
      </c>
      <c r="B786" t="s">
        <v>2077</v>
      </c>
      <c r="C786" t="s">
        <v>2080</v>
      </c>
      <c r="D786" s="3" t="s">
        <v>5955</v>
      </c>
    </row>
    <row r="787" spans="1:4" x14ac:dyDescent="0.2">
      <c r="A787" s="3">
        <v>305</v>
      </c>
      <c r="B787" t="s">
        <v>2012</v>
      </c>
      <c r="C787" t="s">
        <v>2016</v>
      </c>
      <c r="D787" s="3" t="s">
        <v>5956</v>
      </c>
    </row>
    <row r="788" spans="1:4" x14ac:dyDescent="0.2">
      <c r="A788" s="3">
        <v>325</v>
      </c>
      <c r="B788" t="s">
        <v>2101</v>
      </c>
      <c r="C788" t="s">
        <v>2105</v>
      </c>
      <c r="D788" s="3" t="s">
        <v>6368</v>
      </c>
    </row>
    <row r="789" spans="1:4" x14ac:dyDescent="0.2">
      <c r="A789" s="3">
        <v>307</v>
      </c>
      <c r="B789" t="s">
        <v>2023</v>
      </c>
      <c r="C789" t="s">
        <v>2027</v>
      </c>
      <c r="D789" s="3" t="s">
        <v>6369</v>
      </c>
    </row>
    <row r="790" spans="1:4" x14ac:dyDescent="0.2">
      <c r="A790" s="3">
        <v>302</v>
      </c>
      <c r="B790" t="s">
        <v>5846</v>
      </c>
      <c r="C790" t="s">
        <v>2001</v>
      </c>
      <c r="D790" s="3" t="s">
        <v>6370</v>
      </c>
    </row>
    <row r="791" spans="1:4" x14ac:dyDescent="0.2">
      <c r="A791" s="3">
        <v>277</v>
      </c>
      <c r="B791" t="s">
        <v>1866</v>
      </c>
      <c r="C791" t="s">
        <v>1871</v>
      </c>
      <c r="D791" s="3" t="s">
        <v>6371</v>
      </c>
    </row>
    <row r="792" spans="1:4" x14ac:dyDescent="0.2">
      <c r="A792" s="3">
        <v>563</v>
      </c>
      <c r="B792" t="s">
        <v>2535</v>
      </c>
      <c r="C792" t="s">
        <v>3205</v>
      </c>
      <c r="D792" s="3" t="s">
        <v>6372</v>
      </c>
    </row>
    <row r="793" spans="1:4" x14ac:dyDescent="0.2">
      <c r="A793" s="3">
        <v>333</v>
      </c>
      <c r="B793" t="s">
        <v>2135</v>
      </c>
      <c r="C793" t="s">
        <v>2137</v>
      </c>
      <c r="D793" s="3" t="s">
        <v>6373</v>
      </c>
    </row>
    <row r="794" spans="1:4" x14ac:dyDescent="0.2">
      <c r="A794" s="3">
        <v>273</v>
      </c>
      <c r="B794" t="s">
        <v>5282</v>
      </c>
      <c r="C794" t="s">
        <v>1851</v>
      </c>
      <c r="D794" s="3" t="s">
        <v>3938</v>
      </c>
    </row>
    <row r="795" spans="1:4" x14ac:dyDescent="0.2">
      <c r="A795" s="3">
        <v>324</v>
      </c>
      <c r="B795" t="s">
        <v>2098</v>
      </c>
      <c r="C795" t="s">
        <v>2100</v>
      </c>
      <c r="D795" s="3" t="s">
        <v>3939</v>
      </c>
    </row>
    <row r="796" spans="1:4" x14ac:dyDescent="0.2">
      <c r="A796" s="3">
        <v>358</v>
      </c>
      <c r="B796" t="s">
        <v>208</v>
      </c>
      <c r="C796" t="s">
        <v>210</v>
      </c>
      <c r="D796" s="3" t="s">
        <v>3940</v>
      </c>
    </row>
    <row r="797" spans="1:4" x14ac:dyDescent="0.2">
      <c r="A797" s="3">
        <v>335</v>
      </c>
      <c r="B797" t="s">
        <v>2141</v>
      </c>
      <c r="C797" t="s">
        <v>2143</v>
      </c>
      <c r="D797" s="3" t="s">
        <v>5168</v>
      </c>
    </row>
    <row r="798" spans="1:4" x14ac:dyDescent="0.2">
      <c r="A798" s="3">
        <v>383</v>
      </c>
      <c r="B798" t="s">
        <v>2323</v>
      </c>
      <c r="C798" t="s">
        <v>2325</v>
      </c>
      <c r="D798" s="3" t="s">
        <v>5169</v>
      </c>
    </row>
    <row r="799" spans="1:4" x14ac:dyDescent="0.2">
      <c r="A799" s="3">
        <v>361</v>
      </c>
      <c r="B799" t="s">
        <v>5849</v>
      </c>
      <c r="C799" t="s">
        <v>220</v>
      </c>
      <c r="D799" s="3" t="s">
        <v>5170</v>
      </c>
    </row>
    <row r="800" spans="1:4" x14ac:dyDescent="0.2">
      <c r="A800" s="3">
        <v>303</v>
      </c>
      <c r="B800" t="s">
        <v>2002</v>
      </c>
      <c r="C800" t="s">
        <v>2004</v>
      </c>
      <c r="D800" s="3" t="s">
        <v>5171</v>
      </c>
    </row>
    <row r="801" spans="1:4" x14ac:dyDescent="0.2">
      <c r="A801" s="3">
        <v>331</v>
      </c>
      <c r="B801" t="s">
        <v>2125</v>
      </c>
      <c r="C801" t="s">
        <v>2129</v>
      </c>
      <c r="D801" s="3" t="s">
        <v>6241</v>
      </c>
    </row>
    <row r="802" spans="1:4" x14ac:dyDescent="0.2">
      <c r="A802" s="3">
        <v>291</v>
      </c>
      <c r="B802" t="s">
        <v>1937</v>
      </c>
      <c r="C802" t="s">
        <v>1941</v>
      </c>
      <c r="D802" s="3" t="s">
        <v>6242</v>
      </c>
    </row>
    <row r="803" spans="1:4" x14ac:dyDescent="0.2">
      <c r="A803" s="3">
        <v>338</v>
      </c>
      <c r="B803" t="s">
        <v>2151</v>
      </c>
      <c r="C803" t="s">
        <v>2154</v>
      </c>
      <c r="D803" s="3" t="s">
        <v>6243</v>
      </c>
    </row>
    <row r="804" spans="1:4" x14ac:dyDescent="0.2">
      <c r="A804" s="3">
        <v>332</v>
      </c>
      <c r="B804" t="s">
        <v>2130</v>
      </c>
      <c r="C804" t="s">
        <v>2131</v>
      </c>
      <c r="D804" s="3" t="s">
        <v>6244</v>
      </c>
    </row>
    <row r="805" spans="1:4" x14ac:dyDescent="0.2">
      <c r="A805" s="3">
        <v>304</v>
      </c>
      <c r="B805" t="s">
        <v>2005</v>
      </c>
      <c r="C805" t="s">
        <v>2006</v>
      </c>
      <c r="D805" s="3" t="s">
        <v>6245</v>
      </c>
    </row>
    <row r="806" spans="1:4" x14ac:dyDescent="0.2">
      <c r="A806" s="3">
        <v>313</v>
      </c>
      <c r="B806" t="s">
        <v>2049</v>
      </c>
      <c r="C806" t="s">
        <v>2050</v>
      </c>
      <c r="D806" s="3" t="s">
        <v>6246</v>
      </c>
    </row>
    <row r="807" spans="1:4" x14ac:dyDescent="0.2">
      <c r="A807" s="3">
        <v>300</v>
      </c>
      <c r="B807" t="s">
        <v>1985</v>
      </c>
      <c r="C807" t="s">
        <v>1986</v>
      </c>
      <c r="D807" s="3" t="s">
        <v>6247</v>
      </c>
    </row>
    <row r="808" spans="1:4" x14ac:dyDescent="0.2">
      <c r="A808" s="3">
        <v>323</v>
      </c>
      <c r="B808" t="s">
        <v>2094</v>
      </c>
      <c r="C808" t="s">
        <v>2095</v>
      </c>
      <c r="D808" s="3" t="s">
        <v>6248</v>
      </c>
    </row>
    <row r="809" spans="1:4" x14ac:dyDescent="0.2">
      <c r="A809" s="3">
        <v>401</v>
      </c>
      <c r="B809" t="s">
        <v>2370</v>
      </c>
      <c r="C809" t="s">
        <v>2371</v>
      </c>
      <c r="D809" s="3" t="s">
        <v>5163</v>
      </c>
    </row>
    <row r="810" spans="1:4" x14ac:dyDescent="0.2">
      <c r="A810" s="3">
        <v>341</v>
      </c>
      <c r="B810" t="s">
        <v>2162</v>
      </c>
      <c r="C810" t="s">
        <v>2163</v>
      </c>
      <c r="D810" s="3" t="s">
        <v>5164</v>
      </c>
    </row>
    <row r="811" spans="1:4" x14ac:dyDescent="0.2">
      <c r="A811" s="3">
        <v>300</v>
      </c>
      <c r="B811" t="s">
        <v>1985</v>
      </c>
      <c r="C811" t="s">
        <v>1987</v>
      </c>
      <c r="D811" s="3" t="s">
        <v>5165</v>
      </c>
    </row>
    <row r="812" spans="1:4" x14ac:dyDescent="0.2">
      <c r="A812" s="3">
        <v>364</v>
      </c>
      <c r="B812" t="s">
        <v>227</v>
      </c>
      <c r="C812" t="s">
        <v>228</v>
      </c>
      <c r="D812" s="3" t="s">
        <v>5166</v>
      </c>
    </row>
    <row r="813" spans="1:4" x14ac:dyDescent="0.2">
      <c r="A813" s="3">
        <v>365</v>
      </c>
      <c r="B813" t="s">
        <v>231</v>
      </c>
      <c r="C813" t="s">
        <v>232</v>
      </c>
      <c r="D813" s="3" t="s">
        <v>5167</v>
      </c>
    </row>
    <row r="814" spans="1:4" x14ac:dyDescent="0.2">
      <c r="A814" s="3">
        <v>311</v>
      </c>
      <c r="B814" t="s">
        <v>5317</v>
      </c>
      <c r="C814" t="s">
        <v>5318</v>
      </c>
      <c r="D814" s="3" t="s">
        <v>5975</v>
      </c>
    </row>
    <row r="815" spans="1:4" x14ac:dyDescent="0.2">
      <c r="A815" s="3">
        <v>300</v>
      </c>
      <c r="B815" t="s">
        <v>1985</v>
      </c>
      <c r="C815" t="s">
        <v>1988</v>
      </c>
      <c r="D815" s="3" t="s">
        <v>5976</v>
      </c>
    </row>
    <row r="816" spans="1:4" x14ac:dyDescent="0.2">
      <c r="A816" s="3">
        <v>339</v>
      </c>
      <c r="B816" t="s">
        <v>2155</v>
      </c>
      <c r="C816" t="s">
        <v>2156</v>
      </c>
      <c r="D816" s="3" t="s">
        <v>3330</v>
      </c>
    </row>
    <row r="817" spans="1:4" x14ac:dyDescent="0.2">
      <c r="A817" s="3">
        <v>310</v>
      </c>
      <c r="B817" t="s">
        <v>5312</v>
      </c>
      <c r="C817" t="s">
        <v>5313</v>
      </c>
      <c r="D817" s="3" t="s">
        <v>3331</v>
      </c>
    </row>
    <row r="818" spans="1:4" x14ac:dyDescent="0.2">
      <c r="A818" s="3">
        <v>304</v>
      </c>
      <c r="B818" t="s">
        <v>2005</v>
      </c>
      <c r="C818" t="s">
        <v>2007</v>
      </c>
      <c r="D818" s="3" t="s">
        <v>3332</v>
      </c>
    </row>
    <row r="819" spans="1:4" x14ac:dyDescent="0.2">
      <c r="A819" s="3">
        <v>321</v>
      </c>
      <c r="B819" t="s">
        <v>2084</v>
      </c>
      <c r="C819" t="s">
        <v>2085</v>
      </c>
      <c r="D819" s="3" t="s">
        <v>3333</v>
      </c>
    </row>
    <row r="820" spans="1:4" x14ac:dyDescent="0.2">
      <c r="A820" s="3">
        <v>313</v>
      </c>
      <c r="B820" t="s">
        <v>2049</v>
      </c>
      <c r="C820" t="s">
        <v>2051</v>
      </c>
      <c r="D820" s="3" t="s">
        <v>5176</v>
      </c>
    </row>
    <row r="821" spans="1:4" x14ac:dyDescent="0.2">
      <c r="A821" s="3">
        <v>323</v>
      </c>
      <c r="B821" t="s">
        <v>2094</v>
      </c>
      <c r="C821" t="s">
        <v>2096</v>
      </c>
      <c r="D821" s="3" t="s">
        <v>5177</v>
      </c>
    </row>
    <row r="822" spans="1:4" x14ac:dyDescent="0.2">
      <c r="A822" s="3">
        <v>394</v>
      </c>
      <c r="B822" t="s">
        <v>2358</v>
      </c>
      <c r="C822" t="s">
        <v>2359</v>
      </c>
      <c r="D822" s="3" t="s">
        <v>5178</v>
      </c>
    </row>
    <row r="823" spans="1:4" x14ac:dyDescent="0.2">
      <c r="A823" s="3">
        <v>349</v>
      </c>
      <c r="B823" t="s">
        <v>170</v>
      </c>
      <c r="C823" t="s">
        <v>171</v>
      </c>
      <c r="D823" s="3" t="s">
        <v>5179</v>
      </c>
    </row>
    <row r="824" spans="1:4" x14ac:dyDescent="0.2">
      <c r="A824" s="3">
        <v>385</v>
      </c>
      <c r="B824" t="s">
        <v>2331</v>
      </c>
      <c r="C824" t="s">
        <v>2332</v>
      </c>
      <c r="D824" s="3" t="s">
        <v>5180</v>
      </c>
    </row>
    <row r="825" spans="1:4" x14ac:dyDescent="0.2">
      <c r="A825" s="3">
        <v>339</v>
      </c>
      <c r="B825" t="s">
        <v>2155</v>
      </c>
      <c r="C825" t="s">
        <v>2157</v>
      </c>
      <c r="D825" s="3" t="s">
        <v>3887</v>
      </c>
    </row>
    <row r="826" spans="1:4" x14ac:dyDescent="0.2">
      <c r="A826" s="3">
        <v>333</v>
      </c>
      <c r="B826" t="s">
        <v>2135</v>
      </c>
      <c r="C826" t="s">
        <v>5335</v>
      </c>
      <c r="D826" s="3" t="s">
        <v>3888</v>
      </c>
    </row>
    <row r="827" spans="1:4" x14ac:dyDescent="0.2">
      <c r="A827" s="3">
        <v>270</v>
      </c>
      <c r="B827" t="s">
        <v>5275</v>
      </c>
      <c r="C827" t="s">
        <v>1832</v>
      </c>
      <c r="D827" s="3" t="s">
        <v>3889</v>
      </c>
    </row>
    <row r="828" spans="1:4" x14ac:dyDescent="0.2">
      <c r="A828" s="3">
        <v>312</v>
      </c>
      <c r="B828" t="s">
        <v>2044</v>
      </c>
      <c r="C828" t="s">
        <v>2045</v>
      </c>
      <c r="D828" s="3" t="s">
        <v>3890</v>
      </c>
    </row>
    <row r="829" spans="1:4" x14ac:dyDescent="0.2">
      <c r="A829" s="3">
        <v>273</v>
      </c>
      <c r="B829" t="s">
        <v>5282</v>
      </c>
      <c r="C829" t="s">
        <v>5283</v>
      </c>
      <c r="D829" s="3" t="s">
        <v>3891</v>
      </c>
    </row>
    <row r="830" spans="1:4" x14ac:dyDescent="0.2">
      <c r="A830" s="3">
        <v>389</v>
      </c>
      <c r="B830" t="s">
        <v>2344</v>
      </c>
      <c r="C830" t="s">
        <v>2345</v>
      </c>
      <c r="D830" s="3" t="s">
        <v>3892</v>
      </c>
    </row>
    <row r="831" spans="1:4" x14ac:dyDescent="0.2">
      <c r="A831" s="3">
        <v>341</v>
      </c>
      <c r="B831" t="s">
        <v>2162</v>
      </c>
      <c r="C831" t="s">
        <v>2164</v>
      </c>
      <c r="D831" s="3" t="s">
        <v>3893</v>
      </c>
    </row>
    <row r="832" spans="1:4" x14ac:dyDescent="0.2">
      <c r="A832" s="3">
        <v>390</v>
      </c>
      <c r="B832" t="s">
        <v>2348</v>
      </c>
      <c r="C832" t="s">
        <v>2349</v>
      </c>
      <c r="D832" s="3" t="s">
        <v>3894</v>
      </c>
    </row>
    <row r="833" spans="1:4" x14ac:dyDescent="0.2">
      <c r="A833" s="3">
        <v>362</v>
      </c>
      <c r="B833" t="s">
        <v>221</v>
      </c>
      <c r="C833" t="s">
        <v>222</v>
      </c>
      <c r="D833" s="3" t="s">
        <v>6411</v>
      </c>
    </row>
    <row r="834" spans="1:4" x14ac:dyDescent="0.2">
      <c r="A834" s="3">
        <v>339</v>
      </c>
      <c r="B834" t="s">
        <v>2155</v>
      </c>
      <c r="C834" t="s">
        <v>2158</v>
      </c>
      <c r="D834" s="3" t="s">
        <v>6412</v>
      </c>
    </row>
    <row r="835" spans="1:4" x14ac:dyDescent="0.2">
      <c r="A835" s="3">
        <v>275</v>
      </c>
      <c r="B835" t="s">
        <v>1856</v>
      </c>
      <c r="C835" t="s">
        <v>1857</v>
      </c>
      <c r="D835" s="3" t="s">
        <v>6413</v>
      </c>
    </row>
    <row r="836" spans="1:4" x14ac:dyDescent="0.2">
      <c r="A836" s="3">
        <v>362</v>
      </c>
      <c r="B836" t="s">
        <v>221</v>
      </c>
      <c r="C836" t="s">
        <v>223</v>
      </c>
      <c r="D836" s="3" t="s">
        <v>6414</v>
      </c>
    </row>
    <row r="837" spans="1:4" x14ac:dyDescent="0.2">
      <c r="A837" s="3">
        <v>364</v>
      </c>
      <c r="B837" t="s">
        <v>227</v>
      </c>
      <c r="C837" t="s">
        <v>229</v>
      </c>
      <c r="D837" s="3" t="s">
        <v>6309</v>
      </c>
    </row>
    <row r="838" spans="1:4" x14ac:dyDescent="0.2">
      <c r="A838" s="3">
        <v>332</v>
      </c>
      <c r="B838" t="s">
        <v>2130</v>
      </c>
      <c r="C838" t="s">
        <v>2132</v>
      </c>
      <c r="D838" s="3" t="s">
        <v>6310</v>
      </c>
    </row>
    <row r="839" spans="1:4" x14ac:dyDescent="0.2">
      <c r="A839" s="3">
        <v>313</v>
      </c>
      <c r="B839" t="s">
        <v>2049</v>
      </c>
      <c r="C839" t="s">
        <v>2052</v>
      </c>
      <c r="D839" s="3" t="s">
        <v>6311</v>
      </c>
    </row>
    <row r="840" spans="1:4" x14ac:dyDescent="0.2">
      <c r="A840" s="3">
        <v>308</v>
      </c>
      <c r="B840" t="s">
        <v>2028</v>
      </c>
      <c r="C840" t="s">
        <v>2029</v>
      </c>
      <c r="D840" s="3" t="s">
        <v>6312</v>
      </c>
    </row>
    <row r="841" spans="1:4" x14ac:dyDescent="0.2">
      <c r="A841" s="3">
        <v>332</v>
      </c>
      <c r="B841" t="s">
        <v>2130</v>
      </c>
      <c r="C841" t="s">
        <v>2133</v>
      </c>
      <c r="D841" s="3" t="s">
        <v>6313</v>
      </c>
    </row>
    <row r="842" spans="1:4" x14ac:dyDescent="0.2">
      <c r="A842" s="3">
        <v>321</v>
      </c>
      <c r="B842" t="s">
        <v>2084</v>
      </c>
      <c r="C842" t="s">
        <v>2086</v>
      </c>
      <c r="D842" s="3" t="s">
        <v>5191</v>
      </c>
    </row>
    <row r="843" spans="1:4" x14ac:dyDescent="0.2">
      <c r="A843" s="3">
        <v>313</v>
      </c>
      <c r="B843" t="s">
        <v>2049</v>
      </c>
      <c r="C843" t="s">
        <v>2053</v>
      </c>
      <c r="D843" s="3" t="s">
        <v>5192</v>
      </c>
    </row>
    <row r="844" spans="1:4" x14ac:dyDescent="0.2">
      <c r="A844" s="3">
        <v>275</v>
      </c>
      <c r="B844" t="s">
        <v>1856</v>
      </c>
      <c r="C844" t="s">
        <v>1858</v>
      </c>
      <c r="D844" s="3" t="s">
        <v>5193</v>
      </c>
    </row>
    <row r="845" spans="1:4" x14ac:dyDescent="0.2">
      <c r="A845" s="3">
        <v>310</v>
      </c>
      <c r="B845" t="s">
        <v>5312</v>
      </c>
      <c r="C845" t="s">
        <v>5314</v>
      </c>
      <c r="D845" s="3" t="s">
        <v>5194</v>
      </c>
    </row>
    <row r="846" spans="1:4" x14ac:dyDescent="0.2">
      <c r="A846" s="3">
        <v>349</v>
      </c>
      <c r="B846" t="s">
        <v>170</v>
      </c>
      <c r="C846" t="s">
        <v>172</v>
      </c>
      <c r="D846" s="3" t="s">
        <v>3338</v>
      </c>
    </row>
    <row r="847" spans="1:4" x14ac:dyDescent="0.2">
      <c r="A847" s="3">
        <v>378</v>
      </c>
      <c r="B847" t="s">
        <v>281</v>
      </c>
      <c r="C847" t="s">
        <v>282</v>
      </c>
      <c r="D847" s="3" t="s">
        <v>3339</v>
      </c>
    </row>
    <row r="848" spans="1:4" x14ac:dyDescent="0.2">
      <c r="A848" s="3">
        <v>304</v>
      </c>
      <c r="B848" t="s">
        <v>2005</v>
      </c>
      <c r="C848" t="s">
        <v>2008</v>
      </c>
      <c r="D848" s="3" t="s">
        <v>6277</v>
      </c>
    </row>
    <row r="849" spans="1:4" x14ac:dyDescent="0.2">
      <c r="A849" s="3">
        <v>308</v>
      </c>
      <c r="B849" t="s">
        <v>2028</v>
      </c>
      <c r="C849" t="s">
        <v>2030</v>
      </c>
      <c r="D849" s="3" t="s">
        <v>6278</v>
      </c>
    </row>
    <row r="850" spans="1:4" x14ac:dyDescent="0.2">
      <c r="A850" s="3">
        <v>329</v>
      </c>
      <c r="B850" t="s">
        <v>2117</v>
      </c>
      <c r="C850" t="s">
        <v>2118</v>
      </c>
      <c r="D850" s="3" t="s">
        <v>6279</v>
      </c>
    </row>
    <row r="851" spans="1:4" x14ac:dyDescent="0.2">
      <c r="A851" s="3">
        <v>390</v>
      </c>
      <c r="B851" t="s">
        <v>2348</v>
      </c>
      <c r="C851" t="s">
        <v>2350</v>
      </c>
      <c r="D851" s="3" t="s">
        <v>6280</v>
      </c>
    </row>
    <row r="852" spans="1:4" x14ac:dyDescent="0.2">
      <c r="A852" s="3">
        <v>275</v>
      </c>
      <c r="B852" t="s">
        <v>1856</v>
      </c>
      <c r="C852" t="s">
        <v>1859</v>
      </c>
      <c r="D852" s="3" t="s">
        <v>6281</v>
      </c>
    </row>
    <row r="853" spans="1:4" x14ac:dyDescent="0.2">
      <c r="A853" s="3">
        <v>312</v>
      </c>
      <c r="B853" t="s">
        <v>2044</v>
      </c>
      <c r="C853" t="s">
        <v>2046</v>
      </c>
      <c r="D853" s="3" t="s">
        <v>6282</v>
      </c>
    </row>
    <row r="854" spans="1:4" x14ac:dyDescent="0.2">
      <c r="A854" s="3">
        <v>310</v>
      </c>
      <c r="B854" t="s">
        <v>5312</v>
      </c>
      <c r="C854" t="s">
        <v>5315</v>
      </c>
      <c r="D854" s="3" t="s">
        <v>6283</v>
      </c>
    </row>
    <row r="855" spans="1:4" x14ac:dyDescent="0.2">
      <c r="A855" s="3">
        <v>389</v>
      </c>
      <c r="B855" t="s">
        <v>2344</v>
      </c>
      <c r="C855" t="s">
        <v>2346</v>
      </c>
      <c r="D855" s="3" t="s">
        <v>6284</v>
      </c>
    </row>
    <row r="856" spans="1:4" x14ac:dyDescent="0.2">
      <c r="A856" s="3">
        <v>341</v>
      </c>
      <c r="B856" t="s">
        <v>2162</v>
      </c>
      <c r="C856" t="s">
        <v>2165</v>
      </c>
      <c r="D856" s="3" t="s">
        <v>6285</v>
      </c>
    </row>
    <row r="857" spans="1:4" x14ac:dyDescent="0.2">
      <c r="A857" s="3">
        <v>402</v>
      </c>
      <c r="B857" t="s">
        <v>2372</v>
      </c>
      <c r="C857" t="s">
        <v>2373</v>
      </c>
      <c r="D857" s="3" t="s">
        <v>6286</v>
      </c>
    </row>
    <row r="858" spans="1:4" x14ac:dyDescent="0.2">
      <c r="A858" s="3">
        <v>275</v>
      </c>
      <c r="B858" t="s">
        <v>1856</v>
      </c>
      <c r="C858" t="s">
        <v>1860</v>
      </c>
      <c r="D858" s="3" t="s">
        <v>6287</v>
      </c>
    </row>
    <row r="859" spans="1:4" x14ac:dyDescent="0.2">
      <c r="A859" s="3">
        <v>308</v>
      </c>
      <c r="B859" t="s">
        <v>2028</v>
      </c>
      <c r="C859" t="s">
        <v>2031</v>
      </c>
      <c r="D859" s="3" t="s">
        <v>3386</v>
      </c>
    </row>
    <row r="860" spans="1:4" x14ac:dyDescent="0.2">
      <c r="A860" s="3">
        <v>304</v>
      </c>
      <c r="B860" t="s">
        <v>2005</v>
      </c>
      <c r="C860" t="s">
        <v>2009</v>
      </c>
      <c r="D860" s="3" t="s">
        <v>3387</v>
      </c>
    </row>
    <row r="861" spans="1:4" x14ac:dyDescent="0.2">
      <c r="A861" s="3">
        <v>321</v>
      </c>
      <c r="B861" t="s">
        <v>2084</v>
      </c>
      <c r="C861" t="s">
        <v>2087</v>
      </c>
      <c r="D861" s="3" t="s">
        <v>3388</v>
      </c>
    </row>
    <row r="862" spans="1:4" x14ac:dyDescent="0.2">
      <c r="A862" s="3">
        <v>329</v>
      </c>
      <c r="B862" t="s">
        <v>2117</v>
      </c>
      <c r="C862" t="s">
        <v>2119</v>
      </c>
      <c r="D862" s="3" t="s">
        <v>3372</v>
      </c>
    </row>
    <row r="863" spans="1:4" x14ac:dyDescent="0.2">
      <c r="A863" s="3">
        <v>341</v>
      </c>
      <c r="B863" t="s">
        <v>2162</v>
      </c>
      <c r="C863" t="s">
        <v>2166</v>
      </c>
      <c r="D863" s="3" t="s">
        <v>3373</v>
      </c>
    </row>
    <row r="864" spans="1:4" x14ac:dyDescent="0.2">
      <c r="A864" s="3">
        <v>311</v>
      </c>
      <c r="B864" t="s">
        <v>5317</v>
      </c>
      <c r="C864" t="s">
        <v>5319</v>
      </c>
      <c r="D864" s="3" t="s">
        <v>3374</v>
      </c>
    </row>
    <row r="865" spans="1:4" x14ac:dyDescent="0.2">
      <c r="A865" s="3">
        <v>316</v>
      </c>
      <c r="B865" t="s">
        <v>5326</v>
      </c>
      <c r="C865" t="s">
        <v>2062</v>
      </c>
      <c r="D865" s="3" t="s">
        <v>3375</v>
      </c>
    </row>
    <row r="866" spans="1:4" x14ac:dyDescent="0.2">
      <c r="A866" s="3">
        <v>310</v>
      </c>
      <c r="B866" t="s">
        <v>5312</v>
      </c>
      <c r="C866" t="s">
        <v>5316</v>
      </c>
      <c r="D866" s="3" t="s">
        <v>3376</v>
      </c>
    </row>
    <row r="867" spans="1:4" x14ac:dyDescent="0.2">
      <c r="A867" s="3">
        <v>308</v>
      </c>
      <c r="B867" t="s">
        <v>2028</v>
      </c>
      <c r="C867" t="s">
        <v>2032</v>
      </c>
      <c r="D867" s="3" t="s">
        <v>3377</v>
      </c>
    </row>
    <row r="868" spans="1:4" x14ac:dyDescent="0.2">
      <c r="A868" s="3">
        <v>273</v>
      </c>
      <c r="B868" t="s">
        <v>5282</v>
      </c>
      <c r="C868" t="s">
        <v>5284</v>
      </c>
      <c r="D868" s="3" t="s">
        <v>5195</v>
      </c>
    </row>
    <row r="869" spans="1:4" x14ac:dyDescent="0.2">
      <c r="A869" s="3">
        <v>312</v>
      </c>
      <c r="B869" t="s">
        <v>2044</v>
      </c>
      <c r="C869" t="s">
        <v>2047</v>
      </c>
      <c r="D869" s="3" t="s">
        <v>5196</v>
      </c>
    </row>
    <row r="870" spans="1:4" x14ac:dyDescent="0.2">
      <c r="A870" s="3">
        <v>275</v>
      </c>
      <c r="B870" t="s">
        <v>1856</v>
      </c>
      <c r="C870" t="s">
        <v>1861</v>
      </c>
      <c r="D870" s="3" t="s">
        <v>5197</v>
      </c>
    </row>
    <row r="871" spans="1:4" x14ac:dyDescent="0.2">
      <c r="A871" s="3">
        <v>323</v>
      </c>
      <c r="B871" t="s">
        <v>2094</v>
      </c>
      <c r="C871" t="s">
        <v>2097</v>
      </c>
      <c r="D871" s="3" t="s">
        <v>6403</v>
      </c>
    </row>
    <row r="872" spans="1:4" x14ac:dyDescent="0.2">
      <c r="A872" s="3">
        <v>321</v>
      </c>
      <c r="B872" t="s">
        <v>2084</v>
      </c>
      <c r="C872" t="s">
        <v>2088</v>
      </c>
      <c r="D872" s="3" t="s">
        <v>6404</v>
      </c>
    </row>
    <row r="873" spans="1:4" x14ac:dyDescent="0.2">
      <c r="A873" s="3">
        <v>275</v>
      </c>
      <c r="B873" t="s">
        <v>1856</v>
      </c>
      <c r="C873" t="s">
        <v>1862</v>
      </c>
      <c r="D873" s="3" t="s">
        <v>6405</v>
      </c>
    </row>
    <row r="874" spans="1:4" x14ac:dyDescent="0.2">
      <c r="A874" s="3">
        <v>365</v>
      </c>
      <c r="B874" t="s">
        <v>231</v>
      </c>
      <c r="C874" t="s">
        <v>233</v>
      </c>
      <c r="D874" s="3" t="s">
        <v>6406</v>
      </c>
    </row>
    <row r="875" spans="1:4" x14ac:dyDescent="0.2">
      <c r="A875" s="3">
        <v>275</v>
      </c>
      <c r="B875" t="s">
        <v>1856</v>
      </c>
      <c r="C875" t="s">
        <v>1863</v>
      </c>
      <c r="D875" s="3" t="s">
        <v>6407</v>
      </c>
    </row>
    <row r="876" spans="1:4" x14ac:dyDescent="0.2">
      <c r="A876" s="3">
        <v>273</v>
      </c>
      <c r="B876" t="s">
        <v>5282</v>
      </c>
      <c r="C876" t="s">
        <v>5285</v>
      </c>
      <c r="D876" s="3" t="s">
        <v>3382</v>
      </c>
    </row>
    <row r="877" spans="1:4" x14ac:dyDescent="0.2">
      <c r="A877" s="3">
        <v>312</v>
      </c>
      <c r="B877" t="s">
        <v>2044</v>
      </c>
      <c r="C877" t="s">
        <v>2048</v>
      </c>
      <c r="D877" s="3" t="s">
        <v>3383</v>
      </c>
    </row>
    <row r="878" spans="1:4" x14ac:dyDescent="0.2">
      <c r="A878" s="3">
        <v>378</v>
      </c>
      <c r="B878" t="s">
        <v>281</v>
      </c>
      <c r="C878" t="s">
        <v>283</v>
      </c>
      <c r="D878" s="3" t="s">
        <v>3384</v>
      </c>
    </row>
    <row r="879" spans="1:4" x14ac:dyDescent="0.2">
      <c r="A879" s="3">
        <v>304</v>
      </c>
      <c r="B879" t="s">
        <v>2005</v>
      </c>
      <c r="C879" t="s">
        <v>2010</v>
      </c>
      <c r="D879" s="3" t="s">
        <v>3385</v>
      </c>
    </row>
    <row r="880" spans="1:4" x14ac:dyDescent="0.2">
      <c r="A880" s="3">
        <v>311</v>
      </c>
      <c r="B880" t="s">
        <v>5317</v>
      </c>
      <c r="C880" t="s">
        <v>5320</v>
      </c>
      <c r="D880" s="3" t="s">
        <v>5181</v>
      </c>
    </row>
    <row r="881" spans="1:4" x14ac:dyDescent="0.2">
      <c r="A881" s="3">
        <v>321</v>
      </c>
      <c r="B881" t="s">
        <v>2084</v>
      </c>
      <c r="C881" t="s">
        <v>2089</v>
      </c>
      <c r="D881" s="3" t="s">
        <v>5182</v>
      </c>
    </row>
    <row r="882" spans="1:4" x14ac:dyDescent="0.2">
      <c r="A882" s="3">
        <v>300</v>
      </c>
      <c r="B882" t="s">
        <v>1985</v>
      </c>
      <c r="C882" t="s">
        <v>1989</v>
      </c>
      <c r="D882" s="3" t="s">
        <v>6252</v>
      </c>
    </row>
    <row r="883" spans="1:4" x14ac:dyDescent="0.2">
      <c r="A883" s="3">
        <v>364</v>
      </c>
      <c r="B883" t="s">
        <v>227</v>
      </c>
      <c r="C883" t="s">
        <v>230</v>
      </c>
      <c r="D883" s="3" t="s">
        <v>6253</v>
      </c>
    </row>
    <row r="884" spans="1:4" x14ac:dyDescent="0.2">
      <c r="A884" s="3">
        <v>385</v>
      </c>
      <c r="B884" t="s">
        <v>2331</v>
      </c>
      <c r="C884" t="s">
        <v>2333</v>
      </c>
      <c r="D884" s="3" t="s">
        <v>6254</v>
      </c>
    </row>
    <row r="885" spans="1:4" x14ac:dyDescent="0.2">
      <c r="A885" s="3">
        <v>273</v>
      </c>
      <c r="B885" t="s">
        <v>5282</v>
      </c>
      <c r="C885" t="s">
        <v>5286</v>
      </c>
      <c r="D885" s="3" t="s">
        <v>6274</v>
      </c>
    </row>
    <row r="886" spans="1:4" x14ac:dyDescent="0.2">
      <c r="A886" s="3">
        <v>311</v>
      </c>
      <c r="B886" t="s">
        <v>5317</v>
      </c>
      <c r="C886" t="s">
        <v>5321</v>
      </c>
      <c r="D886" s="3" t="s">
        <v>6275</v>
      </c>
    </row>
    <row r="887" spans="1:4" x14ac:dyDescent="0.2">
      <c r="A887" s="3">
        <v>311</v>
      </c>
      <c r="B887" t="s">
        <v>5317</v>
      </c>
      <c r="C887" t="s">
        <v>5322</v>
      </c>
      <c r="D887" s="3" t="s">
        <v>6276</v>
      </c>
    </row>
    <row r="888" spans="1:4" x14ac:dyDescent="0.2">
      <c r="A888" s="3">
        <v>389</v>
      </c>
      <c r="B888" t="s">
        <v>2344</v>
      </c>
      <c r="C888" t="s">
        <v>2347</v>
      </c>
      <c r="D888" s="3" t="s">
        <v>6266</v>
      </c>
    </row>
    <row r="889" spans="1:4" x14ac:dyDescent="0.2">
      <c r="A889" s="3">
        <v>333</v>
      </c>
      <c r="B889" t="s">
        <v>2135</v>
      </c>
      <c r="C889" t="s">
        <v>5336</v>
      </c>
      <c r="D889" s="3" t="s">
        <v>6267</v>
      </c>
    </row>
    <row r="890" spans="1:4" x14ac:dyDescent="0.2">
      <c r="A890" s="3">
        <v>273</v>
      </c>
      <c r="B890" t="s">
        <v>5282</v>
      </c>
      <c r="C890" t="s">
        <v>5287</v>
      </c>
      <c r="D890" s="3" t="s">
        <v>6268</v>
      </c>
    </row>
    <row r="891" spans="1:4" x14ac:dyDescent="0.2">
      <c r="A891" s="3">
        <v>339</v>
      </c>
      <c r="B891" t="s">
        <v>2155</v>
      </c>
      <c r="C891" t="s">
        <v>2159</v>
      </c>
      <c r="D891" s="3" t="s">
        <v>3364</v>
      </c>
    </row>
    <row r="892" spans="1:4" x14ac:dyDescent="0.2">
      <c r="A892" s="3">
        <v>385</v>
      </c>
      <c r="B892" t="s">
        <v>2331</v>
      </c>
      <c r="C892" t="s">
        <v>2334</v>
      </c>
      <c r="D892" s="3" t="s">
        <v>3365</v>
      </c>
    </row>
    <row r="893" spans="1:4" x14ac:dyDescent="0.2">
      <c r="A893" s="3">
        <v>332</v>
      </c>
      <c r="B893" t="s">
        <v>2130</v>
      </c>
      <c r="C893" t="s">
        <v>2134</v>
      </c>
      <c r="D893" s="3" t="s">
        <v>3366</v>
      </c>
    </row>
    <row r="894" spans="1:4" x14ac:dyDescent="0.2">
      <c r="A894" s="3">
        <v>300</v>
      </c>
      <c r="B894" t="s">
        <v>1985</v>
      </c>
      <c r="C894" t="s">
        <v>1990</v>
      </c>
      <c r="D894" s="3" t="s">
        <v>3367</v>
      </c>
    </row>
    <row r="895" spans="1:4" x14ac:dyDescent="0.2">
      <c r="A895" s="3">
        <v>304</v>
      </c>
      <c r="B895" t="s">
        <v>2005</v>
      </c>
      <c r="C895" t="s">
        <v>2011</v>
      </c>
      <c r="D895" s="3" t="s">
        <v>6398</v>
      </c>
    </row>
    <row r="896" spans="1:4" x14ac:dyDescent="0.2">
      <c r="A896" s="3">
        <v>601</v>
      </c>
      <c r="B896" t="s">
        <v>3676</v>
      </c>
      <c r="C896" t="s">
        <v>3677</v>
      </c>
      <c r="D896" s="3" t="s">
        <v>6399</v>
      </c>
    </row>
    <row r="897" spans="1:4" x14ac:dyDescent="0.2">
      <c r="A897" s="3">
        <v>624</v>
      </c>
      <c r="B897" t="s">
        <v>3770</v>
      </c>
      <c r="C897" t="s">
        <v>3771</v>
      </c>
      <c r="D897" s="3" t="s">
        <v>3348</v>
      </c>
    </row>
    <row r="898" spans="1:4" x14ac:dyDescent="0.2">
      <c r="A898" s="3">
        <v>671</v>
      </c>
      <c r="B898" t="s">
        <v>4218</v>
      </c>
      <c r="C898" t="s">
        <v>4219</v>
      </c>
      <c r="D898" s="3" t="s">
        <v>3349</v>
      </c>
    </row>
    <row r="899" spans="1:4" x14ac:dyDescent="0.2">
      <c r="A899" s="3">
        <v>669</v>
      </c>
      <c r="B899" t="s">
        <v>4214</v>
      </c>
      <c r="C899" t="s">
        <v>4215</v>
      </c>
      <c r="D899" s="3" t="s">
        <v>3350</v>
      </c>
    </row>
    <row r="900" spans="1:4" x14ac:dyDescent="0.2">
      <c r="A900" s="3">
        <v>583</v>
      </c>
      <c r="B900" t="s">
        <v>1237</v>
      </c>
      <c r="C900" t="s">
        <v>1238</v>
      </c>
      <c r="D900" s="3" t="s">
        <v>3351</v>
      </c>
    </row>
    <row r="901" spans="1:4" x14ac:dyDescent="0.2">
      <c r="A901" s="3">
        <v>630</v>
      </c>
      <c r="B901" t="s">
        <v>1434</v>
      </c>
      <c r="C901" t="s">
        <v>1435</v>
      </c>
      <c r="D901" s="3" t="s">
        <v>6360</v>
      </c>
    </row>
    <row r="902" spans="1:4" x14ac:dyDescent="0.2">
      <c r="A902" s="3">
        <v>554</v>
      </c>
      <c r="B902" t="s">
        <v>3144</v>
      </c>
      <c r="C902" t="s">
        <v>3145</v>
      </c>
      <c r="D902" s="3" t="s">
        <v>6361</v>
      </c>
    </row>
    <row r="903" spans="1:4" x14ac:dyDescent="0.2">
      <c r="A903" s="3">
        <v>576</v>
      </c>
      <c r="B903" t="s">
        <v>1198</v>
      </c>
      <c r="C903" t="s">
        <v>1199</v>
      </c>
      <c r="D903" s="3" t="s">
        <v>6362</v>
      </c>
    </row>
    <row r="904" spans="1:4" x14ac:dyDescent="0.2">
      <c r="A904" s="3">
        <v>567</v>
      </c>
      <c r="B904" t="s">
        <v>3225</v>
      </c>
      <c r="C904" t="s">
        <v>3226</v>
      </c>
      <c r="D904" s="3" t="s">
        <v>6363</v>
      </c>
    </row>
    <row r="905" spans="1:4" x14ac:dyDescent="0.2">
      <c r="A905" s="3">
        <v>451</v>
      </c>
      <c r="B905" t="s">
        <v>5858</v>
      </c>
      <c r="C905" t="s">
        <v>2698</v>
      </c>
      <c r="D905" s="3" t="s">
        <v>6364</v>
      </c>
    </row>
    <row r="906" spans="1:4" x14ac:dyDescent="0.2">
      <c r="A906" s="3">
        <v>539</v>
      </c>
      <c r="B906" t="s">
        <v>2497</v>
      </c>
      <c r="C906" t="s">
        <v>3025</v>
      </c>
      <c r="D906" s="3" t="s">
        <v>6365</v>
      </c>
    </row>
    <row r="907" spans="1:4" x14ac:dyDescent="0.2">
      <c r="A907" s="3">
        <v>636</v>
      </c>
      <c r="B907" t="s">
        <v>1455</v>
      </c>
      <c r="C907" t="s">
        <v>1456</v>
      </c>
      <c r="D907" s="3" t="s">
        <v>6366</v>
      </c>
    </row>
    <row r="908" spans="1:4" x14ac:dyDescent="0.2">
      <c r="A908" s="3">
        <v>551</v>
      </c>
      <c r="B908" t="s">
        <v>3128</v>
      </c>
      <c r="C908" t="s">
        <v>3129</v>
      </c>
      <c r="D908" s="3" t="s">
        <v>6367</v>
      </c>
    </row>
    <row r="909" spans="1:4" x14ac:dyDescent="0.2">
      <c r="A909" s="3">
        <v>662</v>
      </c>
      <c r="B909" t="s">
        <v>1545</v>
      </c>
      <c r="C909" t="s">
        <v>1546</v>
      </c>
      <c r="D909" s="3" t="s">
        <v>3378</v>
      </c>
    </row>
    <row r="910" spans="1:4" x14ac:dyDescent="0.2">
      <c r="A910" s="3">
        <v>642</v>
      </c>
      <c r="B910" t="s">
        <v>1477</v>
      </c>
      <c r="C910" t="s">
        <v>1478</v>
      </c>
      <c r="D910" s="3" t="s">
        <v>3379</v>
      </c>
    </row>
    <row r="911" spans="1:4" x14ac:dyDescent="0.2">
      <c r="A911" s="3">
        <v>567</v>
      </c>
      <c r="B911" t="s">
        <v>3225</v>
      </c>
      <c r="C911" t="s">
        <v>3227</v>
      </c>
      <c r="D911" s="3" t="s">
        <v>3380</v>
      </c>
    </row>
    <row r="912" spans="1:4" x14ac:dyDescent="0.2">
      <c r="A912" s="3">
        <v>618</v>
      </c>
      <c r="B912" t="s">
        <v>3750</v>
      </c>
      <c r="C912" t="s">
        <v>3751</v>
      </c>
      <c r="D912" s="3" t="s">
        <v>3381</v>
      </c>
    </row>
    <row r="913" spans="1:4" x14ac:dyDescent="0.2">
      <c r="A913" s="3">
        <v>576</v>
      </c>
      <c r="B913" t="s">
        <v>1198</v>
      </c>
      <c r="C913" t="s">
        <v>1200</v>
      </c>
      <c r="D913" s="3" t="s">
        <v>3895</v>
      </c>
    </row>
    <row r="914" spans="1:4" x14ac:dyDescent="0.2">
      <c r="A914" s="3">
        <v>630</v>
      </c>
      <c r="B914" t="s">
        <v>1434</v>
      </c>
      <c r="C914" t="s">
        <v>1436</v>
      </c>
      <c r="D914" s="3" t="s">
        <v>3896</v>
      </c>
    </row>
    <row r="915" spans="1:4" x14ac:dyDescent="0.2">
      <c r="A915" s="3">
        <v>613</v>
      </c>
      <c r="B915" t="s">
        <v>5869</v>
      </c>
      <c r="C915" t="s">
        <v>3729</v>
      </c>
      <c r="D915" s="3" t="s">
        <v>3897</v>
      </c>
    </row>
    <row r="916" spans="1:4" x14ac:dyDescent="0.2">
      <c r="A916" s="3">
        <v>650</v>
      </c>
      <c r="B916" t="s">
        <v>1505</v>
      </c>
      <c r="C916" t="s">
        <v>1506</v>
      </c>
      <c r="D916" s="3" t="s">
        <v>3898</v>
      </c>
    </row>
    <row r="917" spans="1:4" x14ac:dyDescent="0.2">
      <c r="A917" s="3">
        <v>591</v>
      </c>
      <c r="B917" t="s">
        <v>2575</v>
      </c>
      <c r="C917" t="s">
        <v>1270</v>
      </c>
      <c r="D917" s="3" t="s">
        <v>3340</v>
      </c>
    </row>
    <row r="918" spans="1:4" x14ac:dyDescent="0.2">
      <c r="A918" s="3">
        <v>624</v>
      </c>
      <c r="B918" t="s">
        <v>3770</v>
      </c>
      <c r="C918" t="s">
        <v>3772</v>
      </c>
      <c r="D918" s="3" t="s">
        <v>3341</v>
      </c>
    </row>
    <row r="919" spans="1:4" x14ac:dyDescent="0.2">
      <c r="A919" s="3">
        <v>583</v>
      </c>
      <c r="B919" t="s">
        <v>1237</v>
      </c>
      <c r="C919" t="s">
        <v>1239</v>
      </c>
      <c r="D919" s="3" t="s">
        <v>3342</v>
      </c>
    </row>
    <row r="920" spans="1:4" x14ac:dyDescent="0.2">
      <c r="A920" s="3">
        <v>451</v>
      </c>
      <c r="B920" t="s">
        <v>5858</v>
      </c>
      <c r="C920" t="s">
        <v>2699</v>
      </c>
      <c r="D920" s="3" t="s">
        <v>3343</v>
      </c>
    </row>
    <row r="921" spans="1:4" x14ac:dyDescent="0.2">
      <c r="A921" s="3">
        <v>565</v>
      </c>
      <c r="B921" t="s">
        <v>3211</v>
      </c>
      <c r="C921" t="s">
        <v>3212</v>
      </c>
      <c r="D921" s="3" t="s">
        <v>5957</v>
      </c>
    </row>
    <row r="922" spans="1:4" x14ac:dyDescent="0.2">
      <c r="A922" s="3">
        <v>569</v>
      </c>
      <c r="B922" t="s">
        <v>3236</v>
      </c>
      <c r="C922" t="s">
        <v>3237</v>
      </c>
      <c r="D922" s="3" t="s">
        <v>5958</v>
      </c>
    </row>
    <row r="923" spans="1:4" x14ac:dyDescent="0.2">
      <c r="A923" s="3">
        <v>575</v>
      </c>
      <c r="B923" t="s">
        <v>1191</v>
      </c>
      <c r="C923" t="s">
        <v>1192</v>
      </c>
      <c r="D923" s="3" t="s">
        <v>5959</v>
      </c>
    </row>
    <row r="924" spans="1:4" x14ac:dyDescent="0.2">
      <c r="A924" s="3">
        <v>551</v>
      </c>
      <c r="B924" t="s">
        <v>3128</v>
      </c>
      <c r="C924" t="s">
        <v>3130</v>
      </c>
      <c r="D924" s="3" t="s">
        <v>5960</v>
      </c>
    </row>
    <row r="925" spans="1:4" x14ac:dyDescent="0.2">
      <c r="A925" s="3">
        <v>624</v>
      </c>
      <c r="B925" t="s">
        <v>3770</v>
      </c>
      <c r="C925" t="s">
        <v>3773</v>
      </c>
      <c r="D925" s="3" t="s">
        <v>3908</v>
      </c>
    </row>
    <row r="926" spans="1:4" x14ac:dyDescent="0.2">
      <c r="A926" s="3">
        <v>650</v>
      </c>
      <c r="B926" t="s">
        <v>1505</v>
      </c>
      <c r="C926" t="s">
        <v>1507</v>
      </c>
      <c r="D926" s="3" t="s">
        <v>3909</v>
      </c>
    </row>
    <row r="927" spans="1:4" x14ac:dyDescent="0.2">
      <c r="A927" s="3">
        <v>565</v>
      </c>
      <c r="B927" t="s">
        <v>3211</v>
      </c>
      <c r="C927" t="s">
        <v>3213</v>
      </c>
      <c r="D927" s="3" t="s">
        <v>3910</v>
      </c>
    </row>
    <row r="928" spans="1:4" x14ac:dyDescent="0.2">
      <c r="A928" s="3">
        <v>565</v>
      </c>
      <c r="B928" t="s">
        <v>3211</v>
      </c>
      <c r="C928" t="s">
        <v>3214</v>
      </c>
      <c r="D928" s="3" t="s">
        <v>3911</v>
      </c>
    </row>
    <row r="929" spans="1:4" x14ac:dyDescent="0.2">
      <c r="A929" s="3">
        <v>562</v>
      </c>
      <c r="B929" t="s">
        <v>5862</v>
      </c>
      <c r="C929" t="s">
        <v>2533</v>
      </c>
      <c r="D929" s="3" t="s">
        <v>3912</v>
      </c>
    </row>
    <row r="930" spans="1:4" x14ac:dyDescent="0.2">
      <c r="A930" s="3">
        <v>551</v>
      </c>
      <c r="B930" t="s">
        <v>3128</v>
      </c>
      <c r="C930" t="s">
        <v>3131</v>
      </c>
      <c r="D930" s="3" t="s">
        <v>5158</v>
      </c>
    </row>
    <row r="931" spans="1:4" x14ac:dyDescent="0.2">
      <c r="A931" s="3">
        <v>643</v>
      </c>
      <c r="B931" t="s">
        <v>1480</v>
      </c>
      <c r="C931" t="s">
        <v>1481</v>
      </c>
      <c r="D931" s="3" t="s">
        <v>5159</v>
      </c>
    </row>
    <row r="932" spans="1:4" x14ac:dyDescent="0.2">
      <c r="A932" s="3">
        <v>567</v>
      </c>
      <c r="B932" t="s">
        <v>3225</v>
      </c>
      <c r="C932" t="s">
        <v>3228</v>
      </c>
      <c r="D932" s="3" t="s">
        <v>5160</v>
      </c>
    </row>
    <row r="933" spans="1:4" x14ac:dyDescent="0.2">
      <c r="A933" s="3">
        <v>575</v>
      </c>
      <c r="B933" t="s">
        <v>1191</v>
      </c>
      <c r="C933" t="s">
        <v>1193</v>
      </c>
      <c r="D933" s="3" t="s">
        <v>5161</v>
      </c>
    </row>
    <row r="934" spans="1:4" x14ac:dyDescent="0.2">
      <c r="A934" s="3">
        <v>661</v>
      </c>
      <c r="B934" t="s">
        <v>1542</v>
      </c>
      <c r="C934" t="s">
        <v>1543</v>
      </c>
      <c r="D934" s="3" t="s">
        <v>5162</v>
      </c>
    </row>
    <row r="935" spans="1:4" x14ac:dyDescent="0.2">
      <c r="A935" s="3">
        <v>576</v>
      </c>
      <c r="B935" t="s">
        <v>1198</v>
      </c>
      <c r="C935" t="s">
        <v>1201</v>
      </c>
      <c r="D935" s="3" t="s">
        <v>6269</v>
      </c>
    </row>
    <row r="936" spans="1:4" x14ac:dyDescent="0.2">
      <c r="A936" s="3">
        <v>575</v>
      </c>
      <c r="B936" t="s">
        <v>1191</v>
      </c>
      <c r="C936" t="s">
        <v>1194</v>
      </c>
      <c r="D936" s="3" t="s">
        <v>6270</v>
      </c>
    </row>
    <row r="937" spans="1:4" x14ac:dyDescent="0.2">
      <c r="A937" s="3">
        <v>551</v>
      </c>
      <c r="B937" t="s">
        <v>3128</v>
      </c>
      <c r="C937" t="s">
        <v>3132</v>
      </c>
      <c r="D937" s="3" t="s">
        <v>6271</v>
      </c>
    </row>
    <row r="938" spans="1:4" x14ac:dyDescent="0.2">
      <c r="A938" s="3">
        <v>554</v>
      </c>
      <c r="B938" t="s">
        <v>3144</v>
      </c>
      <c r="C938" t="s">
        <v>3146</v>
      </c>
      <c r="D938" s="3" t="s">
        <v>3352</v>
      </c>
    </row>
    <row r="939" spans="1:4" x14ac:dyDescent="0.2">
      <c r="A939" s="3">
        <v>554</v>
      </c>
      <c r="B939" t="s">
        <v>3144</v>
      </c>
      <c r="C939" t="s">
        <v>3147</v>
      </c>
      <c r="D939" s="3" t="s">
        <v>3353</v>
      </c>
    </row>
    <row r="940" spans="1:4" x14ac:dyDescent="0.2">
      <c r="A940" s="3">
        <v>622</v>
      </c>
      <c r="B940" t="s">
        <v>3762</v>
      </c>
      <c r="C940" t="s">
        <v>3763</v>
      </c>
      <c r="D940" s="3" t="s">
        <v>3354</v>
      </c>
    </row>
    <row r="941" spans="1:4" x14ac:dyDescent="0.2">
      <c r="A941" s="3">
        <v>624</v>
      </c>
      <c r="B941" t="s">
        <v>3770</v>
      </c>
      <c r="C941" t="s">
        <v>3774</v>
      </c>
      <c r="D941" s="3" t="s">
        <v>3355</v>
      </c>
    </row>
    <row r="942" spans="1:4" x14ac:dyDescent="0.2">
      <c r="A942" s="3">
        <v>575</v>
      </c>
      <c r="B942" t="s">
        <v>1191</v>
      </c>
      <c r="C942" t="s">
        <v>1195</v>
      </c>
      <c r="D942" s="3" t="s">
        <v>3902</v>
      </c>
    </row>
    <row r="943" spans="1:4" x14ac:dyDescent="0.2">
      <c r="A943" s="3">
        <v>661</v>
      </c>
      <c r="B943" t="s">
        <v>1542</v>
      </c>
      <c r="C943" t="s">
        <v>1544</v>
      </c>
      <c r="D943" s="3" t="s">
        <v>3903</v>
      </c>
    </row>
    <row r="944" spans="1:4" x14ac:dyDescent="0.2">
      <c r="A944" s="3">
        <v>618</v>
      </c>
      <c r="B944" t="s">
        <v>3750</v>
      </c>
      <c r="C944" t="s">
        <v>3752</v>
      </c>
      <c r="D944" s="3" t="s">
        <v>3904</v>
      </c>
    </row>
    <row r="945" spans="1:4" x14ac:dyDescent="0.2">
      <c r="A945" s="3">
        <v>601</v>
      </c>
      <c r="B945" t="s">
        <v>3676</v>
      </c>
      <c r="C945" t="s">
        <v>3678</v>
      </c>
      <c r="D945" s="3" t="s">
        <v>3905</v>
      </c>
    </row>
    <row r="946" spans="1:4" x14ac:dyDescent="0.2">
      <c r="A946" s="3">
        <v>575</v>
      </c>
      <c r="B946" t="s">
        <v>1191</v>
      </c>
      <c r="C946" t="s">
        <v>1196</v>
      </c>
      <c r="D946" s="3" t="s">
        <v>3906</v>
      </c>
    </row>
    <row r="947" spans="1:4" x14ac:dyDescent="0.2">
      <c r="A947" s="3">
        <v>621</v>
      </c>
      <c r="B947" t="s">
        <v>3759</v>
      </c>
      <c r="C947" t="s">
        <v>3760</v>
      </c>
      <c r="D947" s="3" t="s">
        <v>3907</v>
      </c>
    </row>
    <row r="948" spans="1:4" x14ac:dyDescent="0.2">
      <c r="A948" s="3">
        <v>569</v>
      </c>
      <c r="B948" t="s">
        <v>3236</v>
      </c>
      <c r="C948" t="s">
        <v>3238</v>
      </c>
      <c r="D948" s="3" t="s">
        <v>6400</v>
      </c>
    </row>
    <row r="949" spans="1:4" x14ac:dyDescent="0.2">
      <c r="A949" s="3">
        <v>630</v>
      </c>
      <c r="B949" t="s">
        <v>1434</v>
      </c>
      <c r="C949" t="s">
        <v>1437</v>
      </c>
      <c r="D949" s="3" t="s">
        <v>6401</v>
      </c>
    </row>
    <row r="950" spans="1:4" x14ac:dyDescent="0.2">
      <c r="A950" s="3">
        <v>565</v>
      </c>
      <c r="B950" t="s">
        <v>3211</v>
      </c>
      <c r="C950" t="s">
        <v>3215</v>
      </c>
      <c r="D950" s="3" t="s">
        <v>6402</v>
      </c>
    </row>
    <row r="951" spans="1:4" x14ac:dyDescent="0.2">
      <c r="A951" s="3">
        <v>567</v>
      </c>
      <c r="B951" t="s">
        <v>3225</v>
      </c>
      <c r="C951" t="s">
        <v>3229</v>
      </c>
      <c r="D951" s="3" t="s">
        <v>3864</v>
      </c>
    </row>
    <row r="952" spans="1:4" x14ac:dyDescent="0.2">
      <c r="A952" s="3">
        <v>576</v>
      </c>
      <c r="B952" t="s">
        <v>1198</v>
      </c>
      <c r="C952" t="s">
        <v>1202</v>
      </c>
      <c r="D952" s="3" t="s">
        <v>3865</v>
      </c>
    </row>
    <row r="953" spans="1:4" x14ac:dyDescent="0.2">
      <c r="A953" s="3">
        <v>635</v>
      </c>
      <c r="B953" t="s">
        <v>1452</v>
      </c>
      <c r="C953" t="s">
        <v>1453</v>
      </c>
      <c r="D953" s="3" t="s">
        <v>3866</v>
      </c>
    </row>
    <row r="954" spans="1:4" x14ac:dyDescent="0.2">
      <c r="A954" s="3">
        <v>674</v>
      </c>
      <c r="B954" t="s">
        <v>4224</v>
      </c>
      <c r="C954" t="s">
        <v>4225</v>
      </c>
      <c r="D954" s="3" t="s">
        <v>3867</v>
      </c>
    </row>
    <row r="955" spans="1:4" x14ac:dyDescent="0.2">
      <c r="A955" s="3">
        <v>551</v>
      </c>
      <c r="B955" t="s">
        <v>3128</v>
      </c>
      <c r="C955" t="s">
        <v>3133</v>
      </c>
      <c r="D955" s="3" t="s">
        <v>3326</v>
      </c>
    </row>
    <row r="956" spans="1:4" x14ac:dyDescent="0.2">
      <c r="A956" s="3">
        <v>624</v>
      </c>
      <c r="B956" t="s">
        <v>3770</v>
      </c>
      <c r="C956" t="s">
        <v>3775</v>
      </c>
      <c r="D956" s="3" t="s">
        <v>3327</v>
      </c>
    </row>
    <row r="957" spans="1:4" x14ac:dyDescent="0.2">
      <c r="A957" s="3">
        <v>622</v>
      </c>
      <c r="B957" t="s">
        <v>3762</v>
      </c>
      <c r="C957" t="s">
        <v>3764</v>
      </c>
      <c r="D957" s="3" t="s">
        <v>3328</v>
      </c>
    </row>
    <row r="958" spans="1:4" x14ac:dyDescent="0.2">
      <c r="A958" s="3">
        <v>451</v>
      </c>
      <c r="B958" t="s">
        <v>5858</v>
      </c>
      <c r="C958" t="s">
        <v>2700</v>
      </c>
      <c r="D958" s="3" t="s">
        <v>3329</v>
      </c>
    </row>
    <row r="959" spans="1:4" x14ac:dyDescent="0.2">
      <c r="A959" s="3">
        <v>650</v>
      </c>
      <c r="B959" t="s">
        <v>1505</v>
      </c>
      <c r="C959" t="s">
        <v>1508</v>
      </c>
      <c r="D959" s="3" t="s">
        <v>5949</v>
      </c>
    </row>
    <row r="960" spans="1:4" x14ac:dyDescent="0.2">
      <c r="A960" s="3">
        <v>587</v>
      </c>
      <c r="B960" t="s">
        <v>5867</v>
      </c>
      <c r="C960" t="s">
        <v>1251</v>
      </c>
      <c r="D960" s="3" t="s">
        <v>5950</v>
      </c>
    </row>
    <row r="961" spans="1:4" x14ac:dyDescent="0.2">
      <c r="A961" s="3">
        <v>554</v>
      </c>
      <c r="B961" t="s">
        <v>3144</v>
      </c>
      <c r="C961" t="s">
        <v>3148</v>
      </c>
      <c r="D961" s="3" t="s">
        <v>5951</v>
      </c>
    </row>
    <row r="962" spans="1:4" x14ac:dyDescent="0.2">
      <c r="A962" s="3">
        <v>601</v>
      </c>
      <c r="B962" t="s">
        <v>3676</v>
      </c>
      <c r="C962" t="s">
        <v>3679</v>
      </c>
      <c r="D962" s="3" t="s">
        <v>5952</v>
      </c>
    </row>
    <row r="963" spans="1:4" x14ac:dyDescent="0.2">
      <c r="A963" s="3">
        <v>682</v>
      </c>
      <c r="B963" t="s">
        <v>4241</v>
      </c>
      <c r="C963" t="s">
        <v>4242</v>
      </c>
      <c r="D963" s="3" t="s">
        <v>6383</v>
      </c>
    </row>
    <row r="964" spans="1:4" x14ac:dyDescent="0.2">
      <c r="A964" s="3">
        <v>637</v>
      </c>
      <c r="B964" t="s">
        <v>1458</v>
      </c>
      <c r="C964" t="s">
        <v>1459</v>
      </c>
      <c r="D964" s="3" t="s">
        <v>6384</v>
      </c>
    </row>
    <row r="965" spans="1:4" x14ac:dyDescent="0.2">
      <c r="A965" s="3">
        <v>554</v>
      </c>
      <c r="B965" t="s">
        <v>3144</v>
      </c>
      <c r="C965" t="s">
        <v>3149</v>
      </c>
      <c r="D965" s="3" t="s">
        <v>6262</v>
      </c>
    </row>
    <row r="966" spans="1:4" x14ac:dyDescent="0.2">
      <c r="A966" s="3">
        <v>622</v>
      </c>
      <c r="B966" t="s">
        <v>3762</v>
      </c>
      <c r="C966" t="s">
        <v>3765</v>
      </c>
      <c r="D966" s="3" t="s">
        <v>6263</v>
      </c>
    </row>
    <row r="967" spans="1:4" x14ac:dyDescent="0.2">
      <c r="A967" s="3">
        <v>569</v>
      </c>
      <c r="B967" t="s">
        <v>3236</v>
      </c>
      <c r="C967" t="s">
        <v>3239</v>
      </c>
      <c r="D967" s="3" t="s">
        <v>6264</v>
      </c>
    </row>
    <row r="968" spans="1:4" x14ac:dyDescent="0.2">
      <c r="A968" s="3">
        <v>583</v>
      </c>
      <c r="B968" t="s">
        <v>1237</v>
      </c>
      <c r="C968" t="s">
        <v>1240</v>
      </c>
      <c r="D968" s="3" t="s">
        <v>6265</v>
      </c>
    </row>
    <row r="969" spans="1:4" x14ac:dyDescent="0.2">
      <c r="A969" s="3">
        <v>637</v>
      </c>
      <c r="B969" t="s">
        <v>1458</v>
      </c>
      <c r="C969" t="s">
        <v>1460</v>
      </c>
      <c r="D969" s="3" t="s">
        <v>6288</v>
      </c>
    </row>
    <row r="970" spans="1:4" x14ac:dyDescent="0.2">
      <c r="A970" s="3">
        <v>554</v>
      </c>
      <c r="B970" t="s">
        <v>3144</v>
      </c>
      <c r="C970" t="s">
        <v>3150</v>
      </c>
      <c r="D970" s="3" t="s">
        <v>6289</v>
      </c>
    </row>
    <row r="971" spans="1:4" x14ac:dyDescent="0.2">
      <c r="A971" s="3">
        <v>618</v>
      </c>
      <c r="B971" t="s">
        <v>3750</v>
      </c>
      <c r="C971" t="s">
        <v>3753</v>
      </c>
      <c r="D971" s="3" t="s">
        <v>6290</v>
      </c>
    </row>
    <row r="972" spans="1:4" x14ac:dyDescent="0.2">
      <c r="A972" s="3">
        <v>636</v>
      </c>
      <c r="B972" t="s">
        <v>1455</v>
      </c>
      <c r="C972" t="s">
        <v>1457</v>
      </c>
      <c r="D972" s="3" t="s">
        <v>6291</v>
      </c>
    </row>
    <row r="973" spans="1:4" x14ac:dyDescent="0.2">
      <c r="A973" s="3">
        <v>598</v>
      </c>
      <c r="B973" t="s">
        <v>3663</v>
      </c>
      <c r="C973" t="s">
        <v>3664</v>
      </c>
      <c r="D973" s="3" t="s">
        <v>3849</v>
      </c>
    </row>
    <row r="974" spans="1:4" x14ac:dyDescent="0.2">
      <c r="A974" s="3">
        <v>642</v>
      </c>
      <c r="B974" t="s">
        <v>1477</v>
      </c>
      <c r="C974" t="s">
        <v>1479</v>
      </c>
      <c r="D974" s="3" t="s">
        <v>3850</v>
      </c>
    </row>
    <row r="975" spans="1:4" x14ac:dyDescent="0.2">
      <c r="A975" s="3">
        <v>598</v>
      </c>
      <c r="B975" t="s">
        <v>3663</v>
      </c>
      <c r="C975" t="s">
        <v>3665</v>
      </c>
      <c r="D975" s="3" t="s">
        <v>3851</v>
      </c>
    </row>
    <row r="976" spans="1:4" x14ac:dyDescent="0.2">
      <c r="A976" s="3">
        <v>554</v>
      </c>
      <c r="B976" t="s">
        <v>3144</v>
      </c>
      <c r="C976" t="s">
        <v>3151</v>
      </c>
      <c r="D976" s="3" t="s">
        <v>5930</v>
      </c>
    </row>
    <row r="977" spans="1:4" x14ac:dyDescent="0.2">
      <c r="A977" s="3">
        <v>565</v>
      </c>
      <c r="B977" t="s">
        <v>3211</v>
      </c>
      <c r="C977" t="s">
        <v>3216</v>
      </c>
      <c r="D977" s="3" t="s">
        <v>5931</v>
      </c>
    </row>
    <row r="978" spans="1:4" x14ac:dyDescent="0.2">
      <c r="A978" s="3">
        <v>583</v>
      </c>
      <c r="B978" t="s">
        <v>1237</v>
      </c>
      <c r="C978" t="s">
        <v>1241</v>
      </c>
      <c r="D978" s="3" t="s">
        <v>5932</v>
      </c>
    </row>
    <row r="979" spans="1:4" x14ac:dyDescent="0.2">
      <c r="A979" s="3">
        <v>667</v>
      </c>
      <c r="B979" t="s">
        <v>4210</v>
      </c>
      <c r="C979" t="s">
        <v>4211</v>
      </c>
      <c r="D979" s="3" t="s">
        <v>5933</v>
      </c>
    </row>
    <row r="980" spans="1:4" x14ac:dyDescent="0.2">
      <c r="A980" s="3">
        <v>569</v>
      </c>
      <c r="B980" t="s">
        <v>3236</v>
      </c>
      <c r="C980" t="s">
        <v>3240</v>
      </c>
      <c r="D980" s="3" t="s">
        <v>3301</v>
      </c>
    </row>
    <row r="981" spans="1:4" x14ac:dyDescent="0.2">
      <c r="A981" s="3">
        <v>575</v>
      </c>
      <c r="B981" t="s">
        <v>1191</v>
      </c>
      <c r="C981" t="s">
        <v>1197</v>
      </c>
      <c r="D981" s="3" t="s">
        <v>3302</v>
      </c>
    </row>
    <row r="982" spans="1:4" x14ac:dyDescent="0.2">
      <c r="A982" s="3">
        <v>576</v>
      </c>
      <c r="B982" t="s">
        <v>1198</v>
      </c>
      <c r="C982" t="s">
        <v>1203</v>
      </c>
      <c r="D982" s="3" t="s">
        <v>3303</v>
      </c>
    </row>
    <row r="983" spans="1:4" x14ac:dyDescent="0.2">
      <c r="A983" s="3">
        <v>587</v>
      </c>
      <c r="B983" t="s">
        <v>5867</v>
      </c>
      <c r="C983" t="s">
        <v>1252</v>
      </c>
      <c r="D983" s="3" t="s">
        <v>3304</v>
      </c>
    </row>
    <row r="984" spans="1:4" x14ac:dyDescent="0.2">
      <c r="A984" s="3">
        <v>554</v>
      </c>
      <c r="B984" t="s">
        <v>3144</v>
      </c>
      <c r="C984" t="s">
        <v>3152</v>
      </c>
      <c r="D984" s="3" t="s">
        <v>3305</v>
      </c>
    </row>
    <row r="985" spans="1:4" x14ac:dyDescent="0.2">
      <c r="A985" s="3">
        <v>613</v>
      </c>
      <c r="B985" t="s">
        <v>5869</v>
      </c>
      <c r="C985" t="s">
        <v>3730</v>
      </c>
      <c r="D985" s="3" t="s">
        <v>3835</v>
      </c>
    </row>
    <row r="986" spans="1:4" x14ac:dyDescent="0.2">
      <c r="A986" s="3">
        <v>659</v>
      </c>
      <c r="B986" t="s">
        <v>1535</v>
      </c>
      <c r="C986" t="s">
        <v>1536</v>
      </c>
      <c r="D986" s="3" t="s">
        <v>3836</v>
      </c>
    </row>
    <row r="987" spans="1:4" x14ac:dyDescent="0.2">
      <c r="A987" s="3">
        <v>637</v>
      </c>
      <c r="B987" t="s">
        <v>1458</v>
      </c>
      <c r="C987" t="s">
        <v>1461</v>
      </c>
      <c r="D987" s="3" t="s">
        <v>3837</v>
      </c>
    </row>
    <row r="988" spans="1:4" x14ac:dyDescent="0.2">
      <c r="A988" s="3">
        <v>598</v>
      </c>
      <c r="B988" t="s">
        <v>3663</v>
      </c>
      <c r="C988" t="s">
        <v>3666</v>
      </c>
      <c r="D988" s="3" t="s">
        <v>3838</v>
      </c>
    </row>
    <row r="989" spans="1:4" x14ac:dyDescent="0.2">
      <c r="A989" s="3">
        <v>562</v>
      </c>
      <c r="B989" t="s">
        <v>5862</v>
      </c>
      <c r="C989" t="s">
        <v>2534</v>
      </c>
      <c r="D989" s="3" t="s">
        <v>3839</v>
      </c>
    </row>
    <row r="990" spans="1:4" x14ac:dyDescent="0.2">
      <c r="A990" s="3">
        <v>664</v>
      </c>
      <c r="B990" t="s">
        <v>1549</v>
      </c>
      <c r="C990" t="s">
        <v>1550</v>
      </c>
      <c r="D990" s="3" t="s">
        <v>6233</v>
      </c>
    </row>
    <row r="991" spans="1:4" x14ac:dyDescent="0.2">
      <c r="A991" s="3">
        <v>576</v>
      </c>
      <c r="B991" t="s">
        <v>1198</v>
      </c>
      <c r="C991" t="s">
        <v>1204</v>
      </c>
      <c r="D991" s="3" t="s">
        <v>6234</v>
      </c>
    </row>
    <row r="992" spans="1:4" x14ac:dyDescent="0.2">
      <c r="A992" s="3">
        <v>659</v>
      </c>
      <c r="B992" t="s">
        <v>1535</v>
      </c>
      <c r="C992" t="s">
        <v>1537</v>
      </c>
      <c r="D992" s="3" t="s">
        <v>6235</v>
      </c>
    </row>
    <row r="993" spans="1:4" x14ac:dyDescent="0.2">
      <c r="A993" s="3">
        <v>565</v>
      </c>
      <c r="B993" t="s">
        <v>3211</v>
      </c>
      <c r="C993" t="s">
        <v>3217</v>
      </c>
      <c r="D993" s="3" t="s">
        <v>6236</v>
      </c>
    </row>
    <row r="994" spans="1:4" x14ac:dyDescent="0.2">
      <c r="A994" s="3">
        <v>554</v>
      </c>
      <c r="B994" t="s">
        <v>3144</v>
      </c>
      <c r="C994" t="s">
        <v>3153</v>
      </c>
      <c r="D994" s="3" t="s">
        <v>6324</v>
      </c>
    </row>
    <row r="995" spans="1:4" x14ac:dyDescent="0.2">
      <c r="A995" s="3">
        <v>659</v>
      </c>
      <c r="B995" t="s">
        <v>1535</v>
      </c>
      <c r="C995" t="s">
        <v>1538</v>
      </c>
      <c r="D995" s="3" t="s">
        <v>6325</v>
      </c>
    </row>
    <row r="996" spans="1:4" x14ac:dyDescent="0.2">
      <c r="A996" s="3">
        <v>635</v>
      </c>
      <c r="B996" t="s">
        <v>1452</v>
      </c>
      <c r="C996" t="s">
        <v>1454</v>
      </c>
      <c r="D996" s="3" t="s">
        <v>6326</v>
      </c>
    </row>
    <row r="997" spans="1:4" x14ac:dyDescent="0.2">
      <c r="A997" s="3">
        <v>643</v>
      </c>
      <c r="B997" t="s">
        <v>1480</v>
      </c>
      <c r="C997" t="s">
        <v>1482</v>
      </c>
      <c r="D997" s="3" t="s">
        <v>3309</v>
      </c>
    </row>
    <row r="998" spans="1:4" x14ac:dyDescent="0.2">
      <c r="A998" s="3">
        <v>675</v>
      </c>
      <c r="B998" t="s">
        <v>4226</v>
      </c>
      <c r="C998" t="s">
        <v>4227</v>
      </c>
      <c r="D998" s="3" t="s">
        <v>3310</v>
      </c>
    </row>
    <row r="999" spans="1:4" x14ac:dyDescent="0.2">
      <c r="A999" s="3">
        <v>601</v>
      </c>
      <c r="B999" t="s">
        <v>3676</v>
      </c>
      <c r="C999" t="s">
        <v>3680</v>
      </c>
      <c r="D999" s="3" t="s">
        <v>3311</v>
      </c>
    </row>
    <row r="1000" spans="1:4" x14ac:dyDescent="0.2">
      <c r="A1000" s="3">
        <v>621</v>
      </c>
      <c r="B1000" t="s">
        <v>3759</v>
      </c>
      <c r="C1000" t="s">
        <v>3761</v>
      </c>
      <c r="D1000" s="3" t="s">
        <v>6424</v>
      </c>
    </row>
    <row r="1001" spans="1:4" x14ac:dyDescent="0.2">
      <c r="A1001" s="3">
        <v>82</v>
      </c>
      <c r="B1001" t="s">
        <v>1048</v>
      </c>
      <c r="C1001" t="s">
        <v>1049</v>
      </c>
      <c r="D1001" s="3" t="s">
        <v>6425</v>
      </c>
    </row>
    <row r="1002" spans="1:4" x14ac:dyDescent="0.2">
      <c r="A1002" s="3">
        <v>29</v>
      </c>
      <c r="B1002" t="s">
        <v>798</v>
      </c>
      <c r="C1002" t="s">
        <v>799</v>
      </c>
      <c r="D1002" s="3" t="s">
        <v>3930</v>
      </c>
    </row>
    <row r="1003" spans="1:4" x14ac:dyDescent="0.2">
      <c r="A1003" s="3">
        <v>114</v>
      </c>
      <c r="B1003" t="s">
        <v>21</v>
      </c>
      <c r="C1003" t="s">
        <v>22</v>
      </c>
      <c r="D1003" s="3" t="s">
        <v>3931</v>
      </c>
    </row>
    <row r="1004" spans="1:4" x14ac:dyDescent="0.2">
      <c r="A1004" s="3">
        <v>12</v>
      </c>
      <c r="B1004" t="s">
        <v>2197</v>
      </c>
      <c r="C1004" t="s">
        <v>2198</v>
      </c>
      <c r="D1004" s="3" t="s">
        <v>3932</v>
      </c>
    </row>
    <row r="1005" spans="1:4" x14ac:dyDescent="0.2">
      <c r="A1005" s="3">
        <v>53</v>
      </c>
      <c r="B1005" t="s">
        <v>923</v>
      </c>
      <c r="C1005" t="s">
        <v>924</v>
      </c>
      <c r="D1005" s="3" t="s">
        <v>3933</v>
      </c>
    </row>
    <row r="1006" spans="1:4" x14ac:dyDescent="0.2">
      <c r="A1006" s="3">
        <v>131</v>
      </c>
      <c r="B1006" t="s">
        <v>58</v>
      </c>
      <c r="C1006" t="s">
        <v>59</v>
      </c>
      <c r="D1006" s="3" t="s">
        <v>3934</v>
      </c>
    </row>
    <row r="1007" spans="1:4" x14ac:dyDescent="0.2">
      <c r="A1007" s="3">
        <v>96</v>
      </c>
      <c r="B1007" t="s">
        <v>1111</v>
      </c>
      <c r="C1007" t="s">
        <v>1112</v>
      </c>
      <c r="D1007" s="3" t="s">
        <v>3884</v>
      </c>
    </row>
    <row r="1008" spans="1:4" x14ac:dyDescent="0.2">
      <c r="A1008" s="3">
        <v>2</v>
      </c>
      <c r="B1008" t="s">
        <v>650</v>
      </c>
      <c r="C1008" t="s">
        <v>651</v>
      </c>
      <c r="D1008" s="3" t="s">
        <v>3885</v>
      </c>
    </row>
    <row r="1009" spans="1:4" x14ac:dyDescent="0.2">
      <c r="A1009" s="3">
        <v>102</v>
      </c>
      <c r="B1009" t="s">
        <v>1143</v>
      </c>
      <c r="C1009" t="s">
        <v>1144</v>
      </c>
      <c r="D1009" s="3" t="s">
        <v>3886</v>
      </c>
    </row>
    <row r="1010" spans="1:4" x14ac:dyDescent="0.2">
      <c r="A1010" s="3">
        <v>46</v>
      </c>
      <c r="B1010" t="s">
        <v>5823</v>
      </c>
      <c r="C1010" t="s">
        <v>894</v>
      </c>
      <c r="D1010" s="3" t="s">
        <v>6250</v>
      </c>
    </row>
    <row r="1011" spans="1:4" x14ac:dyDescent="0.2">
      <c r="A1011" s="3">
        <v>27</v>
      </c>
      <c r="B1011" t="s">
        <v>786</v>
      </c>
      <c r="C1011" t="s">
        <v>787</v>
      </c>
      <c r="D1011" s="3" t="s">
        <v>6251</v>
      </c>
    </row>
    <row r="1012" spans="1:4" x14ac:dyDescent="0.2">
      <c r="A1012" s="3">
        <v>116</v>
      </c>
      <c r="B1012" t="s">
        <v>27</v>
      </c>
      <c r="C1012" t="s">
        <v>28</v>
      </c>
      <c r="D1012" s="3" t="s">
        <v>3899</v>
      </c>
    </row>
    <row r="1013" spans="1:4" x14ac:dyDescent="0.2">
      <c r="A1013" s="3">
        <v>18</v>
      </c>
      <c r="B1013" t="s">
        <v>736</v>
      </c>
      <c r="C1013" t="s">
        <v>737</v>
      </c>
      <c r="D1013" s="3" t="s">
        <v>3900</v>
      </c>
    </row>
    <row r="1014" spans="1:4" x14ac:dyDescent="0.2">
      <c r="A1014" s="3">
        <v>89</v>
      </c>
      <c r="B1014" t="s">
        <v>1077</v>
      </c>
      <c r="C1014" t="s">
        <v>1078</v>
      </c>
      <c r="D1014" s="3" t="s">
        <v>3901</v>
      </c>
    </row>
    <row r="1015" spans="1:4" x14ac:dyDescent="0.2">
      <c r="A1015" s="3">
        <v>272</v>
      </c>
      <c r="B1015" t="s">
        <v>1840</v>
      </c>
      <c r="C1015" t="s">
        <v>1841</v>
      </c>
      <c r="D1015" s="3" t="s">
        <v>3306</v>
      </c>
    </row>
    <row r="1016" spans="1:4" x14ac:dyDescent="0.2">
      <c r="A1016" s="3">
        <v>29</v>
      </c>
      <c r="B1016" t="s">
        <v>798</v>
      </c>
      <c r="C1016" t="s">
        <v>800</v>
      </c>
      <c r="D1016" s="3" t="s">
        <v>3307</v>
      </c>
    </row>
    <row r="1017" spans="1:4" x14ac:dyDescent="0.2">
      <c r="A1017" s="3">
        <v>45</v>
      </c>
      <c r="B1017" t="s">
        <v>885</v>
      </c>
      <c r="C1017" t="s">
        <v>886</v>
      </c>
      <c r="D1017" s="3" t="s">
        <v>3308</v>
      </c>
    </row>
    <row r="1018" spans="1:4" x14ac:dyDescent="0.2">
      <c r="A1018" s="3">
        <v>115</v>
      </c>
      <c r="B1018" t="s">
        <v>5833</v>
      </c>
      <c r="C1018" t="s">
        <v>26</v>
      </c>
      <c r="D1018" s="3" t="s">
        <v>6314</v>
      </c>
    </row>
    <row r="1019" spans="1:4" x14ac:dyDescent="0.2">
      <c r="A1019" s="3">
        <v>2</v>
      </c>
      <c r="B1019" t="s">
        <v>650</v>
      </c>
      <c r="C1019" t="s">
        <v>652</v>
      </c>
      <c r="D1019" s="3" t="s">
        <v>6315</v>
      </c>
    </row>
    <row r="1020" spans="1:4" x14ac:dyDescent="0.2">
      <c r="A1020" s="3">
        <v>12</v>
      </c>
      <c r="B1020" t="s">
        <v>2197</v>
      </c>
      <c r="C1020" t="s">
        <v>2199</v>
      </c>
      <c r="D1020" s="3" t="s">
        <v>6316</v>
      </c>
    </row>
    <row r="1021" spans="1:4" x14ac:dyDescent="0.2">
      <c r="A1021" s="3">
        <v>321</v>
      </c>
      <c r="B1021" t="s">
        <v>2084</v>
      </c>
      <c r="C1021" t="s">
        <v>5332</v>
      </c>
      <c r="D1021" s="3" t="s">
        <v>6216</v>
      </c>
    </row>
    <row r="1022" spans="1:4" x14ac:dyDescent="0.2">
      <c r="A1022" s="3">
        <v>46</v>
      </c>
      <c r="B1022" t="s">
        <v>5823</v>
      </c>
      <c r="C1022" t="s">
        <v>895</v>
      </c>
      <c r="D1022" s="3" t="s">
        <v>6217</v>
      </c>
    </row>
    <row r="1023" spans="1:4" x14ac:dyDescent="0.2">
      <c r="A1023" s="3">
        <v>27</v>
      </c>
      <c r="B1023" t="s">
        <v>786</v>
      </c>
      <c r="C1023" t="s">
        <v>788</v>
      </c>
      <c r="D1023" s="3" t="s">
        <v>3389</v>
      </c>
    </row>
    <row r="1024" spans="1:4" x14ac:dyDescent="0.2">
      <c r="A1024" s="3">
        <v>45</v>
      </c>
      <c r="B1024" t="s">
        <v>885</v>
      </c>
      <c r="C1024" t="s">
        <v>887</v>
      </c>
      <c r="D1024" s="3" t="s">
        <v>3390</v>
      </c>
    </row>
    <row r="1025" spans="1:4" x14ac:dyDescent="0.2">
      <c r="A1025" s="3">
        <v>18</v>
      </c>
      <c r="B1025" t="s">
        <v>736</v>
      </c>
      <c r="C1025" t="s">
        <v>738</v>
      </c>
      <c r="D1025" s="3" t="s">
        <v>3391</v>
      </c>
    </row>
    <row r="1026" spans="1:4" x14ac:dyDescent="0.2">
      <c r="A1026" s="3">
        <v>51</v>
      </c>
      <c r="B1026" t="s">
        <v>914</v>
      </c>
      <c r="C1026" t="s">
        <v>915</v>
      </c>
      <c r="D1026" s="3" t="s">
        <v>3392</v>
      </c>
    </row>
    <row r="1027" spans="1:4" x14ac:dyDescent="0.2">
      <c r="A1027" s="3">
        <v>104</v>
      </c>
      <c r="B1027" t="s">
        <v>1150</v>
      </c>
      <c r="C1027" t="s">
        <v>1151</v>
      </c>
      <c r="D1027" s="3" t="s">
        <v>3845</v>
      </c>
    </row>
    <row r="1028" spans="1:4" x14ac:dyDescent="0.2">
      <c r="A1028" s="3">
        <v>12</v>
      </c>
      <c r="B1028" t="s">
        <v>2197</v>
      </c>
      <c r="C1028" t="s">
        <v>2200</v>
      </c>
      <c r="D1028" s="3" t="s">
        <v>3846</v>
      </c>
    </row>
    <row r="1029" spans="1:4" x14ac:dyDescent="0.2">
      <c r="A1029" s="3">
        <v>104</v>
      </c>
      <c r="B1029" t="s">
        <v>1150</v>
      </c>
      <c r="C1029" t="s">
        <v>1152</v>
      </c>
      <c r="D1029" s="3" t="s">
        <v>3847</v>
      </c>
    </row>
    <row r="1030" spans="1:4" x14ac:dyDescent="0.2">
      <c r="A1030" s="3">
        <v>316</v>
      </c>
      <c r="B1030" t="s">
        <v>5326</v>
      </c>
      <c r="C1030" t="s">
        <v>5327</v>
      </c>
      <c r="D1030" s="3" t="s">
        <v>3848</v>
      </c>
    </row>
    <row r="1031" spans="1:4" x14ac:dyDescent="0.2">
      <c r="A1031" s="3">
        <v>29</v>
      </c>
      <c r="B1031" t="s">
        <v>798</v>
      </c>
      <c r="C1031" t="s">
        <v>801</v>
      </c>
      <c r="D1031" s="3" t="s">
        <v>3394</v>
      </c>
    </row>
    <row r="1032" spans="1:4" x14ac:dyDescent="0.2">
      <c r="A1032" s="3">
        <v>67</v>
      </c>
      <c r="B1032" t="s">
        <v>988</v>
      </c>
      <c r="C1032" t="s">
        <v>989</v>
      </c>
      <c r="D1032" s="3" t="s">
        <v>3395</v>
      </c>
    </row>
    <row r="1033" spans="1:4" x14ac:dyDescent="0.2">
      <c r="A1033" s="3">
        <v>62</v>
      </c>
      <c r="B1033" t="s">
        <v>966</v>
      </c>
      <c r="C1033" t="s">
        <v>967</v>
      </c>
      <c r="D1033" s="3" t="s">
        <v>3396</v>
      </c>
    </row>
    <row r="1034" spans="1:4" x14ac:dyDescent="0.2">
      <c r="A1034" s="3">
        <v>18</v>
      </c>
      <c r="B1034" t="s">
        <v>736</v>
      </c>
      <c r="C1034" t="s">
        <v>739</v>
      </c>
      <c r="D1034" s="3" t="s">
        <v>5977</v>
      </c>
    </row>
    <row r="1035" spans="1:4" x14ac:dyDescent="0.2">
      <c r="A1035" s="3">
        <v>116</v>
      </c>
      <c r="B1035" t="s">
        <v>27</v>
      </c>
      <c r="C1035" t="s">
        <v>29</v>
      </c>
      <c r="D1035" s="3" t="s">
        <v>5978</v>
      </c>
    </row>
    <row r="1036" spans="1:4" x14ac:dyDescent="0.2">
      <c r="A1036" s="3">
        <v>11</v>
      </c>
      <c r="B1036" t="s">
        <v>697</v>
      </c>
      <c r="C1036" t="s">
        <v>698</v>
      </c>
      <c r="D1036" s="3" t="s">
        <v>5979</v>
      </c>
    </row>
    <row r="1037" spans="1:4" x14ac:dyDescent="0.2">
      <c r="A1037" s="3">
        <v>114</v>
      </c>
      <c r="B1037" t="s">
        <v>21</v>
      </c>
      <c r="C1037" t="s">
        <v>23</v>
      </c>
      <c r="D1037" s="3" t="s">
        <v>3359</v>
      </c>
    </row>
    <row r="1038" spans="1:4" x14ac:dyDescent="0.2">
      <c r="A1038" s="3">
        <v>181</v>
      </c>
      <c r="B1038" t="s">
        <v>5264</v>
      </c>
      <c r="C1038" t="s">
        <v>337</v>
      </c>
      <c r="D1038" s="3" t="s">
        <v>3360</v>
      </c>
    </row>
    <row r="1039" spans="1:4" x14ac:dyDescent="0.2">
      <c r="A1039" s="3">
        <v>2</v>
      </c>
      <c r="B1039" t="s">
        <v>650</v>
      </c>
      <c r="C1039" t="s">
        <v>653</v>
      </c>
      <c r="D1039" s="3" t="s">
        <v>3361</v>
      </c>
    </row>
    <row r="1040" spans="1:4" x14ac:dyDescent="0.2">
      <c r="A1040" s="3">
        <v>27</v>
      </c>
      <c r="B1040" t="s">
        <v>786</v>
      </c>
      <c r="C1040" t="s">
        <v>789</v>
      </c>
      <c r="D1040" s="3" t="s">
        <v>3362</v>
      </c>
    </row>
    <row r="1041" spans="1:4" x14ac:dyDescent="0.2">
      <c r="A1041" s="3">
        <v>2</v>
      </c>
      <c r="B1041" t="s">
        <v>650</v>
      </c>
      <c r="C1041" t="s">
        <v>654</v>
      </c>
      <c r="D1041" s="3" t="s">
        <v>3363</v>
      </c>
    </row>
    <row r="1042" spans="1:4" x14ac:dyDescent="0.2">
      <c r="A1042" s="3">
        <v>12</v>
      </c>
      <c r="B1042" t="s">
        <v>2197</v>
      </c>
      <c r="C1042" t="s">
        <v>2201</v>
      </c>
      <c r="D1042" s="3" t="s">
        <v>3334</v>
      </c>
    </row>
    <row r="1043" spans="1:4" x14ac:dyDescent="0.2">
      <c r="A1043" s="3">
        <v>89</v>
      </c>
      <c r="B1043" t="s">
        <v>1077</v>
      </c>
      <c r="C1043" t="s">
        <v>1079</v>
      </c>
      <c r="D1043" s="3" t="s">
        <v>3335</v>
      </c>
    </row>
    <row r="1044" spans="1:4" x14ac:dyDescent="0.2">
      <c r="A1044" s="3">
        <v>82</v>
      </c>
      <c r="B1044" t="s">
        <v>1048</v>
      </c>
      <c r="C1044" t="s">
        <v>1050</v>
      </c>
      <c r="D1044" s="3" t="s">
        <v>3336</v>
      </c>
    </row>
    <row r="1045" spans="1:4" x14ac:dyDescent="0.2">
      <c r="A1045" s="3">
        <v>46</v>
      </c>
      <c r="B1045" t="s">
        <v>5823</v>
      </c>
      <c r="C1045" t="s">
        <v>896</v>
      </c>
      <c r="D1045" s="3" t="s">
        <v>3337</v>
      </c>
    </row>
    <row r="1046" spans="1:4" x14ac:dyDescent="0.2">
      <c r="A1046" s="3">
        <v>316</v>
      </c>
      <c r="B1046" t="s">
        <v>5326</v>
      </c>
      <c r="C1046" t="s">
        <v>5328</v>
      </c>
      <c r="D1046" s="3" t="s">
        <v>5198</v>
      </c>
    </row>
    <row r="1047" spans="1:4" x14ac:dyDescent="0.2">
      <c r="A1047" s="3">
        <v>89</v>
      </c>
      <c r="B1047" t="s">
        <v>1077</v>
      </c>
      <c r="C1047" t="s">
        <v>1080</v>
      </c>
      <c r="D1047" s="3" t="s">
        <v>5199</v>
      </c>
    </row>
    <row r="1048" spans="1:4" x14ac:dyDescent="0.2">
      <c r="A1048" s="3">
        <v>96</v>
      </c>
      <c r="B1048" t="s">
        <v>1111</v>
      </c>
      <c r="C1048" t="s">
        <v>1113</v>
      </c>
      <c r="D1048" s="3" t="s">
        <v>3874</v>
      </c>
    </row>
    <row r="1049" spans="1:4" x14ac:dyDescent="0.2">
      <c r="A1049" s="3">
        <v>119</v>
      </c>
      <c r="B1049" t="s">
        <v>33</v>
      </c>
      <c r="C1049" t="s">
        <v>34</v>
      </c>
      <c r="D1049" s="3" t="s">
        <v>3875</v>
      </c>
    </row>
    <row r="1050" spans="1:4" x14ac:dyDescent="0.2">
      <c r="A1050" s="3">
        <v>53</v>
      </c>
      <c r="B1050" t="s">
        <v>923</v>
      </c>
      <c r="C1050" t="s">
        <v>925</v>
      </c>
      <c r="D1050" s="3" t="s">
        <v>5172</v>
      </c>
    </row>
    <row r="1051" spans="1:4" x14ac:dyDescent="0.2">
      <c r="A1051" s="3">
        <v>40</v>
      </c>
      <c r="B1051" t="s">
        <v>862</v>
      </c>
      <c r="C1051" t="s">
        <v>863</v>
      </c>
      <c r="D1051" s="3" t="s">
        <v>5173</v>
      </c>
    </row>
    <row r="1052" spans="1:4" x14ac:dyDescent="0.2">
      <c r="A1052" s="3">
        <v>272</v>
      </c>
      <c r="B1052" t="s">
        <v>1840</v>
      </c>
      <c r="C1052" t="s">
        <v>1842</v>
      </c>
      <c r="D1052" s="3" t="s">
        <v>5961</v>
      </c>
    </row>
    <row r="1053" spans="1:4" x14ac:dyDescent="0.2">
      <c r="A1053" s="3">
        <v>12</v>
      </c>
      <c r="B1053" t="s">
        <v>2197</v>
      </c>
      <c r="C1053" t="s">
        <v>2202</v>
      </c>
      <c r="D1053" s="3" t="s">
        <v>5962</v>
      </c>
    </row>
    <row r="1054" spans="1:4" x14ac:dyDescent="0.2">
      <c r="A1054" s="3">
        <v>45</v>
      </c>
      <c r="B1054" t="s">
        <v>885</v>
      </c>
      <c r="C1054" t="s">
        <v>888</v>
      </c>
      <c r="D1054" s="3" t="s">
        <v>3859</v>
      </c>
    </row>
    <row r="1055" spans="1:4" x14ac:dyDescent="0.2">
      <c r="A1055" s="3">
        <v>62</v>
      </c>
      <c r="B1055" t="s">
        <v>966</v>
      </c>
      <c r="C1055" t="s">
        <v>968</v>
      </c>
      <c r="D1055" s="3" t="s">
        <v>3860</v>
      </c>
    </row>
    <row r="1056" spans="1:4" x14ac:dyDescent="0.2">
      <c r="A1056" s="3">
        <v>272</v>
      </c>
      <c r="B1056" t="s">
        <v>1840</v>
      </c>
      <c r="C1056" t="s">
        <v>1843</v>
      </c>
      <c r="D1056" s="3" t="s">
        <v>3861</v>
      </c>
    </row>
    <row r="1057" spans="1:4" x14ac:dyDescent="0.2">
      <c r="A1057" s="3">
        <v>18</v>
      </c>
      <c r="B1057" t="s">
        <v>736</v>
      </c>
      <c r="C1057" t="s">
        <v>740</v>
      </c>
      <c r="D1057" s="3" t="s">
        <v>5174</v>
      </c>
    </row>
    <row r="1058" spans="1:4" x14ac:dyDescent="0.2">
      <c r="A1058" s="3">
        <v>11</v>
      </c>
      <c r="B1058" t="s">
        <v>697</v>
      </c>
      <c r="C1058" t="s">
        <v>699</v>
      </c>
      <c r="D1058" s="3" t="s">
        <v>5175</v>
      </c>
    </row>
    <row r="1059" spans="1:4" x14ac:dyDescent="0.2">
      <c r="A1059" s="3">
        <v>2</v>
      </c>
      <c r="B1059" t="s">
        <v>650</v>
      </c>
      <c r="C1059" t="s">
        <v>655</v>
      </c>
      <c r="D1059" s="3" t="s">
        <v>6422</v>
      </c>
    </row>
    <row r="1060" spans="1:4" x14ac:dyDescent="0.2">
      <c r="A1060" s="3">
        <v>18</v>
      </c>
      <c r="B1060" t="s">
        <v>736</v>
      </c>
      <c r="C1060" t="s">
        <v>741</v>
      </c>
      <c r="D1060" s="3" t="s">
        <v>6423</v>
      </c>
    </row>
    <row r="1061" spans="1:4" x14ac:dyDescent="0.2">
      <c r="A1061" s="3">
        <v>51</v>
      </c>
      <c r="B1061" t="s">
        <v>914</v>
      </c>
      <c r="C1061" t="s">
        <v>916</v>
      </c>
      <c r="D1061" s="3" t="s">
        <v>6272</v>
      </c>
    </row>
    <row r="1062" spans="1:4" x14ac:dyDescent="0.2">
      <c r="A1062" s="3">
        <v>89</v>
      </c>
      <c r="B1062" t="s">
        <v>1077</v>
      </c>
      <c r="C1062" t="s">
        <v>1081</v>
      </c>
      <c r="D1062" s="3" t="s">
        <v>6273</v>
      </c>
    </row>
    <row r="1063" spans="1:4" x14ac:dyDescent="0.2">
      <c r="A1063" s="3">
        <v>51</v>
      </c>
      <c r="B1063" t="s">
        <v>914</v>
      </c>
      <c r="C1063" t="s">
        <v>917</v>
      </c>
      <c r="D1063" s="3" t="s">
        <v>3862</v>
      </c>
    </row>
    <row r="1064" spans="1:4" x14ac:dyDescent="0.2">
      <c r="A1064" s="3">
        <v>46</v>
      </c>
      <c r="B1064" t="s">
        <v>5823</v>
      </c>
      <c r="C1064" t="s">
        <v>897</v>
      </c>
      <c r="D1064" s="3" t="s">
        <v>3863</v>
      </c>
    </row>
    <row r="1065" spans="1:4" x14ac:dyDescent="0.2">
      <c r="A1065" s="3">
        <v>18</v>
      </c>
      <c r="B1065" t="s">
        <v>736</v>
      </c>
      <c r="C1065" t="s">
        <v>742</v>
      </c>
      <c r="D1065" s="3" t="s">
        <v>6336</v>
      </c>
    </row>
    <row r="1066" spans="1:4" x14ac:dyDescent="0.2">
      <c r="A1066" s="3">
        <v>18</v>
      </c>
      <c r="B1066" t="s">
        <v>736</v>
      </c>
      <c r="C1066" t="s">
        <v>743</v>
      </c>
      <c r="D1066" s="3" t="s">
        <v>6337</v>
      </c>
    </row>
    <row r="1067" spans="1:4" x14ac:dyDescent="0.2">
      <c r="A1067" s="3">
        <v>123</v>
      </c>
      <c r="B1067" t="s">
        <v>40</v>
      </c>
      <c r="C1067" t="s">
        <v>41</v>
      </c>
      <c r="D1067" s="3" t="s">
        <v>6317</v>
      </c>
    </row>
    <row r="1068" spans="1:4" x14ac:dyDescent="0.2">
      <c r="A1068" s="3">
        <v>337</v>
      </c>
      <c r="B1068" t="s">
        <v>5337</v>
      </c>
      <c r="C1068" t="s">
        <v>2150</v>
      </c>
      <c r="D1068" s="3" t="s">
        <v>3393</v>
      </c>
    </row>
    <row r="1069" spans="1:4" x14ac:dyDescent="0.2">
      <c r="A1069" s="3">
        <v>27</v>
      </c>
      <c r="B1069" t="s">
        <v>786</v>
      </c>
      <c r="C1069" t="s">
        <v>790</v>
      </c>
      <c r="D1069" s="3" t="s">
        <v>6261</v>
      </c>
    </row>
    <row r="1070" spans="1:4" x14ac:dyDescent="0.2">
      <c r="A1070" s="3">
        <v>12</v>
      </c>
      <c r="B1070" t="s">
        <v>2197</v>
      </c>
      <c r="C1070" t="s">
        <v>2203</v>
      </c>
      <c r="D1070" s="3" t="s">
        <v>3312</v>
      </c>
    </row>
    <row r="1071" spans="1:4" x14ac:dyDescent="0.2">
      <c r="A1071" s="3">
        <v>29</v>
      </c>
      <c r="B1071" t="s">
        <v>798</v>
      </c>
      <c r="C1071" t="s">
        <v>802</v>
      </c>
      <c r="D1071" s="3" t="s">
        <v>3313</v>
      </c>
    </row>
    <row r="1072" spans="1:4" x14ac:dyDescent="0.2">
      <c r="A1072" s="3">
        <v>12</v>
      </c>
      <c r="B1072" t="s">
        <v>2197</v>
      </c>
      <c r="C1072" t="s">
        <v>2204</v>
      </c>
      <c r="D1072" s="3" t="s">
        <v>5921</v>
      </c>
    </row>
    <row r="1073" spans="1:4" x14ac:dyDescent="0.2">
      <c r="A1073" s="3">
        <v>62</v>
      </c>
      <c r="B1073" t="s">
        <v>966</v>
      </c>
      <c r="C1073" t="s">
        <v>969</v>
      </c>
      <c r="D1073" s="3" t="s">
        <v>3840</v>
      </c>
    </row>
    <row r="1074" spans="1:4" x14ac:dyDescent="0.2">
      <c r="A1074" s="3">
        <v>11</v>
      </c>
      <c r="B1074" t="s">
        <v>697</v>
      </c>
      <c r="C1074" t="s">
        <v>700</v>
      </c>
      <c r="D1074" s="3" t="s">
        <v>3344</v>
      </c>
    </row>
    <row r="1075" spans="1:4" x14ac:dyDescent="0.2">
      <c r="A1075" s="3">
        <v>272</v>
      </c>
      <c r="B1075" t="s">
        <v>1840</v>
      </c>
      <c r="C1075" t="s">
        <v>1844</v>
      </c>
      <c r="D1075" s="3" t="s">
        <v>3314</v>
      </c>
    </row>
    <row r="1076" spans="1:4" x14ac:dyDescent="0.2">
      <c r="A1076" s="3">
        <v>12</v>
      </c>
      <c r="B1076" t="s">
        <v>2197</v>
      </c>
      <c r="C1076" t="s">
        <v>2206</v>
      </c>
      <c r="D1076" s="3" t="s">
        <v>3315</v>
      </c>
    </row>
    <row r="1077" spans="1:4" x14ac:dyDescent="0.2">
      <c r="A1077" s="3">
        <v>46</v>
      </c>
      <c r="B1077" t="s">
        <v>5823</v>
      </c>
      <c r="C1077" t="s">
        <v>898</v>
      </c>
      <c r="D1077" s="3" t="s">
        <v>3913</v>
      </c>
    </row>
    <row r="1078" spans="1:4" x14ac:dyDescent="0.2">
      <c r="A1078" s="3">
        <v>116</v>
      </c>
      <c r="B1078" t="s">
        <v>27</v>
      </c>
      <c r="C1078" t="s">
        <v>30</v>
      </c>
      <c r="D1078" s="3" t="s">
        <v>3368</v>
      </c>
    </row>
    <row r="1079" spans="1:4" x14ac:dyDescent="0.2">
      <c r="A1079" s="3">
        <v>12</v>
      </c>
      <c r="B1079" t="s">
        <v>2197</v>
      </c>
      <c r="C1079" t="s">
        <v>2205</v>
      </c>
      <c r="D1079" s="3" t="s">
        <v>3369</v>
      </c>
    </row>
    <row r="1080" spans="1:4" x14ac:dyDescent="0.2">
      <c r="A1080" s="3">
        <v>37</v>
      </c>
      <c r="B1080" t="s">
        <v>850</v>
      </c>
      <c r="C1080" t="s">
        <v>851</v>
      </c>
      <c r="D1080" s="3" t="s">
        <v>3370</v>
      </c>
    </row>
    <row r="1081" spans="1:4" x14ac:dyDescent="0.2">
      <c r="A1081" s="3">
        <v>316</v>
      </c>
      <c r="B1081" t="s">
        <v>5326</v>
      </c>
      <c r="C1081" t="s">
        <v>5329</v>
      </c>
      <c r="D1081" s="3" t="s">
        <v>3371</v>
      </c>
    </row>
    <row r="1082" spans="1:4" x14ac:dyDescent="0.2">
      <c r="A1082" s="3">
        <v>89</v>
      </c>
      <c r="B1082" t="s">
        <v>1077</v>
      </c>
      <c r="C1082" t="s">
        <v>1082</v>
      </c>
      <c r="D1082" s="3" t="s">
        <v>6249</v>
      </c>
    </row>
    <row r="1083" spans="1:4" x14ac:dyDescent="0.2">
      <c r="A1083" s="3">
        <v>67</v>
      </c>
      <c r="B1083" t="s">
        <v>988</v>
      </c>
      <c r="C1083" t="s">
        <v>990</v>
      </c>
      <c r="D1083" s="3" t="s">
        <v>3300</v>
      </c>
    </row>
    <row r="1084" spans="1:4" x14ac:dyDescent="0.2">
      <c r="A1084" s="3">
        <v>27</v>
      </c>
      <c r="B1084" t="s">
        <v>786</v>
      </c>
      <c r="C1084" t="s">
        <v>791</v>
      </c>
      <c r="D1084" s="3" t="s">
        <v>6385</v>
      </c>
    </row>
    <row r="1085" spans="1:4" x14ac:dyDescent="0.2">
      <c r="A1085" s="3">
        <v>53</v>
      </c>
      <c r="B1085" t="s">
        <v>923</v>
      </c>
      <c r="C1085" t="s">
        <v>926</v>
      </c>
      <c r="D1085" s="3" t="s">
        <v>6415</v>
      </c>
    </row>
    <row r="1086" spans="1:4" x14ac:dyDescent="0.2">
      <c r="A1086" s="3">
        <v>53</v>
      </c>
      <c r="B1086" t="s">
        <v>923</v>
      </c>
      <c r="C1086" t="s">
        <v>927</v>
      </c>
      <c r="D1086" s="3" t="s">
        <v>6416</v>
      </c>
    </row>
    <row r="1087" spans="1:4" x14ac:dyDescent="0.2">
      <c r="A1087" s="3">
        <v>131</v>
      </c>
      <c r="B1087" t="s">
        <v>58</v>
      </c>
      <c r="C1087" t="s">
        <v>60</v>
      </c>
      <c r="D1087" s="3" t="s">
        <v>6417</v>
      </c>
    </row>
    <row r="1088" spans="1:4" x14ac:dyDescent="0.2">
      <c r="A1088" s="3">
        <v>67</v>
      </c>
      <c r="B1088" t="s">
        <v>988</v>
      </c>
      <c r="C1088" t="s">
        <v>991</v>
      </c>
      <c r="D1088" s="3" t="s">
        <v>4912</v>
      </c>
    </row>
    <row r="1089" spans="1:4" x14ac:dyDescent="0.2">
      <c r="A1089" s="3">
        <v>45</v>
      </c>
      <c r="B1089" t="s">
        <v>885</v>
      </c>
      <c r="C1089" t="s">
        <v>889</v>
      </c>
      <c r="D1089" s="3" t="s">
        <v>4913</v>
      </c>
    </row>
    <row r="1090" spans="1:4" x14ac:dyDescent="0.2">
      <c r="A1090" s="3">
        <v>272</v>
      </c>
      <c r="B1090" t="s">
        <v>1840</v>
      </c>
      <c r="C1090" t="s">
        <v>1845</v>
      </c>
      <c r="D1090" s="3" t="s">
        <v>4914</v>
      </c>
    </row>
    <row r="1091" spans="1:4" x14ac:dyDescent="0.2">
      <c r="A1091" s="3">
        <v>102</v>
      </c>
      <c r="B1091" t="s">
        <v>1143</v>
      </c>
      <c r="C1091" t="s">
        <v>1145</v>
      </c>
      <c r="D1091" s="3" t="s">
        <v>4915</v>
      </c>
    </row>
    <row r="1092" spans="1:4" x14ac:dyDescent="0.2">
      <c r="A1092" s="3">
        <v>316</v>
      </c>
      <c r="B1092" t="s">
        <v>5326</v>
      </c>
      <c r="C1092" t="s">
        <v>5330</v>
      </c>
      <c r="D1092" s="3" t="s">
        <v>4916</v>
      </c>
    </row>
    <row r="1093" spans="1:4" x14ac:dyDescent="0.2">
      <c r="A1093" s="3">
        <v>272</v>
      </c>
      <c r="B1093" t="s">
        <v>1840</v>
      </c>
      <c r="C1093" t="s">
        <v>1846</v>
      </c>
      <c r="D1093" s="3" t="s">
        <v>4917</v>
      </c>
    </row>
    <row r="1094" spans="1:4" x14ac:dyDescent="0.2">
      <c r="A1094" s="3">
        <v>114</v>
      </c>
      <c r="B1094" t="s">
        <v>21</v>
      </c>
      <c r="C1094" t="s">
        <v>24</v>
      </c>
      <c r="D1094" s="3" t="s">
        <v>4918</v>
      </c>
    </row>
    <row r="1095" spans="1:4" x14ac:dyDescent="0.2">
      <c r="A1095" s="3">
        <v>18</v>
      </c>
      <c r="B1095" t="s">
        <v>736</v>
      </c>
      <c r="C1095" t="s">
        <v>744</v>
      </c>
      <c r="D1095" s="3" t="s">
        <v>7135</v>
      </c>
    </row>
    <row r="1096" spans="1:4" x14ac:dyDescent="0.2">
      <c r="A1096" s="3">
        <v>2</v>
      </c>
      <c r="B1096" t="s">
        <v>650</v>
      </c>
      <c r="C1096" t="s">
        <v>656</v>
      </c>
      <c r="D1096" s="3" t="s">
        <v>7136</v>
      </c>
    </row>
    <row r="1097" spans="1:4" x14ac:dyDescent="0.2">
      <c r="A1097" s="3">
        <v>18</v>
      </c>
      <c r="B1097" t="s">
        <v>736</v>
      </c>
      <c r="C1097" t="s">
        <v>745</v>
      </c>
      <c r="D1097" s="3" t="s">
        <v>7137</v>
      </c>
    </row>
    <row r="1098" spans="1:4" x14ac:dyDescent="0.2">
      <c r="A1098" s="3">
        <v>13</v>
      </c>
      <c r="B1098" t="s">
        <v>5814</v>
      </c>
      <c r="C1098" t="s">
        <v>705</v>
      </c>
      <c r="D1098" s="3" t="s">
        <v>7138</v>
      </c>
    </row>
    <row r="1099" spans="1:4" x14ac:dyDescent="0.2">
      <c r="A1099" s="3">
        <v>18</v>
      </c>
      <c r="B1099" t="s">
        <v>736</v>
      </c>
      <c r="C1099" t="s">
        <v>746</v>
      </c>
      <c r="D1099" s="3" t="s">
        <v>7139</v>
      </c>
    </row>
    <row r="1100" spans="1:4" x14ac:dyDescent="0.2">
      <c r="A1100" s="3">
        <v>37</v>
      </c>
      <c r="B1100" t="s">
        <v>850</v>
      </c>
      <c r="C1100" t="s">
        <v>852</v>
      </c>
      <c r="D1100" s="3" t="s">
        <v>7140</v>
      </c>
    </row>
    <row r="1101" spans="1:4" x14ac:dyDescent="0.2">
      <c r="A1101" s="3">
        <v>119</v>
      </c>
      <c r="B1101" t="s">
        <v>33</v>
      </c>
      <c r="C1101" t="s">
        <v>35</v>
      </c>
      <c r="D1101" s="3" t="s">
        <v>6933</v>
      </c>
    </row>
    <row r="1102" spans="1:4" x14ac:dyDescent="0.2">
      <c r="A1102" s="3">
        <v>62</v>
      </c>
      <c r="B1102" t="s">
        <v>966</v>
      </c>
      <c r="C1102" t="s">
        <v>970</v>
      </c>
      <c r="D1102" s="3" t="s">
        <v>6934</v>
      </c>
    </row>
    <row r="1103" spans="1:4" x14ac:dyDescent="0.2">
      <c r="A1103" s="3">
        <v>67</v>
      </c>
      <c r="B1103" t="s">
        <v>988</v>
      </c>
      <c r="C1103" t="s">
        <v>992</v>
      </c>
      <c r="D1103" s="3" t="s">
        <v>6935</v>
      </c>
    </row>
    <row r="1104" spans="1:4" x14ac:dyDescent="0.2">
      <c r="A1104" s="3">
        <v>82</v>
      </c>
      <c r="B1104" t="s">
        <v>1048</v>
      </c>
      <c r="C1104" t="s">
        <v>1051</v>
      </c>
      <c r="D1104" s="3" t="s">
        <v>6936</v>
      </c>
    </row>
    <row r="1105" spans="1:4" x14ac:dyDescent="0.2">
      <c r="A1105" s="3">
        <v>18</v>
      </c>
      <c r="B1105" t="s">
        <v>736</v>
      </c>
      <c r="C1105" t="s">
        <v>747</v>
      </c>
      <c r="D1105" s="3" t="s">
        <v>6937</v>
      </c>
    </row>
    <row r="1106" spans="1:4" x14ac:dyDescent="0.2">
      <c r="A1106" s="3">
        <v>272</v>
      </c>
      <c r="B1106" t="s">
        <v>1840</v>
      </c>
      <c r="C1106" t="s">
        <v>1847</v>
      </c>
      <c r="D1106" s="3" t="s">
        <v>6938</v>
      </c>
    </row>
    <row r="1107" spans="1:4" x14ac:dyDescent="0.2">
      <c r="A1107" s="3">
        <v>29</v>
      </c>
      <c r="B1107" t="s">
        <v>798</v>
      </c>
      <c r="C1107" t="s">
        <v>803</v>
      </c>
      <c r="D1107" s="3" t="s">
        <v>6939</v>
      </c>
    </row>
    <row r="1108" spans="1:4" x14ac:dyDescent="0.2">
      <c r="A1108" s="3">
        <v>272</v>
      </c>
      <c r="B1108" t="s">
        <v>1840</v>
      </c>
      <c r="C1108" t="s">
        <v>1848</v>
      </c>
      <c r="D1108" s="3" t="s">
        <v>6940</v>
      </c>
    </row>
    <row r="1109" spans="1:4" x14ac:dyDescent="0.2">
      <c r="A1109" s="3">
        <v>82</v>
      </c>
      <c r="B1109" t="s">
        <v>1048</v>
      </c>
      <c r="C1109" t="s">
        <v>1052</v>
      </c>
      <c r="D1109" s="3" t="s">
        <v>6941</v>
      </c>
    </row>
    <row r="1110" spans="1:4" x14ac:dyDescent="0.2">
      <c r="A1110" s="3">
        <v>45</v>
      </c>
      <c r="B1110" t="s">
        <v>885</v>
      </c>
      <c r="C1110" t="s">
        <v>890</v>
      </c>
      <c r="D1110" s="3" t="s">
        <v>6757</v>
      </c>
    </row>
    <row r="1111" spans="1:4" x14ac:dyDescent="0.2">
      <c r="A1111" s="3">
        <v>45</v>
      </c>
      <c r="B1111" t="s">
        <v>885</v>
      </c>
      <c r="C1111" t="s">
        <v>891</v>
      </c>
      <c r="D1111" s="3" t="s">
        <v>6758</v>
      </c>
    </row>
    <row r="1112" spans="1:4" x14ac:dyDescent="0.2">
      <c r="A1112" s="3">
        <v>321</v>
      </c>
      <c r="B1112" t="s">
        <v>2084</v>
      </c>
      <c r="C1112" t="s">
        <v>5333</v>
      </c>
      <c r="D1112" s="3" t="s">
        <v>6759</v>
      </c>
    </row>
    <row r="1113" spans="1:4" x14ac:dyDescent="0.2">
      <c r="A1113" s="3">
        <v>40</v>
      </c>
      <c r="B1113" t="s">
        <v>862</v>
      </c>
      <c r="C1113" t="s">
        <v>864</v>
      </c>
      <c r="D1113" s="3" t="s">
        <v>6760</v>
      </c>
    </row>
    <row r="1114" spans="1:4" x14ac:dyDescent="0.2">
      <c r="A1114" s="3">
        <v>29</v>
      </c>
      <c r="B1114" t="s">
        <v>798</v>
      </c>
      <c r="C1114" t="s">
        <v>804</v>
      </c>
      <c r="D1114" s="3" t="s">
        <v>6761</v>
      </c>
    </row>
    <row r="1115" spans="1:4" x14ac:dyDescent="0.2">
      <c r="A1115" s="3">
        <v>272</v>
      </c>
      <c r="B1115" t="s">
        <v>1840</v>
      </c>
      <c r="C1115" t="s">
        <v>1849</v>
      </c>
      <c r="D1115" s="3" t="s">
        <v>6762</v>
      </c>
    </row>
    <row r="1116" spans="1:4" x14ac:dyDescent="0.2">
      <c r="A1116" s="3">
        <v>37</v>
      </c>
      <c r="B1116" t="s">
        <v>850</v>
      </c>
      <c r="C1116" t="s">
        <v>853</v>
      </c>
      <c r="D1116" s="3" t="s">
        <v>7182</v>
      </c>
    </row>
    <row r="1117" spans="1:4" x14ac:dyDescent="0.2">
      <c r="A1117" s="3">
        <v>45</v>
      </c>
      <c r="B1117" t="s">
        <v>885</v>
      </c>
      <c r="C1117" t="s">
        <v>892</v>
      </c>
      <c r="D1117" s="3" t="s">
        <v>7183</v>
      </c>
    </row>
    <row r="1118" spans="1:4" x14ac:dyDescent="0.2">
      <c r="A1118" s="3">
        <v>51</v>
      </c>
      <c r="B1118" t="s">
        <v>914</v>
      </c>
      <c r="C1118" t="s">
        <v>918</v>
      </c>
      <c r="D1118" s="3" t="s">
        <v>7184</v>
      </c>
    </row>
    <row r="1119" spans="1:4" x14ac:dyDescent="0.2">
      <c r="A1119" s="3">
        <v>18</v>
      </c>
      <c r="B1119" t="s">
        <v>736</v>
      </c>
      <c r="C1119" t="s">
        <v>748</v>
      </c>
      <c r="D1119" s="3" t="s">
        <v>7185</v>
      </c>
    </row>
    <row r="1120" spans="1:4" x14ac:dyDescent="0.2">
      <c r="A1120" s="3">
        <v>18</v>
      </c>
      <c r="B1120" t="s">
        <v>736</v>
      </c>
      <c r="C1120" t="s">
        <v>749</v>
      </c>
      <c r="D1120" s="3" t="s">
        <v>7186</v>
      </c>
    </row>
    <row r="1121" spans="1:4" x14ac:dyDescent="0.2">
      <c r="A1121" s="3">
        <v>424</v>
      </c>
      <c r="B1121" t="s">
        <v>503</v>
      </c>
      <c r="C1121" t="s">
        <v>504</v>
      </c>
      <c r="D1121" s="3" t="s">
        <v>6736</v>
      </c>
    </row>
    <row r="1122" spans="1:4" x14ac:dyDescent="0.2">
      <c r="A1122" s="3">
        <v>450</v>
      </c>
      <c r="B1122" t="s">
        <v>2690</v>
      </c>
      <c r="C1122" t="s">
        <v>2691</v>
      </c>
      <c r="D1122" s="3" t="s">
        <v>6737</v>
      </c>
    </row>
    <row r="1123" spans="1:4" x14ac:dyDescent="0.2">
      <c r="A1123" s="3">
        <v>419</v>
      </c>
      <c r="B1123" t="s">
        <v>472</v>
      </c>
      <c r="C1123" t="s">
        <v>473</v>
      </c>
      <c r="D1123" s="3" t="s">
        <v>6738</v>
      </c>
    </row>
    <row r="1124" spans="1:4" x14ac:dyDescent="0.2">
      <c r="A1124" s="3">
        <v>467</v>
      </c>
      <c r="B1124" t="s">
        <v>2773</v>
      </c>
      <c r="C1124" t="s">
        <v>2774</v>
      </c>
      <c r="D1124" s="3" t="s">
        <v>6739</v>
      </c>
    </row>
    <row r="1125" spans="1:4" x14ac:dyDescent="0.2">
      <c r="A1125" s="3">
        <v>450</v>
      </c>
      <c r="B1125" t="s">
        <v>2690</v>
      </c>
      <c r="C1125" t="s">
        <v>2692</v>
      </c>
      <c r="D1125" s="3" t="s">
        <v>6740</v>
      </c>
    </row>
    <row r="1126" spans="1:4" x14ac:dyDescent="0.2">
      <c r="A1126" s="3">
        <v>470</v>
      </c>
      <c r="B1126" t="s">
        <v>2787</v>
      </c>
      <c r="C1126" t="s">
        <v>2788</v>
      </c>
      <c r="D1126" s="3" t="s">
        <v>6741</v>
      </c>
    </row>
    <row r="1127" spans="1:4" x14ac:dyDescent="0.2">
      <c r="A1127" s="3">
        <v>439</v>
      </c>
      <c r="B1127" t="s">
        <v>600</v>
      </c>
      <c r="C1127" t="s">
        <v>601</v>
      </c>
      <c r="D1127" s="3" t="s">
        <v>6742</v>
      </c>
    </row>
    <row r="1128" spans="1:4" x14ac:dyDescent="0.2">
      <c r="A1128" s="3">
        <v>416</v>
      </c>
      <c r="B1128" t="s">
        <v>452</v>
      </c>
      <c r="C1128" t="s">
        <v>453</v>
      </c>
      <c r="D1128" s="3" t="s">
        <v>4936</v>
      </c>
    </row>
    <row r="1129" spans="1:4" x14ac:dyDescent="0.2">
      <c r="A1129" s="3">
        <v>416</v>
      </c>
      <c r="B1129" t="s">
        <v>452</v>
      </c>
      <c r="C1129" t="s">
        <v>454</v>
      </c>
      <c r="D1129" s="3" t="s">
        <v>4937</v>
      </c>
    </row>
    <row r="1130" spans="1:4" x14ac:dyDescent="0.2">
      <c r="A1130" s="3">
        <v>470</v>
      </c>
      <c r="B1130" t="s">
        <v>2787</v>
      </c>
      <c r="C1130" t="s">
        <v>2789</v>
      </c>
      <c r="D1130" s="3" t="s">
        <v>4938</v>
      </c>
    </row>
    <row r="1131" spans="1:4" x14ac:dyDescent="0.2">
      <c r="A1131" s="3">
        <v>443</v>
      </c>
      <c r="B1131" t="s">
        <v>616</v>
      </c>
      <c r="C1131" t="s">
        <v>617</v>
      </c>
      <c r="D1131" s="3" t="s">
        <v>4939</v>
      </c>
    </row>
    <row r="1132" spans="1:4" x14ac:dyDescent="0.2">
      <c r="A1132" s="3">
        <v>470</v>
      </c>
      <c r="B1132" t="s">
        <v>2787</v>
      </c>
      <c r="C1132" t="s">
        <v>2790</v>
      </c>
      <c r="D1132" s="3" t="s">
        <v>4940</v>
      </c>
    </row>
    <row r="1133" spans="1:4" x14ac:dyDescent="0.2">
      <c r="A1133" s="3">
        <v>450</v>
      </c>
      <c r="B1133" t="s">
        <v>2690</v>
      </c>
      <c r="C1133" t="s">
        <v>2693</v>
      </c>
      <c r="D1133" s="3" t="s">
        <v>6630</v>
      </c>
    </row>
    <row r="1134" spans="1:4" x14ac:dyDescent="0.2">
      <c r="A1134" s="3">
        <v>523</v>
      </c>
      <c r="B1134" t="s">
        <v>2986</v>
      </c>
      <c r="C1134" t="s">
        <v>2987</v>
      </c>
      <c r="D1134" s="3" t="s">
        <v>6631</v>
      </c>
    </row>
    <row r="1135" spans="1:4" x14ac:dyDescent="0.2">
      <c r="A1135" s="3">
        <v>435</v>
      </c>
      <c r="B1135" t="s">
        <v>5855</v>
      </c>
      <c r="C1135" t="s">
        <v>2621</v>
      </c>
      <c r="D1135" s="3" t="s">
        <v>6632</v>
      </c>
    </row>
    <row r="1136" spans="1:4" x14ac:dyDescent="0.2">
      <c r="A1136" s="3">
        <v>416</v>
      </c>
      <c r="B1136" t="s">
        <v>452</v>
      </c>
      <c r="C1136" t="s">
        <v>455</v>
      </c>
      <c r="D1136" s="3" t="s">
        <v>6633</v>
      </c>
    </row>
    <row r="1137" spans="1:4" x14ac:dyDescent="0.2">
      <c r="A1137" s="3">
        <v>419</v>
      </c>
      <c r="B1137" t="s">
        <v>472</v>
      </c>
      <c r="C1137" t="s">
        <v>474</v>
      </c>
      <c r="D1137" s="3" t="s">
        <v>6634</v>
      </c>
    </row>
    <row r="1138" spans="1:4" x14ac:dyDescent="0.2">
      <c r="A1138" s="3">
        <v>443</v>
      </c>
      <c r="B1138" t="s">
        <v>616</v>
      </c>
      <c r="C1138" t="s">
        <v>618</v>
      </c>
      <c r="D1138" s="3" t="s">
        <v>5549</v>
      </c>
    </row>
    <row r="1139" spans="1:4" x14ac:dyDescent="0.2">
      <c r="A1139" s="3">
        <v>419</v>
      </c>
      <c r="B1139" t="s">
        <v>472</v>
      </c>
      <c r="C1139" t="s">
        <v>475</v>
      </c>
      <c r="D1139" s="3" t="s">
        <v>5550</v>
      </c>
    </row>
    <row r="1140" spans="1:4" x14ac:dyDescent="0.2">
      <c r="A1140" s="3">
        <v>463</v>
      </c>
      <c r="B1140" t="s">
        <v>2755</v>
      </c>
      <c r="C1140" t="s">
        <v>2756</v>
      </c>
      <c r="D1140" s="3" t="s">
        <v>5551</v>
      </c>
    </row>
    <row r="1141" spans="1:4" x14ac:dyDescent="0.2">
      <c r="A1141" s="3">
        <v>443</v>
      </c>
      <c r="B1141" t="s">
        <v>616</v>
      </c>
      <c r="C1141" t="s">
        <v>619</v>
      </c>
      <c r="D1141" s="3" t="s">
        <v>5552</v>
      </c>
    </row>
    <row r="1142" spans="1:4" x14ac:dyDescent="0.2">
      <c r="A1142" s="3">
        <v>450</v>
      </c>
      <c r="B1142" t="s">
        <v>2690</v>
      </c>
      <c r="C1142" t="s">
        <v>2694</v>
      </c>
      <c r="D1142" s="3" t="s">
        <v>6588</v>
      </c>
    </row>
    <row r="1143" spans="1:4" x14ac:dyDescent="0.2">
      <c r="A1143" s="3">
        <v>424</v>
      </c>
      <c r="B1143" t="s">
        <v>503</v>
      </c>
      <c r="C1143" t="s">
        <v>505</v>
      </c>
      <c r="D1143" s="3" t="s">
        <v>6589</v>
      </c>
    </row>
    <row r="1144" spans="1:4" x14ac:dyDescent="0.2">
      <c r="A1144" s="3">
        <v>419</v>
      </c>
      <c r="B1144" t="s">
        <v>472</v>
      </c>
      <c r="C1144" t="s">
        <v>476</v>
      </c>
      <c r="D1144" s="3" t="s">
        <v>6590</v>
      </c>
    </row>
    <row r="1145" spans="1:4" x14ac:dyDescent="0.2">
      <c r="A1145" s="3">
        <v>439</v>
      </c>
      <c r="B1145" t="s">
        <v>600</v>
      </c>
      <c r="C1145" t="s">
        <v>602</v>
      </c>
      <c r="D1145" s="3" t="s">
        <v>6591</v>
      </c>
    </row>
    <row r="1146" spans="1:4" x14ac:dyDescent="0.2">
      <c r="A1146" s="3">
        <v>470</v>
      </c>
      <c r="B1146" t="s">
        <v>2787</v>
      </c>
      <c r="C1146" t="s">
        <v>2791</v>
      </c>
      <c r="D1146" s="3" t="s">
        <v>6592</v>
      </c>
    </row>
    <row r="1147" spans="1:4" x14ac:dyDescent="0.2">
      <c r="A1147" s="3">
        <v>403</v>
      </c>
      <c r="B1147" t="s">
        <v>2374</v>
      </c>
      <c r="C1147" t="s">
        <v>2375</v>
      </c>
      <c r="D1147" s="3" t="s">
        <v>5584</v>
      </c>
    </row>
    <row r="1148" spans="1:4" x14ac:dyDescent="0.2">
      <c r="A1148" s="3">
        <v>450</v>
      </c>
      <c r="B1148" t="s">
        <v>2690</v>
      </c>
      <c r="C1148" t="s">
        <v>2695</v>
      </c>
      <c r="D1148" s="3" t="s">
        <v>5585</v>
      </c>
    </row>
    <row r="1149" spans="1:4" x14ac:dyDescent="0.2">
      <c r="A1149" s="3">
        <v>424</v>
      </c>
      <c r="B1149" t="s">
        <v>503</v>
      </c>
      <c r="C1149" t="s">
        <v>506</v>
      </c>
      <c r="D1149" s="3" t="s">
        <v>5586</v>
      </c>
    </row>
    <row r="1150" spans="1:4" x14ac:dyDescent="0.2">
      <c r="A1150" s="3">
        <v>467</v>
      </c>
      <c r="B1150" t="s">
        <v>2773</v>
      </c>
      <c r="C1150" t="s">
        <v>2775</v>
      </c>
      <c r="D1150" s="3" t="s">
        <v>5587</v>
      </c>
    </row>
    <row r="1151" spans="1:4" x14ac:dyDescent="0.2">
      <c r="A1151" s="3">
        <v>439</v>
      </c>
      <c r="B1151" t="s">
        <v>600</v>
      </c>
      <c r="C1151" t="s">
        <v>603</v>
      </c>
      <c r="D1151" s="3" t="s">
        <v>4907</v>
      </c>
    </row>
    <row r="1152" spans="1:4" x14ac:dyDescent="0.2">
      <c r="A1152" s="3">
        <v>419</v>
      </c>
      <c r="B1152" t="s">
        <v>472</v>
      </c>
      <c r="C1152" t="s">
        <v>477</v>
      </c>
      <c r="D1152" s="3" t="s">
        <v>4908</v>
      </c>
    </row>
    <row r="1153" spans="1:4" x14ac:dyDescent="0.2">
      <c r="A1153" s="3">
        <v>431</v>
      </c>
      <c r="B1153" t="s">
        <v>5854</v>
      </c>
      <c r="C1153" t="s">
        <v>2595</v>
      </c>
      <c r="D1153" s="3" t="s">
        <v>4909</v>
      </c>
    </row>
    <row r="1154" spans="1:4" x14ac:dyDescent="0.2">
      <c r="A1154" s="3">
        <v>443</v>
      </c>
      <c r="B1154" t="s">
        <v>616</v>
      </c>
      <c r="C1154" t="s">
        <v>620</v>
      </c>
      <c r="D1154" s="3" t="s">
        <v>4910</v>
      </c>
    </row>
    <row r="1155" spans="1:4" x14ac:dyDescent="0.2">
      <c r="A1155" s="3">
        <v>416</v>
      </c>
      <c r="B1155" t="s">
        <v>452</v>
      </c>
      <c r="C1155" t="s">
        <v>456</v>
      </c>
      <c r="D1155" s="3" t="s">
        <v>4911</v>
      </c>
    </row>
    <row r="1156" spans="1:4" x14ac:dyDescent="0.2">
      <c r="A1156" s="3">
        <v>403</v>
      </c>
      <c r="B1156" t="s">
        <v>2374</v>
      </c>
      <c r="C1156" t="s">
        <v>2376</v>
      </c>
      <c r="D1156" s="3" t="s">
        <v>5574</v>
      </c>
    </row>
    <row r="1157" spans="1:4" x14ac:dyDescent="0.2">
      <c r="A1157" s="3">
        <v>443</v>
      </c>
      <c r="B1157" t="s">
        <v>616</v>
      </c>
      <c r="C1157" t="s">
        <v>621</v>
      </c>
      <c r="D1157" s="3" t="s">
        <v>5575</v>
      </c>
    </row>
    <row r="1158" spans="1:4" x14ac:dyDescent="0.2">
      <c r="A1158" s="3">
        <v>403</v>
      </c>
      <c r="B1158" t="s">
        <v>2374</v>
      </c>
      <c r="C1158" t="s">
        <v>2377</v>
      </c>
      <c r="D1158" s="3" t="s">
        <v>5576</v>
      </c>
    </row>
    <row r="1159" spans="1:4" x14ac:dyDescent="0.2">
      <c r="A1159" s="3">
        <v>419</v>
      </c>
      <c r="B1159" t="s">
        <v>472</v>
      </c>
      <c r="C1159" t="s">
        <v>478</v>
      </c>
      <c r="D1159" s="3" t="s">
        <v>5577</v>
      </c>
    </row>
    <row r="1160" spans="1:4" x14ac:dyDescent="0.2">
      <c r="A1160" s="3">
        <v>450</v>
      </c>
      <c r="B1160" t="s">
        <v>2690</v>
      </c>
      <c r="C1160" t="s">
        <v>2696</v>
      </c>
      <c r="D1160" s="3" t="s">
        <v>5578</v>
      </c>
    </row>
    <row r="1161" spans="1:4" x14ac:dyDescent="0.2">
      <c r="A1161" s="3">
        <v>416</v>
      </c>
      <c r="B1161" t="s">
        <v>452</v>
      </c>
      <c r="C1161" t="s">
        <v>457</v>
      </c>
      <c r="D1161" s="3" t="s">
        <v>4923</v>
      </c>
    </row>
    <row r="1162" spans="1:4" x14ac:dyDescent="0.2">
      <c r="A1162" s="3">
        <v>443</v>
      </c>
      <c r="B1162" t="s">
        <v>616</v>
      </c>
      <c r="C1162" t="s">
        <v>622</v>
      </c>
      <c r="D1162" s="3" t="s">
        <v>4924</v>
      </c>
    </row>
    <row r="1163" spans="1:4" x14ac:dyDescent="0.2">
      <c r="A1163" s="3">
        <v>416</v>
      </c>
      <c r="B1163" t="s">
        <v>452</v>
      </c>
      <c r="C1163" t="s">
        <v>458</v>
      </c>
      <c r="D1163" s="3" t="s">
        <v>4925</v>
      </c>
    </row>
    <row r="1164" spans="1:4" x14ac:dyDescent="0.2">
      <c r="A1164" s="3">
        <v>403</v>
      </c>
      <c r="B1164" t="s">
        <v>2374</v>
      </c>
      <c r="C1164" t="s">
        <v>2378</v>
      </c>
      <c r="D1164" s="3" t="s">
        <v>4926</v>
      </c>
    </row>
    <row r="1165" spans="1:4" x14ac:dyDescent="0.2">
      <c r="A1165" s="3">
        <v>403</v>
      </c>
      <c r="B1165" t="s">
        <v>2374</v>
      </c>
      <c r="C1165" t="s">
        <v>2379</v>
      </c>
      <c r="D1165" s="3" t="s">
        <v>5588</v>
      </c>
    </row>
    <row r="1166" spans="1:4" x14ac:dyDescent="0.2">
      <c r="A1166" s="3">
        <v>423</v>
      </c>
      <c r="B1166" t="s">
        <v>500</v>
      </c>
      <c r="C1166" t="s">
        <v>501</v>
      </c>
      <c r="D1166" s="3" t="s">
        <v>5589</v>
      </c>
    </row>
    <row r="1167" spans="1:4" x14ac:dyDescent="0.2">
      <c r="A1167" s="3">
        <v>403</v>
      </c>
      <c r="B1167" t="s">
        <v>2374</v>
      </c>
      <c r="C1167" t="s">
        <v>2380</v>
      </c>
      <c r="D1167" s="3" t="s">
        <v>5590</v>
      </c>
    </row>
    <row r="1168" spans="1:4" x14ac:dyDescent="0.2">
      <c r="A1168" s="3">
        <v>403</v>
      </c>
      <c r="B1168" t="s">
        <v>2374</v>
      </c>
      <c r="C1168" t="s">
        <v>2381</v>
      </c>
      <c r="D1168" s="3" t="s">
        <v>5591</v>
      </c>
    </row>
    <row r="1169" spans="1:4" x14ac:dyDescent="0.2">
      <c r="A1169" s="3">
        <v>463</v>
      </c>
      <c r="B1169" t="s">
        <v>2755</v>
      </c>
      <c r="C1169" t="s">
        <v>2757</v>
      </c>
      <c r="D1169" s="3" t="s">
        <v>5592</v>
      </c>
    </row>
    <row r="1170" spans="1:4" x14ac:dyDescent="0.2">
      <c r="A1170" s="3">
        <v>424</v>
      </c>
      <c r="B1170" t="s">
        <v>503</v>
      </c>
      <c r="C1170" t="s">
        <v>507</v>
      </c>
      <c r="D1170" s="3" t="s">
        <v>5593</v>
      </c>
    </row>
    <row r="1171" spans="1:4" x14ac:dyDescent="0.2">
      <c r="A1171" s="3">
        <v>528</v>
      </c>
      <c r="B1171" t="s">
        <v>2999</v>
      </c>
      <c r="C1171" t="s">
        <v>3000</v>
      </c>
      <c r="D1171" s="3" t="s">
        <v>7144</v>
      </c>
    </row>
    <row r="1172" spans="1:4" x14ac:dyDescent="0.2">
      <c r="A1172" s="3">
        <v>500</v>
      </c>
      <c r="B1172" t="s">
        <v>5859</v>
      </c>
      <c r="C1172" t="s">
        <v>2912</v>
      </c>
      <c r="D1172" s="3" t="s">
        <v>7145</v>
      </c>
    </row>
    <row r="1173" spans="1:4" x14ac:dyDescent="0.2">
      <c r="A1173" s="3">
        <v>423</v>
      </c>
      <c r="B1173" t="s">
        <v>500</v>
      </c>
      <c r="C1173" t="s">
        <v>502</v>
      </c>
      <c r="D1173" s="3" t="s">
        <v>7146</v>
      </c>
    </row>
    <row r="1174" spans="1:4" x14ac:dyDescent="0.2">
      <c r="A1174" s="3">
        <v>435</v>
      </c>
      <c r="B1174" t="s">
        <v>5855</v>
      </c>
      <c r="C1174" t="s">
        <v>2622</v>
      </c>
      <c r="D1174" s="3" t="s">
        <v>7147</v>
      </c>
    </row>
    <row r="1175" spans="1:4" x14ac:dyDescent="0.2">
      <c r="A1175" s="3">
        <v>467</v>
      </c>
      <c r="B1175" t="s">
        <v>2773</v>
      </c>
      <c r="C1175" t="s">
        <v>2776</v>
      </c>
      <c r="D1175" s="3" t="s">
        <v>7249</v>
      </c>
    </row>
    <row r="1176" spans="1:4" x14ac:dyDescent="0.2">
      <c r="A1176" s="3">
        <v>439</v>
      </c>
      <c r="B1176" t="s">
        <v>600</v>
      </c>
      <c r="C1176" t="s">
        <v>604</v>
      </c>
      <c r="D1176" s="3" t="s">
        <v>7250</v>
      </c>
    </row>
    <row r="1177" spans="1:4" x14ac:dyDescent="0.2">
      <c r="A1177" s="3">
        <v>424</v>
      </c>
      <c r="B1177" t="s">
        <v>503</v>
      </c>
      <c r="C1177" t="s">
        <v>508</v>
      </c>
      <c r="D1177" s="3" t="s">
        <v>7251</v>
      </c>
    </row>
    <row r="1178" spans="1:4" x14ac:dyDescent="0.2">
      <c r="A1178" s="3">
        <v>470</v>
      </c>
      <c r="B1178" t="s">
        <v>2787</v>
      </c>
      <c r="C1178" t="s">
        <v>2792</v>
      </c>
      <c r="D1178" s="3" t="s">
        <v>7252</v>
      </c>
    </row>
    <row r="1179" spans="1:4" x14ac:dyDescent="0.2">
      <c r="A1179" s="3">
        <v>500</v>
      </c>
      <c r="B1179" t="s">
        <v>5859</v>
      </c>
      <c r="C1179" t="s">
        <v>2913</v>
      </c>
      <c r="D1179" s="3" t="s">
        <v>7253</v>
      </c>
    </row>
    <row r="1180" spans="1:4" x14ac:dyDescent="0.2">
      <c r="A1180" s="3">
        <v>416</v>
      </c>
      <c r="B1180" t="s">
        <v>452</v>
      </c>
      <c r="C1180" t="s">
        <v>459</v>
      </c>
      <c r="D1180" s="3" t="s">
        <v>6593</v>
      </c>
    </row>
    <row r="1181" spans="1:4" x14ac:dyDescent="0.2">
      <c r="A1181" s="3">
        <v>419</v>
      </c>
      <c r="B1181" t="s">
        <v>472</v>
      </c>
      <c r="C1181" t="s">
        <v>479</v>
      </c>
      <c r="D1181" s="3" t="s">
        <v>6594</v>
      </c>
    </row>
    <row r="1182" spans="1:4" x14ac:dyDescent="0.2">
      <c r="A1182" s="3">
        <v>443</v>
      </c>
      <c r="B1182" t="s">
        <v>616</v>
      </c>
      <c r="C1182" t="s">
        <v>623</v>
      </c>
      <c r="D1182" s="3" t="s">
        <v>6595</v>
      </c>
    </row>
    <row r="1183" spans="1:4" x14ac:dyDescent="0.2">
      <c r="A1183" s="3">
        <v>419</v>
      </c>
      <c r="B1183" t="s">
        <v>472</v>
      </c>
      <c r="C1183" t="s">
        <v>480</v>
      </c>
      <c r="D1183" s="3" t="s">
        <v>6596</v>
      </c>
    </row>
    <row r="1184" spans="1:4" x14ac:dyDescent="0.2">
      <c r="A1184" s="3">
        <v>530</v>
      </c>
      <c r="B1184" t="s">
        <v>3004</v>
      </c>
      <c r="C1184" t="s">
        <v>3005</v>
      </c>
      <c r="D1184" s="3" t="s">
        <v>4895</v>
      </c>
    </row>
    <row r="1185" spans="1:4" x14ac:dyDescent="0.2">
      <c r="A1185" s="3">
        <v>22</v>
      </c>
      <c r="B1185" t="s">
        <v>760</v>
      </c>
      <c r="C1185" t="s">
        <v>761</v>
      </c>
      <c r="D1185" s="3" t="s">
        <v>4896</v>
      </c>
    </row>
    <row r="1186" spans="1:4" x14ac:dyDescent="0.2">
      <c r="A1186" s="3">
        <v>112</v>
      </c>
      <c r="B1186" t="s">
        <v>5832</v>
      </c>
      <c r="C1186" t="s">
        <v>20</v>
      </c>
      <c r="D1186" s="3" t="s">
        <v>4897</v>
      </c>
    </row>
    <row r="1187" spans="1:4" x14ac:dyDescent="0.2">
      <c r="A1187" s="3">
        <v>68</v>
      </c>
      <c r="B1187" t="s">
        <v>5825</v>
      </c>
      <c r="C1187" t="s">
        <v>994</v>
      </c>
      <c r="D1187" s="3" t="s">
        <v>4898</v>
      </c>
    </row>
    <row r="1188" spans="1:4" x14ac:dyDescent="0.2">
      <c r="A1188" s="3">
        <v>22</v>
      </c>
      <c r="B1188" t="s">
        <v>760</v>
      </c>
      <c r="C1188" t="s">
        <v>762</v>
      </c>
      <c r="D1188" s="3" t="s">
        <v>7257</v>
      </c>
    </row>
    <row r="1189" spans="1:4" x14ac:dyDescent="0.2">
      <c r="A1189" s="3">
        <v>74</v>
      </c>
      <c r="B1189" t="s">
        <v>5827</v>
      </c>
      <c r="C1189" t="s">
        <v>1018</v>
      </c>
      <c r="D1189" s="3" t="s">
        <v>7258</v>
      </c>
    </row>
    <row r="1190" spans="1:4" x14ac:dyDescent="0.2">
      <c r="A1190" s="3">
        <v>101</v>
      </c>
      <c r="B1190" t="s">
        <v>1140</v>
      </c>
      <c r="C1190" t="s">
        <v>1141</v>
      </c>
      <c r="D1190" s="3" t="s">
        <v>7259</v>
      </c>
    </row>
    <row r="1191" spans="1:4" x14ac:dyDescent="0.2">
      <c r="A1191" s="3">
        <v>32</v>
      </c>
      <c r="B1191" t="s">
        <v>815</v>
      </c>
      <c r="C1191" t="s">
        <v>816</v>
      </c>
      <c r="D1191" s="3" t="s">
        <v>7260</v>
      </c>
    </row>
    <row r="1192" spans="1:4" x14ac:dyDescent="0.2">
      <c r="A1192" s="3">
        <v>32</v>
      </c>
      <c r="B1192" t="s">
        <v>815</v>
      </c>
      <c r="C1192" t="s">
        <v>817</v>
      </c>
      <c r="D1192" s="3" t="s">
        <v>7261</v>
      </c>
    </row>
    <row r="1193" spans="1:4" x14ac:dyDescent="0.2">
      <c r="A1193" s="3">
        <v>22</v>
      </c>
      <c r="B1193" t="s">
        <v>760</v>
      </c>
      <c r="C1193" t="s">
        <v>763</v>
      </c>
      <c r="D1193" s="3" t="s">
        <v>7262</v>
      </c>
    </row>
    <row r="1194" spans="1:4" x14ac:dyDescent="0.2">
      <c r="A1194" s="3">
        <v>22</v>
      </c>
      <c r="B1194" t="s">
        <v>760</v>
      </c>
      <c r="C1194" t="s">
        <v>764</v>
      </c>
      <c r="D1194" s="3" t="s">
        <v>7263</v>
      </c>
    </row>
    <row r="1195" spans="1:4" x14ac:dyDescent="0.2">
      <c r="A1195" s="3">
        <v>22</v>
      </c>
      <c r="B1195" t="s">
        <v>760</v>
      </c>
      <c r="C1195" t="s">
        <v>765</v>
      </c>
      <c r="D1195" s="3" t="s">
        <v>7264</v>
      </c>
    </row>
    <row r="1196" spans="1:4" x14ac:dyDescent="0.2">
      <c r="A1196" s="3">
        <v>22</v>
      </c>
      <c r="B1196" t="s">
        <v>760</v>
      </c>
      <c r="C1196" t="s">
        <v>766</v>
      </c>
      <c r="D1196" s="3" t="s">
        <v>5568</v>
      </c>
    </row>
    <row r="1197" spans="1:4" x14ac:dyDescent="0.2">
      <c r="A1197" s="3">
        <v>22</v>
      </c>
      <c r="B1197" t="s">
        <v>760</v>
      </c>
      <c r="C1197" t="s">
        <v>767</v>
      </c>
      <c r="D1197" s="3" t="s">
        <v>5569</v>
      </c>
    </row>
    <row r="1198" spans="1:4" x14ac:dyDescent="0.2">
      <c r="A1198" s="3">
        <v>101</v>
      </c>
      <c r="B1198" t="s">
        <v>1140</v>
      </c>
      <c r="C1198" t="s">
        <v>1142</v>
      </c>
      <c r="D1198" s="3" t="s">
        <v>5570</v>
      </c>
    </row>
    <row r="1199" spans="1:4" x14ac:dyDescent="0.2">
      <c r="A1199" s="3">
        <v>1</v>
      </c>
      <c r="B1199" t="s">
        <v>647</v>
      </c>
      <c r="C1199" t="s">
        <v>648</v>
      </c>
      <c r="D1199" s="3" t="s">
        <v>5571</v>
      </c>
    </row>
    <row r="1200" spans="1:4" x14ac:dyDescent="0.2">
      <c r="A1200" s="3">
        <v>16</v>
      </c>
      <c r="B1200" t="s">
        <v>724</v>
      </c>
      <c r="C1200" t="s">
        <v>725</v>
      </c>
      <c r="D1200" s="3" t="s">
        <v>5572</v>
      </c>
    </row>
    <row r="1201" spans="1:4" x14ac:dyDescent="0.2">
      <c r="A1201" s="3">
        <v>16</v>
      </c>
      <c r="B1201" t="s">
        <v>724</v>
      </c>
      <c r="C1201" t="s">
        <v>730</v>
      </c>
      <c r="D1201" s="3" t="s">
        <v>5573</v>
      </c>
    </row>
    <row r="1202" spans="1:4" x14ac:dyDescent="0.2">
      <c r="A1202" s="3">
        <v>16</v>
      </c>
      <c r="B1202" t="s">
        <v>724</v>
      </c>
      <c r="C1202" t="s">
        <v>726</v>
      </c>
      <c r="D1202" s="3" t="s">
        <v>6674</v>
      </c>
    </row>
    <row r="1203" spans="1:4" x14ac:dyDescent="0.2">
      <c r="A1203" s="3">
        <v>16</v>
      </c>
      <c r="B1203" t="s">
        <v>724</v>
      </c>
      <c r="C1203" t="s">
        <v>727</v>
      </c>
      <c r="D1203" s="3" t="s">
        <v>6675</v>
      </c>
    </row>
    <row r="1204" spans="1:4" x14ac:dyDescent="0.2">
      <c r="A1204" s="3">
        <v>107</v>
      </c>
      <c r="B1204" t="s">
        <v>1</v>
      </c>
      <c r="C1204" t="s">
        <v>2</v>
      </c>
      <c r="D1204" s="3" t="s">
        <v>6676</v>
      </c>
    </row>
    <row r="1205" spans="1:4" x14ac:dyDescent="0.2">
      <c r="A1205" s="3">
        <v>16</v>
      </c>
      <c r="B1205" t="s">
        <v>724</v>
      </c>
      <c r="C1205" t="s">
        <v>728</v>
      </c>
      <c r="D1205" s="3" t="s">
        <v>6677</v>
      </c>
    </row>
    <row r="1206" spans="1:4" x14ac:dyDescent="0.2">
      <c r="A1206" s="3">
        <v>75</v>
      </c>
      <c r="B1206" t="s">
        <v>5828</v>
      </c>
      <c r="C1206" t="s">
        <v>2279</v>
      </c>
      <c r="D1206" s="3" t="s">
        <v>4878</v>
      </c>
    </row>
    <row r="1207" spans="1:4" x14ac:dyDescent="0.2">
      <c r="A1207" s="3">
        <v>61</v>
      </c>
      <c r="B1207" t="s">
        <v>2260</v>
      </c>
      <c r="C1207" t="s">
        <v>2261</v>
      </c>
      <c r="D1207" s="3" t="s">
        <v>4879</v>
      </c>
    </row>
    <row r="1208" spans="1:4" x14ac:dyDescent="0.2">
      <c r="A1208" s="3">
        <v>107</v>
      </c>
      <c r="B1208" t="s">
        <v>1</v>
      </c>
      <c r="C1208" t="s">
        <v>3</v>
      </c>
      <c r="D1208" s="3" t="s">
        <v>4880</v>
      </c>
    </row>
    <row r="1209" spans="1:4" x14ac:dyDescent="0.2">
      <c r="A1209" s="3">
        <v>48</v>
      </c>
      <c r="B1209" t="s">
        <v>5824</v>
      </c>
      <c r="C1209" t="s">
        <v>903</v>
      </c>
      <c r="D1209" s="3" t="s">
        <v>4881</v>
      </c>
    </row>
    <row r="1210" spans="1:4" x14ac:dyDescent="0.2">
      <c r="A1210" s="3">
        <v>1</v>
      </c>
      <c r="B1210" t="s">
        <v>647</v>
      </c>
      <c r="C1210" t="s">
        <v>649</v>
      </c>
      <c r="D1210" s="3" t="s">
        <v>4882</v>
      </c>
    </row>
    <row r="1211" spans="1:4" x14ac:dyDescent="0.2">
      <c r="A1211" s="3">
        <v>75</v>
      </c>
      <c r="B1211" t="s">
        <v>5828</v>
      </c>
      <c r="C1211" t="s">
        <v>2280</v>
      </c>
      <c r="D1211" s="3" t="s">
        <v>4883</v>
      </c>
    </row>
    <row r="1212" spans="1:4" x14ac:dyDescent="0.2">
      <c r="A1212" s="3">
        <v>16</v>
      </c>
      <c r="B1212" t="s">
        <v>724</v>
      </c>
      <c r="C1212" t="s">
        <v>729</v>
      </c>
      <c r="D1212" s="3" t="s">
        <v>7159</v>
      </c>
    </row>
    <row r="1213" spans="1:4" x14ac:dyDescent="0.2">
      <c r="A1213" s="3">
        <v>124</v>
      </c>
      <c r="B1213" t="s">
        <v>42</v>
      </c>
      <c r="C1213" t="s">
        <v>43</v>
      </c>
      <c r="D1213" s="3" t="s">
        <v>7160</v>
      </c>
    </row>
    <row r="1214" spans="1:4" x14ac:dyDescent="0.2">
      <c r="A1214" s="3">
        <v>61</v>
      </c>
      <c r="B1214" t="s">
        <v>2260</v>
      </c>
      <c r="C1214" t="s">
        <v>2262</v>
      </c>
      <c r="D1214" s="3" t="s">
        <v>7161</v>
      </c>
    </row>
    <row r="1215" spans="1:4" x14ac:dyDescent="0.2">
      <c r="A1215" s="3">
        <v>61</v>
      </c>
      <c r="B1215" t="s">
        <v>2260</v>
      </c>
      <c r="C1215" t="s">
        <v>2263</v>
      </c>
      <c r="D1215" s="3" t="s">
        <v>7162</v>
      </c>
    </row>
    <row r="1216" spans="1:4" x14ac:dyDescent="0.2">
      <c r="A1216" s="3">
        <v>107</v>
      </c>
      <c r="B1216" t="s">
        <v>1</v>
      </c>
      <c r="C1216" t="s">
        <v>4</v>
      </c>
      <c r="D1216" s="3" t="s">
        <v>7163</v>
      </c>
    </row>
    <row r="1217" spans="1:4" x14ac:dyDescent="0.2">
      <c r="A1217" s="3">
        <v>3</v>
      </c>
      <c r="B1217" t="s">
        <v>657</v>
      </c>
      <c r="C1217" t="s">
        <v>4818</v>
      </c>
      <c r="D1217" s="3" t="s">
        <v>7128</v>
      </c>
    </row>
    <row r="1218" spans="1:4" x14ac:dyDescent="0.2">
      <c r="A1218" s="3">
        <v>61</v>
      </c>
      <c r="B1218" t="s">
        <v>2260</v>
      </c>
      <c r="C1218" t="s">
        <v>2264</v>
      </c>
      <c r="D1218" s="3" t="s">
        <v>7129</v>
      </c>
    </row>
    <row r="1219" spans="1:4" x14ac:dyDescent="0.2">
      <c r="A1219" s="3">
        <v>107</v>
      </c>
      <c r="B1219" t="s">
        <v>1</v>
      </c>
      <c r="C1219" t="s">
        <v>5</v>
      </c>
      <c r="D1219" s="3" t="s">
        <v>7130</v>
      </c>
    </row>
    <row r="1220" spans="1:4" x14ac:dyDescent="0.2">
      <c r="A1220" s="3">
        <v>72</v>
      </c>
      <c r="B1220" t="s">
        <v>5826</v>
      </c>
      <c r="C1220" t="s">
        <v>1014</v>
      </c>
      <c r="D1220" s="3" t="s">
        <v>7131</v>
      </c>
    </row>
    <row r="1221" spans="1:4" x14ac:dyDescent="0.2">
      <c r="A1221" s="3">
        <v>3</v>
      </c>
      <c r="B1221" t="s">
        <v>657</v>
      </c>
      <c r="C1221" t="s">
        <v>4819</v>
      </c>
      <c r="D1221" s="3" t="s">
        <v>7132</v>
      </c>
    </row>
    <row r="1222" spans="1:4" x14ac:dyDescent="0.2">
      <c r="A1222" s="3">
        <v>3</v>
      </c>
      <c r="B1222" t="s">
        <v>657</v>
      </c>
      <c r="C1222" t="s">
        <v>4820</v>
      </c>
      <c r="D1222" s="3" t="s">
        <v>4951</v>
      </c>
    </row>
    <row r="1223" spans="1:4" x14ac:dyDescent="0.2">
      <c r="A1223" s="3">
        <v>95</v>
      </c>
      <c r="B1223" t="s">
        <v>1107</v>
      </c>
      <c r="C1223" t="s">
        <v>1108</v>
      </c>
      <c r="D1223" s="3" t="s">
        <v>4952</v>
      </c>
    </row>
    <row r="1224" spans="1:4" x14ac:dyDescent="0.2">
      <c r="A1224" s="3">
        <v>136</v>
      </c>
      <c r="B1224" t="s">
        <v>70</v>
      </c>
      <c r="C1224" t="s">
        <v>71</v>
      </c>
      <c r="D1224" s="3" t="s">
        <v>4953</v>
      </c>
    </row>
    <row r="1225" spans="1:4" x14ac:dyDescent="0.2">
      <c r="A1225" s="3">
        <v>9</v>
      </c>
      <c r="B1225" t="s">
        <v>689</v>
      </c>
      <c r="C1225" t="s">
        <v>690</v>
      </c>
      <c r="D1225" s="3" t="s">
        <v>4954</v>
      </c>
    </row>
    <row r="1226" spans="1:4" x14ac:dyDescent="0.2">
      <c r="A1226" s="3">
        <v>95</v>
      </c>
      <c r="B1226" t="s">
        <v>1107</v>
      </c>
      <c r="C1226" t="s">
        <v>1109</v>
      </c>
      <c r="D1226" s="3" t="s">
        <v>7168</v>
      </c>
    </row>
    <row r="1227" spans="1:4" x14ac:dyDescent="0.2">
      <c r="A1227" s="3">
        <v>17</v>
      </c>
      <c r="B1227" t="s">
        <v>731</v>
      </c>
      <c r="C1227" t="s">
        <v>732</v>
      </c>
      <c r="D1227" s="3" t="s">
        <v>7169</v>
      </c>
    </row>
    <row r="1228" spans="1:4" x14ac:dyDescent="0.2">
      <c r="A1228" s="3">
        <v>38</v>
      </c>
      <c r="B1228" t="s">
        <v>854</v>
      </c>
      <c r="C1228" t="s">
        <v>855</v>
      </c>
      <c r="D1228" s="3" t="s">
        <v>7170</v>
      </c>
    </row>
    <row r="1229" spans="1:4" x14ac:dyDescent="0.2">
      <c r="A1229" s="3">
        <v>9</v>
      </c>
      <c r="B1229" t="s">
        <v>689</v>
      </c>
      <c r="C1229" t="s">
        <v>691</v>
      </c>
      <c r="D1229" s="3" t="s">
        <v>7171</v>
      </c>
    </row>
    <row r="1230" spans="1:4" x14ac:dyDescent="0.2">
      <c r="A1230" s="3">
        <v>9</v>
      </c>
      <c r="B1230" t="s">
        <v>689</v>
      </c>
      <c r="C1230" t="s">
        <v>692</v>
      </c>
      <c r="D1230" s="3" t="s">
        <v>7180</v>
      </c>
    </row>
    <row r="1231" spans="1:4" x14ac:dyDescent="0.2">
      <c r="A1231" s="3">
        <v>95</v>
      </c>
      <c r="B1231" t="s">
        <v>1107</v>
      </c>
      <c r="C1231" t="s">
        <v>1110</v>
      </c>
      <c r="D1231" s="3" t="s">
        <v>7181</v>
      </c>
    </row>
    <row r="1232" spans="1:4" x14ac:dyDescent="0.2">
      <c r="A1232" s="3">
        <v>17</v>
      </c>
      <c r="B1232" t="s">
        <v>731</v>
      </c>
      <c r="C1232" t="s">
        <v>733</v>
      </c>
      <c r="D1232" s="3" t="s">
        <v>5560</v>
      </c>
    </row>
    <row r="1233" spans="1:4" x14ac:dyDescent="0.2">
      <c r="A1233" s="3">
        <v>17</v>
      </c>
      <c r="B1233" t="s">
        <v>731</v>
      </c>
      <c r="C1233" t="s">
        <v>734</v>
      </c>
      <c r="D1233" s="3" t="s">
        <v>5561</v>
      </c>
    </row>
    <row r="1234" spans="1:4" x14ac:dyDescent="0.2">
      <c r="A1234" s="3">
        <v>9</v>
      </c>
      <c r="B1234" t="s">
        <v>689</v>
      </c>
      <c r="C1234" t="s">
        <v>693</v>
      </c>
      <c r="D1234" s="3" t="s">
        <v>5562</v>
      </c>
    </row>
    <row r="1235" spans="1:4" x14ac:dyDescent="0.2">
      <c r="A1235" s="3">
        <v>38</v>
      </c>
      <c r="B1235" t="s">
        <v>854</v>
      </c>
      <c r="C1235" t="s">
        <v>856</v>
      </c>
      <c r="D1235" s="3" t="s">
        <v>5563</v>
      </c>
    </row>
    <row r="1236" spans="1:4" x14ac:dyDescent="0.2">
      <c r="A1236" s="3">
        <v>38</v>
      </c>
      <c r="B1236" t="s">
        <v>854</v>
      </c>
      <c r="C1236" t="s">
        <v>857</v>
      </c>
      <c r="D1236" s="3" t="s">
        <v>5564</v>
      </c>
    </row>
    <row r="1237" spans="1:4" x14ac:dyDescent="0.2">
      <c r="A1237" s="3">
        <v>17</v>
      </c>
      <c r="B1237" t="s">
        <v>731</v>
      </c>
      <c r="C1237" t="s">
        <v>735</v>
      </c>
      <c r="D1237" s="3" t="s">
        <v>6618</v>
      </c>
    </row>
    <row r="1238" spans="1:4" x14ac:dyDescent="0.2">
      <c r="A1238" s="3">
        <v>98</v>
      </c>
      <c r="B1238" t="s">
        <v>5830</v>
      </c>
      <c r="C1238" t="s">
        <v>1123</v>
      </c>
      <c r="D1238" s="3" t="s">
        <v>6619</v>
      </c>
    </row>
    <row r="1239" spans="1:4" x14ac:dyDescent="0.2">
      <c r="A1239" s="3">
        <v>371</v>
      </c>
      <c r="B1239" t="s">
        <v>251</v>
      </c>
      <c r="C1239" t="s">
        <v>252</v>
      </c>
      <c r="D1239" s="3" t="s">
        <v>6620</v>
      </c>
    </row>
    <row r="1240" spans="1:4" x14ac:dyDescent="0.2">
      <c r="A1240" s="3">
        <v>293</v>
      </c>
      <c r="B1240" t="s">
        <v>1949</v>
      </c>
      <c r="C1240" t="s">
        <v>1950</v>
      </c>
      <c r="D1240" s="3" t="s">
        <v>6621</v>
      </c>
    </row>
    <row r="1241" spans="1:4" x14ac:dyDescent="0.2">
      <c r="A1241" s="3">
        <v>320</v>
      </c>
      <c r="B1241" t="s">
        <v>2081</v>
      </c>
      <c r="C1241" t="s">
        <v>2082</v>
      </c>
      <c r="D1241" s="3" t="s">
        <v>6752</v>
      </c>
    </row>
    <row r="1242" spans="1:4" x14ac:dyDescent="0.2">
      <c r="A1242" s="3">
        <v>371</v>
      </c>
      <c r="B1242" t="s">
        <v>251</v>
      </c>
      <c r="C1242" t="s">
        <v>253</v>
      </c>
      <c r="D1242" s="3" t="s">
        <v>6753</v>
      </c>
    </row>
    <row r="1243" spans="1:4" x14ac:dyDescent="0.2">
      <c r="A1243" s="3">
        <v>271</v>
      </c>
      <c r="B1243" t="s">
        <v>1833</v>
      </c>
      <c r="C1243" t="s">
        <v>1834</v>
      </c>
      <c r="D1243" s="3" t="s">
        <v>6754</v>
      </c>
    </row>
    <row r="1244" spans="1:4" x14ac:dyDescent="0.2">
      <c r="A1244" s="3">
        <v>342</v>
      </c>
      <c r="B1244" t="s">
        <v>2167</v>
      </c>
      <c r="C1244" t="s">
        <v>2168</v>
      </c>
      <c r="D1244" s="3" t="s">
        <v>6755</v>
      </c>
    </row>
    <row r="1245" spans="1:4" x14ac:dyDescent="0.2">
      <c r="A1245" s="3">
        <v>359</v>
      </c>
      <c r="B1245" t="s">
        <v>211</v>
      </c>
      <c r="C1245" t="s">
        <v>212</v>
      </c>
      <c r="D1245" s="3" t="s">
        <v>6756</v>
      </c>
    </row>
    <row r="1246" spans="1:4" x14ac:dyDescent="0.2">
      <c r="A1246" s="3">
        <v>381</v>
      </c>
      <c r="B1246" t="s">
        <v>2317</v>
      </c>
      <c r="C1246" t="s">
        <v>2318</v>
      </c>
      <c r="D1246" s="3" t="s">
        <v>5553</v>
      </c>
    </row>
    <row r="1247" spans="1:4" x14ac:dyDescent="0.2">
      <c r="A1247" s="3">
        <v>342</v>
      </c>
      <c r="B1247" t="s">
        <v>2167</v>
      </c>
      <c r="C1247" t="s">
        <v>2169</v>
      </c>
      <c r="D1247" s="3" t="s">
        <v>5554</v>
      </c>
    </row>
    <row r="1248" spans="1:4" x14ac:dyDescent="0.2">
      <c r="A1248" s="3">
        <v>271</v>
      </c>
      <c r="B1248" t="s">
        <v>1833</v>
      </c>
      <c r="C1248" t="s">
        <v>1835</v>
      </c>
      <c r="D1248" s="3" t="s">
        <v>5555</v>
      </c>
    </row>
    <row r="1249" spans="1:4" x14ac:dyDescent="0.2">
      <c r="A1249" s="3">
        <v>327</v>
      </c>
      <c r="B1249" t="s">
        <v>2110</v>
      </c>
      <c r="C1249" t="s">
        <v>2111</v>
      </c>
      <c r="D1249" s="3" t="s">
        <v>5556</v>
      </c>
    </row>
    <row r="1250" spans="1:4" x14ac:dyDescent="0.2">
      <c r="A1250" s="3">
        <v>375</v>
      </c>
      <c r="B1250" t="s">
        <v>266</v>
      </c>
      <c r="C1250" t="s">
        <v>267</v>
      </c>
      <c r="D1250" s="3" t="s">
        <v>5557</v>
      </c>
    </row>
    <row r="1251" spans="1:4" x14ac:dyDescent="0.2">
      <c r="A1251" s="3">
        <v>381</v>
      </c>
      <c r="B1251" t="s">
        <v>2317</v>
      </c>
      <c r="C1251" t="s">
        <v>2319</v>
      </c>
      <c r="D1251" s="3" t="s">
        <v>5558</v>
      </c>
    </row>
    <row r="1252" spans="1:4" x14ac:dyDescent="0.2">
      <c r="A1252" s="3">
        <v>327</v>
      </c>
      <c r="B1252" t="s">
        <v>2110</v>
      </c>
      <c r="C1252" t="s">
        <v>2112</v>
      </c>
      <c r="D1252" s="3" t="s">
        <v>5559</v>
      </c>
    </row>
    <row r="1253" spans="1:4" x14ac:dyDescent="0.2">
      <c r="A1253" s="3">
        <v>294</v>
      </c>
      <c r="B1253" t="s">
        <v>1955</v>
      </c>
      <c r="C1253" t="s">
        <v>1956</v>
      </c>
      <c r="D1253" s="3" t="s">
        <v>6466</v>
      </c>
    </row>
    <row r="1254" spans="1:4" x14ac:dyDescent="0.2">
      <c r="A1254" s="3">
        <v>294</v>
      </c>
      <c r="B1254" t="s">
        <v>1955</v>
      </c>
      <c r="C1254" t="s">
        <v>1957</v>
      </c>
      <c r="D1254" s="3" t="s">
        <v>6467</v>
      </c>
    </row>
    <row r="1255" spans="1:4" x14ac:dyDescent="0.2">
      <c r="A1255" s="3">
        <v>294</v>
      </c>
      <c r="B1255" t="s">
        <v>1955</v>
      </c>
      <c r="C1255" t="s">
        <v>1958</v>
      </c>
      <c r="D1255" s="3" t="s">
        <v>6468</v>
      </c>
    </row>
    <row r="1256" spans="1:4" x14ac:dyDescent="0.2">
      <c r="A1256" s="3">
        <v>330</v>
      </c>
      <c r="B1256" t="s">
        <v>2120</v>
      </c>
      <c r="C1256" t="s">
        <v>2121</v>
      </c>
      <c r="D1256" s="3" t="s">
        <v>6469</v>
      </c>
    </row>
    <row r="1257" spans="1:4" x14ac:dyDescent="0.2">
      <c r="A1257" s="3">
        <v>285</v>
      </c>
      <c r="B1257" t="s">
        <v>1907</v>
      </c>
      <c r="C1257" t="s">
        <v>1908</v>
      </c>
      <c r="D1257" s="3" t="s">
        <v>6668</v>
      </c>
    </row>
    <row r="1258" spans="1:4" x14ac:dyDescent="0.2">
      <c r="A1258" s="3">
        <v>392</v>
      </c>
      <c r="B1258" t="s">
        <v>2354</v>
      </c>
      <c r="C1258" t="s">
        <v>2355</v>
      </c>
      <c r="D1258" s="3" t="s">
        <v>6669</v>
      </c>
    </row>
    <row r="1259" spans="1:4" x14ac:dyDescent="0.2">
      <c r="A1259" s="3">
        <v>293</v>
      </c>
      <c r="B1259" t="s">
        <v>1949</v>
      </c>
      <c r="C1259" t="s">
        <v>1951</v>
      </c>
      <c r="D1259" s="3" t="s">
        <v>6678</v>
      </c>
    </row>
    <row r="1260" spans="1:4" x14ac:dyDescent="0.2">
      <c r="A1260" s="3">
        <v>315</v>
      </c>
      <c r="B1260" t="s">
        <v>5847</v>
      </c>
      <c r="C1260" t="s">
        <v>2058</v>
      </c>
      <c r="D1260" s="3" t="s">
        <v>6679</v>
      </c>
    </row>
    <row r="1261" spans="1:4" x14ac:dyDescent="0.2">
      <c r="A1261" s="3">
        <v>285</v>
      </c>
      <c r="B1261" t="s">
        <v>1907</v>
      </c>
      <c r="C1261" t="s">
        <v>1909</v>
      </c>
      <c r="D1261" s="3" t="s">
        <v>6680</v>
      </c>
    </row>
    <row r="1262" spans="1:4" x14ac:dyDescent="0.2">
      <c r="A1262" s="3">
        <v>294</v>
      </c>
      <c r="B1262" t="s">
        <v>1955</v>
      </c>
      <c r="C1262" t="s">
        <v>1959</v>
      </c>
      <c r="D1262" s="3" t="s">
        <v>6681</v>
      </c>
    </row>
    <row r="1263" spans="1:4" x14ac:dyDescent="0.2">
      <c r="A1263" s="3">
        <v>328</v>
      </c>
      <c r="B1263" t="s">
        <v>2114</v>
      </c>
      <c r="C1263" t="s">
        <v>2115</v>
      </c>
      <c r="D1263" s="3" t="s">
        <v>6682</v>
      </c>
    </row>
    <row r="1264" spans="1:4" x14ac:dyDescent="0.2">
      <c r="A1264" s="3">
        <v>330</v>
      </c>
      <c r="B1264" t="s">
        <v>2120</v>
      </c>
      <c r="C1264" t="s">
        <v>2122</v>
      </c>
      <c r="D1264" s="3" t="s">
        <v>6683</v>
      </c>
    </row>
    <row r="1265" spans="1:4" x14ac:dyDescent="0.2">
      <c r="A1265" s="3">
        <v>284</v>
      </c>
      <c r="B1265" t="s">
        <v>5295</v>
      </c>
      <c r="C1265" t="s">
        <v>1905</v>
      </c>
      <c r="D1265" s="3" t="s">
        <v>6612</v>
      </c>
    </row>
    <row r="1266" spans="1:4" x14ac:dyDescent="0.2">
      <c r="A1266" s="3">
        <v>271</v>
      </c>
      <c r="B1266" t="s">
        <v>1833</v>
      </c>
      <c r="C1266" t="s">
        <v>1836</v>
      </c>
      <c r="D1266" s="3" t="s">
        <v>6613</v>
      </c>
    </row>
    <row r="1267" spans="1:4" x14ac:dyDescent="0.2">
      <c r="A1267" s="3">
        <v>309</v>
      </c>
      <c r="B1267" t="s">
        <v>2033</v>
      </c>
      <c r="C1267" t="s">
        <v>2034</v>
      </c>
      <c r="D1267" s="3" t="s">
        <v>6614</v>
      </c>
    </row>
    <row r="1268" spans="1:4" x14ac:dyDescent="0.2">
      <c r="A1268" s="3">
        <v>375</v>
      </c>
      <c r="B1268" t="s">
        <v>266</v>
      </c>
      <c r="C1268" t="s">
        <v>268</v>
      </c>
      <c r="D1268" s="3" t="s">
        <v>6615</v>
      </c>
    </row>
    <row r="1269" spans="1:4" x14ac:dyDescent="0.2">
      <c r="A1269" s="3">
        <v>359</v>
      </c>
      <c r="B1269" t="s">
        <v>211</v>
      </c>
      <c r="C1269" t="s">
        <v>213</v>
      </c>
      <c r="D1269" s="3" t="s">
        <v>5615</v>
      </c>
    </row>
    <row r="1270" spans="1:4" x14ac:dyDescent="0.2">
      <c r="A1270" s="3">
        <v>322</v>
      </c>
      <c r="B1270" t="s">
        <v>2090</v>
      </c>
      <c r="C1270" t="s">
        <v>2091</v>
      </c>
      <c r="D1270" s="3" t="s">
        <v>5616</v>
      </c>
    </row>
    <row r="1271" spans="1:4" x14ac:dyDescent="0.2">
      <c r="A1271" s="3">
        <v>285</v>
      </c>
      <c r="B1271" t="s">
        <v>1907</v>
      </c>
      <c r="C1271" t="s">
        <v>1910</v>
      </c>
      <c r="D1271" s="3" t="s">
        <v>5617</v>
      </c>
    </row>
    <row r="1272" spans="1:4" x14ac:dyDescent="0.2">
      <c r="A1272" s="3">
        <v>309</v>
      </c>
      <c r="B1272" t="s">
        <v>2033</v>
      </c>
      <c r="C1272" t="s">
        <v>2035</v>
      </c>
      <c r="D1272" s="3" t="s">
        <v>5618</v>
      </c>
    </row>
    <row r="1273" spans="1:4" x14ac:dyDescent="0.2">
      <c r="A1273" s="3">
        <v>342</v>
      </c>
      <c r="B1273" t="s">
        <v>2167</v>
      </c>
      <c r="C1273" t="s">
        <v>2170</v>
      </c>
      <c r="D1273" s="3" t="s">
        <v>5619</v>
      </c>
    </row>
    <row r="1274" spans="1:4" x14ac:dyDescent="0.2">
      <c r="A1274" s="3">
        <v>315</v>
      </c>
      <c r="B1274" t="s">
        <v>5847</v>
      </c>
      <c r="C1274" t="s">
        <v>2059</v>
      </c>
      <c r="D1274" s="3" t="s">
        <v>6639</v>
      </c>
    </row>
    <row r="1275" spans="1:4" x14ac:dyDescent="0.2">
      <c r="A1275" s="3">
        <v>330</v>
      </c>
      <c r="B1275" t="s">
        <v>2120</v>
      </c>
      <c r="C1275" t="s">
        <v>2123</v>
      </c>
      <c r="D1275" s="3" t="s">
        <v>6640</v>
      </c>
    </row>
    <row r="1276" spans="1:4" x14ac:dyDescent="0.2">
      <c r="A1276" s="3">
        <v>375</v>
      </c>
      <c r="B1276" t="s">
        <v>266</v>
      </c>
      <c r="C1276" t="s">
        <v>269</v>
      </c>
      <c r="D1276" s="3" t="s">
        <v>6641</v>
      </c>
    </row>
    <row r="1277" spans="1:4" x14ac:dyDescent="0.2">
      <c r="A1277" s="3">
        <v>348</v>
      </c>
      <c r="B1277" t="s">
        <v>167</v>
      </c>
      <c r="C1277" t="s">
        <v>168</v>
      </c>
      <c r="D1277" s="3" t="s">
        <v>6642</v>
      </c>
    </row>
    <row r="1278" spans="1:4" x14ac:dyDescent="0.2">
      <c r="A1278" s="3">
        <v>271</v>
      </c>
      <c r="B1278" t="s">
        <v>1833</v>
      </c>
      <c r="C1278" t="s">
        <v>1837</v>
      </c>
      <c r="D1278" s="3" t="s">
        <v>6730</v>
      </c>
    </row>
    <row r="1279" spans="1:4" x14ac:dyDescent="0.2">
      <c r="A1279" s="3">
        <v>309</v>
      </c>
      <c r="B1279" t="s">
        <v>2033</v>
      </c>
      <c r="C1279" t="s">
        <v>2036</v>
      </c>
      <c r="D1279" s="3" t="s">
        <v>6731</v>
      </c>
    </row>
    <row r="1280" spans="1:4" x14ac:dyDescent="0.2">
      <c r="A1280" s="3">
        <v>359</v>
      </c>
      <c r="B1280" t="s">
        <v>211</v>
      </c>
      <c r="C1280" t="s">
        <v>214</v>
      </c>
      <c r="D1280" s="3" t="s">
        <v>6732</v>
      </c>
    </row>
    <row r="1281" spans="1:4" x14ac:dyDescent="0.2">
      <c r="A1281" s="3">
        <v>317</v>
      </c>
      <c r="B1281" t="s">
        <v>2063</v>
      </c>
      <c r="C1281" t="s">
        <v>2064</v>
      </c>
      <c r="D1281" s="3" t="s">
        <v>6733</v>
      </c>
    </row>
    <row r="1282" spans="1:4" x14ac:dyDescent="0.2">
      <c r="A1282" s="3">
        <v>328</v>
      </c>
      <c r="B1282" t="s">
        <v>2114</v>
      </c>
      <c r="C1282" t="s">
        <v>2116</v>
      </c>
      <c r="D1282" s="3" t="s">
        <v>7154</v>
      </c>
    </row>
    <row r="1283" spans="1:4" x14ac:dyDescent="0.2">
      <c r="A1283" s="3">
        <v>271</v>
      </c>
      <c r="B1283" t="s">
        <v>1833</v>
      </c>
      <c r="C1283" t="s">
        <v>1838</v>
      </c>
      <c r="D1283" s="3" t="s">
        <v>7155</v>
      </c>
    </row>
    <row r="1284" spans="1:4" x14ac:dyDescent="0.2">
      <c r="A1284" s="3">
        <v>375</v>
      </c>
      <c r="B1284" t="s">
        <v>266</v>
      </c>
      <c r="C1284" t="s">
        <v>270</v>
      </c>
      <c r="D1284" s="3" t="s">
        <v>7156</v>
      </c>
    </row>
    <row r="1285" spans="1:4" x14ac:dyDescent="0.2">
      <c r="A1285" s="3">
        <v>274</v>
      </c>
      <c r="B1285" t="s">
        <v>1852</v>
      </c>
      <c r="C1285" t="s">
        <v>4804</v>
      </c>
      <c r="D1285" s="3" t="s">
        <v>7157</v>
      </c>
    </row>
    <row r="1286" spans="1:4" x14ac:dyDescent="0.2">
      <c r="A1286" s="3">
        <v>293</v>
      </c>
      <c r="B1286" t="s">
        <v>1949</v>
      </c>
      <c r="C1286" t="s">
        <v>1952</v>
      </c>
      <c r="D1286" s="3" t="s">
        <v>7158</v>
      </c>
    </row>
    <row r="1287" spans="1:4" x14ac:dyDescent="0.2">
      <c r="A1287" s="3">
        <v>294</v>
      </c>
      <c r="B1287" t="s">
        <v>1955</v>
      </c>
      <c r="C1287" t="s">
        <v>1960</v>
      </c>
      <c r="D1287" s="3" t="s">
        <v>6722</v>
      </c>
    </row>
    <row r="1288" spans="1:4" x14ac:dyDescent="0.2">
      <c r="A1288" s="3">
        <v>274</v>
      </c>
      <c r="B1288" t="s">
        <v>1852</v>
      </c>
      <c r="C1288" t="s">
        <v>1853</v>
      </c>
      <c r="D1288" s="3" t="s">
        <v>6723</v>
      </c>
    </row>
    <row r="1289" spans="1:4" x14ac:dyDescent="0.2">
      <c r="A1289" s="3">
        <v>271</v>
      </c>
      <c r="B1289" t="s">
        <v>1833</v>
      </c>
      <c r="C1289" t="s">
        <v>1839</v>
      </c>
      <c r="D1289" s="3" t="s">
        <v>6724</v>
      </c>
    </row>
    <row r="1290" spans="1:4" x14ac:dyDescent="0.2">
      <c r="A1290" s="3">
        <v>293</v>
      </c>
      <c r="B1290" t="s">
        <v>1949</v>
      </c>
      <c r="C1290" t="s">
        <v>1953</v>
      </c>
      <c r="D1290" s="3" t="s">
        <v>6725</v>
      </c>
    </row>
    <row r="1291" spans="1:4" x14ac:dyDescent="0.2">
      <c r="A1291" s="3">
        <v>296</v>
      </c>
      <c r="B1291" t="s">
        <v>1966</v>
      </c>
      <c r="C1291" t="s">
        <v>1967</v>
      </c>
      <c r="D1291" s="3" t="s">
        <v>6726</v>
      </c>
    </row>
    <row r="1292" spans="1:4" x14ac:dyDescent="0.2">
      <c r="A1292" s="3">
        <v>309</v>
      </c>
      <c r="B1292" t="s">
        <v>2033</v>
      </c>
      <c r="C1292" t="s">
        <v>2037</v>
      </c>
      <c r="D1292" s="3" t="s">
        <v>6727</v>
      </c>
    </row>
    <row r="1293" spans="1:4" x14ac:dyDescent="0.2">
      <c r="A1293" s="3">
        <v>315</v>
      </c>
      <c r="B1293" t="s">
        <v>5847</v>
      </c>
      <c r="C1293" t="s">
        <v>2060</v>
      </c>
      <c r="D1293" s="3" t="s">
        <v>6763</v>
      </c>
    </row>
    <row r="1294" spans="1:4" x14ac:dyDescent="0.2">
      <c r="A1294" s="3">
        <v>330</v>
      </c>
      <c r="B1294" t="s">
        <v>2120</v>
      </c>
      <c r="C1294" t="s">
        <v>2124</v>
      </c>
      <c r="D1294" s="3" t="s">
        <v>6764</v>
      </c>
    </row>
    <row r="1295" spans="1:4" x14ac:dyDescent="0.2">
      <c r="A1295" s="3">
        <v>317</v>
      </c>
      <c r="B1295" t="s">
        <v>2063</v>
      </c>
      <c r="C1295" t="s">
        <v>2065</v>
      </c>
      <c r="D1295" s="3" t="s">
        <v>6765</v>
      </c>
    </row>
    <row r="1296" spans="1:4" x14ac:dyDescent="0.2">
      <c r="A1296" s="3">
        <v>276</v>
      </c>
      <c r="B1296" t="s">
        <v>5845</v>
      </c>
      <c r="C1296" t="s">
        <v>1865</v>
      </c>
      <c r="D1296" s="3" t="s">
        <v>6766</v>
      </c>
    </row>
    <row r="1297" spans="1:4" x14ac:dyDescent="0.2">
      <c r="A1297" s="3">
        <v>309</v>
      </c>
      <c r="B1297" t="s">
        <v>2033</v>
      </c>
      <c r="C1297" t="s">
        <v>2038</v>
      </c>
      <c r="D1297" s="3" t="s">
        <v>6767</v>
      </c>
    </row>
    <row r="1298" spans="1:4" x14ac:dyDescent="0.2">
      <c r="A1298" s="3">
        <v>371</v>
      </c>
      <c r="B1298" t="s">
        <v>251</v>
      </c>
      <c r="C1298" t="s">
        <v>254</v>
      </c>
      <c r="D1298" s="3" t="s">
        <v>6768</v>
      </c>
    </row>
    <row r="1299" spans="1:4" x14ac:dyDescent="0.2">
      <c r="A1299" s="3">
        <v>296</v>
      </c>
      <c r="B1299" t="s">
        <v>1966</v>
      </c>
      <c r="C1299" t="s">
        <v>1968</v>
      </c>
      <c r="D1299" s="3" t="s">
        <v>6748</v>
      </c>
    </row>
    <row r="1300" spans="1:4" x14ac:dyDescent="0.2">
      <c r="A1300" s="3">
        <v>296</v>
      </c>
      <c r="B1300" t="s">
        <v>1966</v>
      </c>
      <c r="C1300" t="s">
        <v>1969</v>
      </c>
      <c r="D1300" s="3" t="s">
        <v>6749</v>
      </c>
    </row>
    <row r="1301" spans="1:4" x14ac:dyDescent="0.2">
      <c r="A1301" s="3">
        <v>274</v>
      </c>
      <c r="B1301" t="s">
        <v>1852</v>
      </c>
      <c r="C1301" t="s">
        <v>1854</v>
      </c>
      <c r="D1301" s="3" t="s">
        <v>6750</v>
      </c>
    </row>
    <row r="1302" spans="1:4" x14ac:dyDescent="0.2">
      <c r="A1302" s="3">
        <v>296</v>
      </c>
      <c r="B1302" t="s">
        <v>1966</v>
      </c>
      <c r="C1302" t="s">
        <v>1970</v>
      </c>
      <c r="D1302" s="3" t="s">
        <v>6751</v>
      </c>
    </row>
    <row r="1303" spans="1:4" x14ac:dyDescent="0.2">
      <c r="A1303" s="3">
        <v>342</v>
      </c>
      <c r="B1303" t="s">
        <v>2167</v>
      </c>
      <c r="C1303" t="s">
        <v>2171</v>
      </c>
      <c r="D1303" s="3" t="s">
        <v>6684</v>
      </c>
    </row>
    <row r="1304" spans="1:4" x14ac:dyDescent="0.2">
      <c r="A1304" s="3">
        <v>284</v>
      </c>
      <c r="B1304" t="s">
        <v>5295</v>
      </c>
      <c r="C1304" t="s">
        <v>1906</v>
      </c>
      <c r="D1304" s="3" t="s">
        <v>6685</v>
      </c>
    </row>
    <row r="1305" spans="1:4" x14ac:dyDescent="0.2">
      <c r="A1305" s="3">
        <v>317</v>
      </c>
      <c r="B1305" t="s">
        <v>2063</v>
      </c>
      <c r="C1305" t="s">
        <v>2066</v>
      </c>
      <c r="D1305" s="3" t="s">
        <v>6686</v>
      </c>
    </row>
    <row r="1306" spans="1:4" x14ac:dyDescent="0.2">
      <c r="A1306" s="3">
        <v>342</v>
      </c>
      <c r="B1306" t="s">
        <v>2167</v>
      </c>
      <c r="C1306" t="s">
        <v>2172</v>
      </c>
      <c r="D1306" s="3" t="s">
        <v>6687</v>
      </c>
    </row>
    <row r="1307" spans="1:4" x14ac:dyDescent="0.2">
      <c r="A1307" s="3">
        <v>392</v>
      </c>
      <c r="B1307" t="s">
        <v>2354</v>
      </c>
      <c r="C1307" t="s">
        <v>2356</v>
      </c>
      <c r="D1307" s="3" t="s">
        <v>5613</v>
      </c>
    </row>
    <row r="1308" spans="1:4" x14ac:dyDescent="0.2">
      <c r="A1308" s="3">
        <v>320</v>
      </c>
      <c r="B1308" t="s">
        <v>2081</v>
      </c>
      <c r="C1308" t="s">
        <v>2083</v>
      </c>
      <c r="D1308" s="3" t="s">
        <v>5614</v>
      </c>
    </row>
    <row r="1309" spans="1:4" x14ac:dyDescent="0.2">
      <c r="A1309" s="3">
        <v>371</v>
      </c>
      <c r="B1309" t="s">
        <v>251</v>
      </c>
      <c r="C1309" t="s">
        <v>255</v>
      </c>
      <c r="D1309" s="3" t="s">
        <v>5579</v>
      </c>
    </row>
    <row r="1310" spans="1:4" x14ac:dyDescent="0.2">
      <c r="A1310" s="3">
        <v>392</v>
      </c>
      <c r="B1310" t="s">
        <v>2354</v>
      </c>
      <c r="C1310" t="s">
        <v>2357</v>
      </c>
      <c r="D1310" s="3" t="s">
        <v>5580</v>
      </c>
    </row>
    <row r="1311" spans="1:4" x14ac:dyDescent="0.2">
      <c r="A1311" s="3">
        <v>322</v>
      </c>
      <c r="B1311" t="s">
        <v>2090</v>
      </c>
      <c r="C1311" t="s">
        <v>2092</v>
      </c>
      <c r="D1311" s="3" t="s">
        <v>5581</v>
      </c>
    </row>
    <row r="1312" spans="1:4" x14ac:dyDescent="0.2">
      <c r="A1312" s="3">
        <v>297</v>
      </c>
      <c r="B1312" t="s">
        <v>1971</v>
      </c>
      <c r="C1312" t="s">
        <v>1973</v>
      </c>
      <c r="D1312" s="3" t="s">
        <v>5582</v>
      </c>
    </row>
    <row r="1313" spans="1:4" x14ac:dyDescent="0.2">
      <c r="A1313" s="3">
        <v>293</v>
      </c>
      <c r="B1313" t="s">
        <v>1949</v>
      </c>
      <c r="C1313" t="s">
        <v>1954</v>
      </c>
      <c r="D1313" s="3" t="s">
        <v>5583</v>
      </c>
    </row>
    <row r="1314" spans="1:4" x14ac:dyDescent="0.2">
      <c r="A1314" s="3">
        <v>285</v>
      </c>
      <c r="B1314" t="s">
        <v>1907</v>
      </c>
      <c r="C1314" t="s">
        <v>1911</v>
      </c>
      <c r="D1314" s="3" t="s">
        <v>6897</v>
      </c>
    </row>
    <row r="1315" spans="1:4" x14ac:dyDescent="0.2">
      <c r="A1315" s="3">
        <v>297</v>
      </c>
      <c r="B1315" t="s">
        <v>1971</v>
      </c>
      <c r="C1315" t="s">
        <v>1972</v>
      </c>
      <c r="D1315" s="3" t="s">
        <v>6898</v>
      </c>
    </row>
    <row r="1316" spans="1:4" x14ac:dyDescent="0.2">
      <c r="A1316" s="3">
        <v>348</v>
      </c>
      <c r="B1316" t="s">
        <v>167</v>
      </c>
      <c r="C1316" t="s">
        <v>169</v>
      </c>
      <c r="D1316" s="3" t="s">
        <v>6899</v>
      </c>
    </row>
    <row r="1317" spans="1:4" x14ac:dyDescent="0.2">
      <c r="A1317" s="3">
        <v>322</v>
      </c>
      <c r="B1317" t="s">
        <v>2090</v>
      </c>
      <c r="C1317" t="s">
        <v>2093</v>
      </c>
      <c r="D1317" s="3" t="s">
        <v>6900</v>
      </c>
    </row>
    <row r="1318" spans="1:4" x14ac:dyDescent="0.2">
      <c r="A1318" s="3">
        <v>327</v>
      </c>
      <c r="B1318" t="s">
        <v>2110</v>
      </c>
      <c r="C1318" t="s">
        <v>2113</v>
      </c>
      <c r="D1318" s="3" t="s">
        <v>6901</v>
      </c>
    </row>
    <row r="1319" spans="1:4" x14ac:dyDescent="0.2">
      <c r="A1319" s="3">
        <v>274</v>
      </c>
      <c r="B1319" t="s">
        <v>1852</v>
      </c>
      <c r="C1319" t="s">
        <v>4805</v>
      </c>
      <c r="D1319" s="3" t="s">
        <v>7187</v>
      </c>
    </row>
    <row r="1320" spans="1:4" x14ac:dyDescent="0.2">
      <c r="A1320" s="3">
        <v>274</v>
      </c>
      <c r="B1320" t="s">
        <v>1852</v>
      </c>
      <c r="C1320" t="s">
        <v>1855</v>
      </c>
      <c r="D1320" s="3" t="s">
        <v>7188</v>
      </c>
    </row>
    <row r="1321" spans="1:4" x14ac:dyDescent="0.2">
      <c r="A1321" s="3">
        <v>317</v>
      </c>
      <c r="B1321" t="s">
        <v>2063</v>
      </c>
      <c r="C1321" t="s">
        <v>2067</v>
      </c>
      <c r="D1321" s="3" t="s">
        <v>7189</v>
      </c>
    </row>
    <row r="1322" spans="1:4" x14ac:dyDescent="0.2">
      <c r="A1322" s="3">
        <v>612</v>
      </c>
      <c r="B1322" t="s">
        <v>3722</v>
      </c>
      <c r="C1322" t="s">
        <v>3723</v>
      </c>
      <c r="D1322" s="3" t="s">
        <v>7190</v>
      </c>
    </row>
    <row r="1323" spans="1:4" x14ac:dyDescent="0.2">
      <c r="A1323" s="3">
        <v>540</v>
      </c>
      <c r="B1323" t="s">
        <v>3026</v>
      </c>
      <c r="C1323" t="s">
        <v>3027</v>
      </c>
      <c r="D1323" s="3" t="s">
        <v>6647</v>
      </c>
    </row>
    <row r="1324" spans="1:4" x14ac:dyDescent="0.2">
      <c r="A1324" s="3">
        <v>547</v>
      </c>
      <c r="B1324" t="s">
        <v>5861</v>
      </c>
      <c r="C1324" t="s">
        <v>3089</v>
      </c>
      <c r="D1324" s="3" t="s">
        <v>6648</v>
      </c>
    </row>
    <row r="1325" spans="1:4" x14ac:dyDescent="0.2">
      <c r="A1325" s="3">
        <v>597</v>
      </c>
      <c r="B1325" t="s">
        <v>3660</v>
      </c>
      <c r="C1325" t="s">
        <v>3661</v>
      </c>
      <c r="D1325" s="3" t="s">
        <v>6649</v>
      </c>
    </row>
    <row r="1326" spans="1:4" x14ac:dyDescent="0.2">
      <c r="A1326" s="3">
        <v>588</v>
      </c>
      <c r="B1326" t="s">
        <v>1253</v>
      </c>
      <c r="C1326" t="s">
        <v>1254</v>
      </c>
      <c r="D1326" s="3" t="s">
        <v>6650</v>
      </c>
    </row>
    <row r="1327" spans="1:4" x14ac:dyDescent="0.2">
      <c r="A1327" s="3">
        <v>590</v>
      </c>
      <c r="B1327" t="s">
        <v>5868</v>
      </c>
      <c r="C1327" t="s">
        <v>1267</v>
      </c>
      <c r="D1327" s="3" t="s">
        <v>6651</v>
      </c>
    </row>
    <row r="1328" spans="1:4" x14ac:dyDescent="0.2">
      <c r="A1328" s="3">
        <v>573</v>
      </c>
      <c r="B1328" t="s">
        <v>1180</v>
      </c>
      <c r="C1328" t="s">
        <v>1181</v>
      </c>
      <c r="D1328" s="3" t="s">
        <v>6652</v>
      </c>
    </row>
    <row r="1329" spans="1:4" x14ac:dyDescent="0.2">
      <c r="A1329" s="3">
        <v>602</v>
      </c>
      <c r="B1329" t="s">
        <v>3681</v>
      </c>
      <c r="C1329" t="s">
        <v>3682</v>
      </c>
      <c r="D1329" s="3" t="s">
        <v>6653</v>
      </c>
    </row>
    <row r="1330" spans="1:4" x14ac:dyDescent="0.2">
      <c r="A1330" s="3">
        <v>289</v>
      </c>
      <c r="B1330" t="s">
        <v>1927</v>
      </c>
      <c r="C1330" t="s">
        <v>1928</v>
      </c>
      <c r="D1330" s="3" t="s">
        <v>6654</v>
      </c>
    </row>
    <row r="1331" spans="1:4" x14ac:dyDescent="0.2">
      <c r="A1331" s="3">
        <v>540</v>
      </c>
      <c r="B1331" t="s">
        <v>3026</v>
      </c>
      <c r="C1331" t="s">
        <v>3028</v>
      </c>
      <c r="D1331" s="3" t="s">
        <v>6627</v>
      </c>
    </row>
    <row r="1332" spans="1:4" x14ac:dyDescent="0.2">
      <c r="A1332" s="3">
        <v>612</v>
      </c>
      <c r="B1332" t="s">
        <v>3722</v>
      </c>
      <c r="C1332" t="s">
        <v>3724</v>
      </c>
      <c r="D1332" s="3" t="s">
        <v>6628</v>
      </c>
    </row>
    <row r="1333" spans="1:4" x14ac:dyDescent="0.2">
      <c r="A1333" s="3">
        <v>592</v>
      </c>
      <c r="B1333" t="s">
        <v>1271</v>
      </c>
      <c r="C1333" t="s">
        <v>1272</v>
      </c>
      <c r="D1333" s="3" t="s">
        <v>6629</v>
      </c>
    </row>
    <row r="1334" spans="1:4" x14ac:dyDescent="0.2">
      <c r="A1334" s="3">
        <v>286</v>
      </c>
      <c r="B1334" t="s">
        <v>1912</v>
      </c>
      <c r="C1334" t="s">
        <v>1913</v>
      </c>
      <c r="D1334" s="3" t="s">
        <v>7172</v>
      </c>
    </row>
    <row r="1335" spans="1:4" x14ac:dyDescent="0.2">
      <c r="A1335" s="3">
        <v>547</v>
      </c>
      <c r="B1335" t="s">
        <v>5861</v>
      </c>
      <c r="C1335" t="s">
        <v>3090</v>
      </c>
      <c r="D1335" s="3" t="s">
        <v>7173</v>
      </c>
    </row>
    <row r="1336" spans="1:4" x14ac:dyDescent="0.2">
      <c r="A1336" s="3">
        <v>597</v>
      </c>
      <c r="B1336" t="s">
        <v>3660</v>
      </c>
      <c r="C1336" t="s">
        <v>3662</v>
      </c>
      <c r="D1336" s="3" t="s">
        <v>6691</v>
      </c>
    </row>
    <row r="1337" spans="1:4" x14ac:dyDescent="0.2">
      <c r="A1337" s="3">
        <v>289</v>
      </c>
      <c r="B1337" t="s">
        <v>1927</v>
      </c>
      <c r="C1337" t="s">
        <v>1929</v>
      </c>
      <c r="D1337" s="3" t="s">
        <v>6692</v>
      </c>
    </row>
    <row r="1338" spans="1:4" x14ac:dyDescent="0.2">
      <c r="A1338" s="3">
        <v>619</v>
      </c>
      <c r="B1338" t="s">
        <v>3754</v>
      </c>
      <c r="C1338" t="s">
        <v>3755</v>
      </c>
      <c r="D1338" s="3" t="s">
        <v>6693</v>
      </c>
    </row>
    <row r="1339" spans="1:4" x14ac:dyDescent="0.2">
      <c r="A1339" s="3">
        <v>612</v>
      </c>
      <c r="B1339" t="s">
        <v>3722</v>
      </c>
      <c r="C1339" t="s">
        <v>3725</v>
      </c>
      <c r="D1339" s="3" t="s">
        <v>6694</v>
      </c>
    </row>
    <row r="1340" spans="1:4" x14ac:dyDescent="0.2">
      <c r="A1340" s="3">
        <v>286</v>
      </c>
      <c r="B1340" t="s">
        <v>1912</v>
      </c>
      <c r="C1340" t="s">
        <v>1914</v>
      </c>
      <c r="D1340" s="3" t="s">
        <v>6695</v>
      </c>
    </row>
    <row r="1341" spans="1:4" x14ac:dyDescent="0.2">
      <c r="A1341" s="3">
        <v>552</v>
      </c>
      <c r="B1341" t="s">
        <v>2520</v>
      </c>
      <c r="C1341" t="s">
        <v>2521</v>
      </c>
      <c r="D1341" s="3" t="s">
        <v>6696</v>
      </c>
    </row>
    <row r="1342" spans="1:4" x14ac:dyDescent="0.2">
      <c r="A1342" s="3">
        <v>608</v>
      </c>
      <c r="B1342" t="s">
        <v>3709</v>
      </c>
      <c r="C1342" t="s">
        <v>3710</v>
      </c>
      <c r="D1342" s="3" t="s">
        <v>6697</v>
      </c>
    </row>
    <row r="1343" spans="1:4" x14ac:dyDescent="0.2">
      <c r="A1343" s="3">
        <v>646</v>
      </c>
      <c r="B1343" t="s">
        <v>1490</v>
      </c>
      <c r="C1343" t="s">
        <v>1491</v>
      </c>
      <c r="D1343" s="3" t="s">
        <v>7177</v>
      </c>
    </row>
    <row r="1344" spans="1:4" x14ac:dyDescent="0.2">
      <c r="A1344" s="3">
        <v>552</v>
      </c>
      <c r="B1344" t="s">
        <v>2520</v>
      </c>
      <c r="C1344" t="s">
        <v>2522</v>
      </c>
      <c r="D1344" s="3" t="s">
        <v>7178</v>
      </c>
    </row>
    <row r="1345" spans="1:4" x14ac:dyDescent="0.2">
      <c r="A1345" s="3">
        <v>646</v>
      </c>
      <c r="B1345" t="s">
        <v>1490</v>
      </c>
      <c r="C1345" t="s">
        <v>1492</v>
      </c>
      <c r="D1345" s="3" t="s">
        <v>7179</v>
      </c>
    </row>
    <row r="1346" spans="1:4" x14ac:dyDescent="0.2">
      <c r="A1346" s="3">
        <v>370</v>
      </c>
      <c r="B1346" t="s">
        <v>5851</v>
      </c>
      <c r="C1346" t="s">
        <v>250</v>
      </c>
      <c r="D1346" s="3" t="s">
        <v>6698</v>
      </c>
    </row>
    <row r="1347" spans="1:4" x14ac:dyDescent="0.2">
      <c r="A1347" s="3">
        <v>582</v>
      </c>
      <c r="B1347" t="s">
        <v>1234</v>
      </c>
      <c r="C1347" t="s">
        <v>1235</v>
      </c>
      <c r="D1347" s="3" t="s">
        <v>6699</v>
      </c>
    </row>
    <row r="1348" spans="1:4" x14ac:dyDescent="0.2">
      <c r="A1348" s="3">
        <v>540</v>
      </c>
      <c r="B1348" t="s">
        <v>3026</v>
      </c>
      <c r="C1348" t="s">
        <v>3029</v>
      </c>
      <c r="D1348" s="3" t="s">
        <v>6700</v>
      </c>
    </row>
    <row r="1349" spans="1:4" x14ac:dyDescent="0.2">
      <c r="A1349" s="3">
        <v>290</v>
      </c>
      <c r="B1349" t="s">
        <v>5304</v>
      </c>
      <c r="C1349" t="s">
        <v>2656</v>
      </c>
      <c r="D1349" s="3" t="s">
        <v>6606</v>
      </c>
    </row>
    <row r="1350" spans="1:4" x14ac:dyDescent="0.2">
      <c r="A1350" s="3">
        <v>612</v>
      </c>
      <c r="B1350" t="s">
        <v>3722</v>
      </c>
      <c r="C1350" t="s">
        <v>3726</v>
      </c>
      <c r="D1350" s="3" t="s">
        <v>6607</v>
      </c>
    </row>
    <row r="1351" spans="1:4" x14ac:dyDescent="0.2">
      <c r="A1351" s="3">
        <v>603</v>
      </c>
      <c r="B1351" t="s">
        <v>3685</v>
      </c>
      <c r="C1351" t="s">
        <v>3686</v>
      </c>
      <c r="D1351" s="3" t="s">
        <v>6655</v>
      </c>
    </row>
    <row r="1352" spans="1:4" x14ac:dyDescent="0.2">
      <c r="A1352" s="3">
        <v>289</v>
      </c>
      <c r="B1352" t="s">
        <v>1927</v>
      </c>
      <c r="C1352" t="s">
        <v>1930</v>
      </c>
      <c r="D1352" s="3" t="s">
        <v>6656</v>
      </c>
    </row>
    <row r="1353" spans="1:4" x14ac:dyDescent="0.2">
      <c r="A1353" s="3">
        <v>619</v>
      </c>
      <c r="B1353" t="s">
        <v>3754</v>
      </c>
      <c r="C1353" t="s">
        <v>3756</v>
      </c>
      <c r="D1353" s="3" t="s">
        <v>6657</v>
      </c>
    </row>
    <row r="1354" spans="1:4" x14ac:dyDescent="0.2">
      <c r="A1354" s="3">
        <v>603</v>
      </c>
      <c r="B1354" t="s">
        <v>3685</v>
      </c>
      <c r="C1354" t="s">
        <v>3687</v>
      </c>
      <c r="D1354" s="3" t="s">
        <v>6658</v>
      </c>
    </row>
    <row r="1355" spans="1:4" x14ac:dyDescent="0.2">
      <c r="A1355" s="3">
        <v>592</v>
      </c>
      <c r="B1355" t="s">
        <v>1271</v>
      </c>
      <c r="C1355" t="s">
        <v>1273</v>
      </c>
      <c r="D1355" s="3" t="s">
        <v>5599</v>
      </c>
    </row>
    <row r="1356" spans="1:4" x14ac:dyDescent="0.2">
      <c r="A1356" s="3">
        <v>604</v>
      </c>
      <c r="B1356" t="s">
        <v>3689</v>
      </c>
      <c r="C1356" t="s">
        <v>3690</v>
      </c>
      <c r="D1356" s="3" t="s">
        <v>5600</v>
      </c>
    </row>
    <row r="1357" spans="1:4" x14ac:dyDescent="0.2">
      <c r="A1357" s="3">
        <v>289</v>
      </c>
      <c r="B1357" t="s">
        <v>1927</v>
      </c>
      <c r="C1357" t="s">
        <v>1931</v>
      </c>
      <c r="D1357" s="3" t="s">
        <v>5601</v>
      </c>
    </row>
    <row r="1358" spans="1:4" x14ac:dyDescent="0.2">
      <c r="A1358" s="3">
        <v>592</v>
      </c>
      <c r="B1358" t="s">
        <v>1271</v>
      </c>
      <c r="C1358" t="s">
        <v>1274</v>
      </c>
      <c r="D1358" s="3" t="s">
        <v>7123</v>
      </c>
    </row>
    <row r="1359" spans="1:4" x14ac:dyDescent="0.2">
      <c r="A1359" s="3">
        <v>289</v>
      </c>
      <c r="B1359" t="s">
        <v>1927</v>
      </c>
      <c r="C1359" t="s">
        <v>1932</v>
      </c>
      <c r="D1359" s="3" t="s">
        <v>7124</v>
      </c>
    </row>
    <row r="1360" spans="1:4" x14ac:dyDescent="0.2">
      <c r="A1360" s="3">
        <v>631</v>
      </c>
      <c r="B1360" t="s">
        <v>1438</v>
      </c>
      <c r="C1360" t="s">
        <v>1439</v>
      </c>
      <c r="D1360" s="3" t="s">
        <v>7125</v>
      </c>
    </row>
    <row r="1361" spans="1:4" x14ac:dyDescent="0.2">
      <c r="A1361" s="3">
        <v>540</v>
      </c>
      <c r="B1361" t="s">
        <v>3026</v>
      </c>
      <c r="C1361" t="s">
        <v>3030</v>
      </c>
      <c r="D1361" s="3" t="s">
        <v>7133</v>
      </c>
    </row>
    <row r="1362" spans="1:4" x14ac:dyDescent="0.2">
      <c r="A1362" s="3">
        <v>609</v>
      </c>
      <c r="B1362" t="s">
        <v>3713</v>
      </c>
      <c r="C1362" t="s">
        <v>3714</v>
      </c>
      <c r="D1362" s="3" t="s">
        <v>7134</v>
      </c>
    </row>
    <row r="1363" spans="1:4" x14ac:dyDescent="0.2">
      <c r="A1363" s="3">
        <v>609</v>
      </c>
      <c r="B1363" t="s">
        <v>3713</v>
      </c>
      <c r="C1363" t="s">
        <v>3715</v>
      </c>
      <c r="D1363" s="3" t="s">
        <v>6734</v>
      </c>
    </row>
    <row r="1364" spans="1:4" x14ac:dyDescent="0.2">
      <c r="A1364" s="3">
        <v>547</v>
      </c>
      <c r="B1364" t="s">
        <v>5861</v>
      </c>
      <c r="C1364" t="s">
        <v>3091</v>
      </c>
      <c r="D1364" s="3" t="s">
        <v>6735</v>
      </c>
    </row>
    <row r="1365" spans="1:4" x14ac:dyDescent="0.2">
      <c r="A1365" s="3">
        <v>604</v>
      </c>
      <c r="B1365" t="s">
        <v>3689</v>
      </c>
      <c r="C1365" t="s">
        <v>3691</v>
      </c>
      <c r="D1365" s="3" t="s">
        <v>7164</v>
      </c>
    </row>
    <row r="1366" spans="1:4" x14ac:dyDescent="0.2">
      <c r="A1366" s="3">
        <v>626</v>
      </c>
      <c r="B1366" t="s">
        <v>5872</v>
      </c>
      <c r="C1366" t="s">
        <v>5773</v>
      </c>
      <c r="D1366" s="3" t="s">
        <v>7165</v>
      </c>
    </row>
    <row r="1367" spans="1:4" x14ac:dyDescent="0.2">
      <c r="A1367" s="3">
        <v>540</v>
      </c>
      <c r="B1367" t="s">
        <v>3026</v>
      </c>
      <c r="C1367" t="s">
        <v>3031</v>
      </c>
      <c r="D1367" s="3" t="s">
        <v>7166</v>
      </c>
    </row>
    <row r="1368" spans="1:4" x14ac:dyDescent="0.2">
      <c r="A1368" s="3">
        <v>588</v>
      </c>
      <c r="B1368" t="s">
        <v>1253</v>
      </c>
      <c r="C1368" t="s">
        <v>1255</v>
      </c>
      <c r="D1368" s="3" t="s">
        <v>7167</v>
      </c>
    </row>
    <row r="1369" spans="1:4" x14ac:dyDescent="0.2">
      <c r="A1369" s="3">
        <v>603</v>
      </c>
      <c r="B1369" t="s">
        <v>3685</v>
      </c>
      <c r="C1369" t="s">
        <v>3688</v>
      </c>
      <c r="D1369" s="3" t="s">
        <v>6670</v>
      </c>
    </row>
    <row r="1370" spans="1:4" x14ac:dyDescent="0.2">
      <c r="A1370" s="3">
        <v>588</v>
      </c>
      <c r="B1370" t="s">
        <v>1253</v>
      </c>
      <c r="C1370" t="s">
        <v>1256</v>
      </c>
      <c r="D1370" s="3" t="s">
        <v>6671</v>
      </c>
    </row>
    <row r="1371" spans="1:4" x14ac:dyDescent="0.2">
      <c r="A1371" s="3">
        <v>552</v>
      </c>
      <c r="B1371" t="s">
        <v>2520</v>
      </c>
      <c r="C1371" t="s">
        <v>2523</v>
      </c>
      <c r="D1371" s="3" t="s">
        <v>6672</v>
      </c>
    </row>
    <row r="1372" spans="1:4" x14ac:dyDescent="0.2">
      <c r="A1372" s="3">
        <v>619</v>
      </c>
      <c r="B1372" t="s">
        <v>3754</v>
      </c>
      <c r="C1372" t="s">
        <v>3757</v>
      </c>
      <c r="D1372" s="3" t="s">
        <v>6673</v>
      </c>
    </row>
    <row r="1373" spans="1:4" x14ac:dyDescent="0.2">
      <c r="A1373" s="3">
        <v>573</v>
      </c>
      <c r="B1373" t="s">
        <v>1180</v>
      </c>
      <c r="C1373" t="s">
        <v>1182</v>
      </c>
      <c r="D1373" s="3" t="s">
        <v>6718</v>
      </c>
    </row>
    <row r="1374" spans="1:4" x14ac:dyDescent="0.2">
      <c r="A1374" s="3">
        <v>619</v>
      </c>
      <c r="B1374" t="s">
        <v>3754</v>
      </c>
      <c r="C1374" t="s">
        <v>3758</v>
      </c>
      <c r="D1374" s="3" t="s">
        <v>6719</v>
      </c>
    </row>
    <row r="1375" spans="1:4" x14ac:dyDescent="0.2">
      <c r="A1375" s="3">
        <v>547</v>
      </c>
      <c r="B1375" t="s">
        <v>5861</v>
      </c>
      <c r="C1375" t="s">
        <v>3092</v>
      </c>
      <c r="D1375" s="3" t="s">
        <v>6720</v>
      </c>
    </row>
    <row r="1376" spans="1:4" x14ac:dyDescent="0.2">
      <c r="A1376" s="3">
        <v>552</v>
      </c>
      <c r="B1376" t="s">
        <v>2520</v>
      </c>
      <c r="C1376" t="s">
        <v>2524</v>
      </c>
      <c r="D1376" s="3" t="s">
        <v>6721</v>
      </c>
    </row>
    <row r="1377" spans="1:4" x14ac:dyDescent="0.2">
      <c r="A1377" s="3">
        <v>582</v>
      </c>
      <c r="B1377" t="s">
        <v>1234</v>
      </c>
      <c r="C1377" t="s">
        <v>1236</v>
      </c>
      <c r="D1377" s="3" t="s">
        <v>6659</v>
      </c>
    </row>
    <row r="1378" spans="1:4" x14ac:dyDescent="0.2">
      <c r="A1378" s="3">
        <v>604</v>
      </c>
      <c r="B1378" t="s">
        <v>3689</v>
      </c>
      <c r="C1378" t="s">
        <v>3692</v>
      </c>
      <c r="D1378" s="3" t="s">
        <v>6660</v>
      </c>
    </row>
    <row r="1379" spans="1:4" x14ac:dyDescent="0.2">
      <c r="A1379" s="3">
        <v>289</v>
      </c>
      <c r="B1379" t="s">
        <v>1927</v>
      </c>
      <c r="C1379" t="s">
        <v>1933</v>
      </c>
      <c r="D1379" s="3" t="s">
        <v>6661</v>
      </c>
    </row>
    <row r="1380" spans="1:4" x14ac:dyDescent="0.2">
      <c r="A1380" s="3">
        <v>544</v>
      </c>
      <c r="B1380" t="s">
        <v>2502</v>
      </c>
      <c r="C1380" t="s">
        <v>2662</v>
      </c>
      <c r="D1380" s="3" t="s">
        <v>6662</v>
      </c>
    </row>
    <row r="1381" spans="1:4" x14ac:dyDescent="0.2">
      <c r="A1381" s="3">
        <v>584</v>
      </c>
      <c r="B1381" t="s">
        <v>5865</v>
      </c>
      <c r="C1381" t="s">
        <v>1243</v>
      </c>
      <c r="D1381" s="3" t="s">
        <v>6616</v>
      </c>
    </row>
    <row r="1382" spans="1:4" x14ac:dyDescent="0.2">
      <c r="A1382" s="3">
        <v>608</v>
      </c>
      <c r="B1382" t="s">
        <v>3709</v>
      </c>
      <c r="C1382" t="s">
        <v>3711</v>
      </c>
      <c r="D1382" s="3" t="s">
        <v>6617</v>
      </c>
    </row>
    <row r="1383" spans="1:4" x14ac:dyDescent="0.2">
      <c r="A1383" s="3">
        <v>286</v>
      </c>
      <c r="B1383" t="s">
        <v>1912</v>
      </c>
      <c r="C1383" t="s">
        <v>1915</v>
      </c>
      <c r="D1383" s="3" t="s">
        <v>6599</v>
      </c>
    </row>
    <row r="1384" spans="1:4" x14ac:dyDescent="0.2">
      <c r="A1384" s="3">
        <v>604</v>
      </c>
      <c r="B1384" t="s">
        <v>3689</v>
      </c>
      <c r="C1384" t="s">
        <v>3693</v>
      </c>
      <c r="D1384" s="3" t="s">
        <v>6600</v>
      </c>
    </row>
    <row r="1385" spans="1:4" x14ac:dyDescent="0.2">
      <c r="A1385" s="3">
        <v>602</v>
      </c>
      <c r="B1385" t="s">
        <v>3681</v>
      </c>
      <c r="C1385" t="s">
        <v>3683</v>
      </c>
      <c r="D1385" s="3" t="s">
        <v>6608</v>
      </c>
    </row>
    <row r="1386" spans="1:4" x14ac:dyDescent="0.2">
      <c r="A1386" s="3">
        <v>602</v>
      </c>
      <c r="B1386" t="s">
        <v>3681</v>
      </c>
      <c r="C1386" t="s">
        <v>3684</v>
      </c>
      <c r="D1386" s="3" t="s">
        <v>6609</v>
      </c>
    </row>
    <row r="1387" spans="1:4" x14ac:dyDescent="0.2">
      <c r="A1387" s="3">
        <v>396</v>
      </c>
      <c r="B1387" t="s">
        <v>2362</v>
      </c>
      <c r="C1387" t="s">
        <v>2363</v>
      </c>
      <c r="D1387" s="3" t="s">
        <v>6610</v>
      </c>
    </row>
    <row r="1388" spans="1:4" x14ac:dyDescent="0.2">
      <c r="A1388" s="3">
        <v>544</v>
      </c>
      <c r="B1388" t="s">
        <v>2502</v>
      </c>
      <c r="C1388" t="s">
        <v>2663</v>
      </c>
      <c r="D1388" s="3" t="s">
        <v>6611</v>
      </c>
    </row>
    <row r="1389" spans="1:4" x14ac:dyDescent="0.2">
      <c r="A1389" s="3">
        <v>631</v>
      </c>
      <c r="B1389" t="s">
        <v>1438</v>
      </c>
      <c r="C1389" t="s">
        <v>1440</v>
      </c>
      <c r="D1389" s="3" t="s">
        <v>4963</v>
      </c>
    </row>
    <row r="1390" spans="1:4" x14ac:dyDescent="0.2">
      <c r="A1390" s="3">
        <v>540</v>
      </c>
      <c r="B1390" t="s">
        <v>3026</v>
      </c>
      <c r="C1390" t="s">
        <v>3032</v>
      </c>
      <c r="D1390" s="3" t="s">
        <v>4964</v>
      </c>
    </row>
    <row r="1391" spans="1:4" x14ac:dyDescent="0.2">
      <c r="A1391" s="3">
        <v>540</v>
      </c>
      <c r="B1391" t="s">
        <v>3026</v>
      </c>
      <c r="C1391" t="s">
        <v>3033</v>
      </c>
      <c r="D1391" s="3" t="s">
        <v>4965</v>
      </c>
    </row>
    <row r="1392" spans="1:4" x14ac:dyDescent="0.2">
      <c r="A1392" s="3">
        <v>540</v>
      </c>
      <c r="B1392" t="s">
        <v>3026</v>
      </c>
      <c r="C1392" t="s">
        <v>3034</v>
      </c>
      <c r="D1392" s="3" t="s">
        <v>4966</v>
      </c>
    </row>
    <row r="1393" spans="1:4" x14ac:dyDescent="0.2">
      <c r="A1393" s="3">
        <v>289</v>
      </c>
      <c r="B1393" t="s">
        <v>1927</v>
      </c>
      <c r="C1393" t="s">
        <v>1934</v>
      </c>
      <c r="D1393" s="3" t="s">
        <v>6624</v>
      </c>
    </row>
    <row r="1394" spans="1:4" x14ac:dyDescent="0.2">
      <c r="A1394" s="3">
        <v>588</v>
      </c>
      <c r="B1394" t="s">
        <v>1253</v>
      </c>
      <c r="C1394" t="s">
        <v>1257</v>
      </c>
      <c r="D1394" s="3" t="s">
        <v>6625</v>
      </c>
    </row>
    <row r="1395" spans="1:4" x14ac:dyDescent="0.2">
      <c r="A1395" s="3">
        <v>552</v>
      </c>
      <c r="B1395" t="s">
        <v>2520</v>
      </c>
      <c r="C1395" t="s">
        <v>2525</v>
      </c>
      <c r="D1395" s="3" t="s">
        <v>6626</v>
      </c>
    </row>
    <row r="1396" spans="1:4" x14ac:dyDescent="0.2">
      <c r="A1396" s="3">
        <v>608</v>
      </c>
      <c r="B1396" t="s">
        <v>3709</v>
      </c>
      <c r="C1396" t="s">
        <v>3712</v>
      </c>
      <c r="D1396" s="3" t="s">
        <v>6704</v>
      </c>
    </row>
    <row r="1397" spans="1:4" x14ac:dyDescent="0.2">
      <c r="A1397" s="3">
        <v>592</v>
      </c>
      <c r="B1397" t="s">
        <v>1271</v>
      </c>
      <c r="C1397" t="s">
        <v>1275</v>
      </c>
      <c r="D1397" s="3" t="s">
        <v>6705</v>
      </c>
    </row>
    <row r="1398" spans="1:4" x14ac:dyDescent="0.2">
      <c r="A1398" s="3">
        <v>588</v>
      </c>
      <c r="B1398" t="s">
        <v>1253</v>
      </c>
      <c r="C1398" t="s">
        <v>1258</v>
      </c>
      <c r="D1398" s="3" t="s">
        <v>6706</v>
      </c>
    </row>
    <row r="1399" spans="1:4" x14ac:dyDescent="0.2">
      <c r="A1399" s="3">
        <v>590</v>
      </c>
      <c r="B1399" t="s">
        <v>5868</v>
      </c>
      <c r="C1399" t="s">
        <v>1268</v>
      </c>
      <c r="D1399" s="3" t="s">
        <v>6707</v>
      </c>
    </row>
    <row r="1400" spans="1:4" x14ac:dyDescent="0.2">
      <c r="A1400" s="3">
        <v>552</v>
      </c>
      <c r="B1400" t="s">
        <v>2520</v>
      </c>
      <c r="C1400" t="s">
        <v>2526</v>
      </c>
      <c r="D1400" s="3" t="s">
        <v>6463</v>
      </c>
    </row>
    <row r="1401" spans="1:4" x14ac:dyDescent="0.2">
      <c r="A1401" s="3">
        <v>612</v>
      </c>
      <c r="B1401" t="s">
        <v>3722</v>
      </c>
      <c r="C1401" t="s">
        <v>3727</v>
      </c>
      <c r="D1401" s="3" t="s">
        <v>6464</v>
      </c>
    </row>
    <row r="1402" spans="1:4" x14ac:dyDescent="0.2">
      <c r="A1402" s="3">
        <v>573</v>
      </c>
      <c r="B1402" t="s">
        <v>1180</v>
      </c>
      <c r="C1402" t="s">
        <v>1183</v>
      </c>
      <c r="D1402" s="3" t="s">
        <v>6465</v>
      </c>
    </row>
    <row r="1403" spans="1:4" x14ac:dyDescent="0.2">
      <c r="A1403" s="3">
        <v>286</v>
      </c>
      <c r="B1403" t="s">
        <v>1912</v>
      </c>
      <c r="C1403" t="s">
        <v>1916</v>
      </c>
      <c r="D1403" s="3" t="s">
        <v>6743</v>
      </c>
    </row>
    <row r="1404" spans="1:4" x14ac:dyDescent="0.2">
      <c r="A1404" s="3">
        <v>573</v>
      </c>
      <c r="B1404" t="s">
        <v>1180</v>
      </c>
      <c r="C1404" t="s">
        <v>1184</v>
      </c>
      <c r="D1404" s="3" t="s">
        <v>6744</v>
      </c>
    </row>
    <row r="1405" spans="1:4" x14ac:dyDescent="0.2">
      <c r="A1405" s="3">
        <v>547</v>
      </c>
      <c r="B1405" t="s">
        <v>5861</v>
      </c>
      <c r="C1405" t="s">
        <v>3093</v>
      </c>
      <c r="D1405" s="3" t="s">
        <v>6745</v>
      </c>
    </row>
    <row r="1406" spans="1:4" x14ac:dyDescent="0.2">
      <c r="A1406" s="3">
        <v>552</v>
      </c>
      <c r="B1406" t="s">
        <v>2520</v>
      </c>
      <c r="C1406" t="s">
        <v>2527</v>
      </c>
      <c r="D1406" s="3" t="s">
        <v>6746</v>
      </c>
    </row>
    <row r="1407" spans="1:4" x14ac:dyDescent="0.2">
      <c r="A1407" s="3">
        <v>540</v>
      </c>
      <c r="B1407" t="s">
        <v>3026</v>
      </c>
      <c r="C1407" t="s">
        <v>3035</v>
      </c>
      <c r="D1407" s="3" t="s">
        <v>7118</v>
      </c>
    </row>
    <row r="1408" spans="1:4" x14ac:dyDescent="0.2">
      <c r="A1408" s="3">
        <v>592</v>
      </c>
      <c r="B1408" t="s">
        <v>1271</v>
      </c>
      <c r="C1408" t="s">
        <v>1276</v>
      </c>
      <c r="D1408" s="3" t="s">
        <v>7119</v>
      </c>
    </row>
    <row r="1409" spans="1:4" x14ac:dyDescent="0.2">
      <c r="A1409" s="3">
        <v>566</v>
      </c>
      <c r="B1409" t="s">
        <v>3218</v>
      </c>
      <c r="C1409" t="s">
        <v>3219</v>
      </c>
      <c r="D1409" s="3" t="s">
        <v>7120</v>
      </c>
    </row>
    <row r="1410" spans="1:4" x14ac:dyDescent="0.2">
      <c r="A1410" s="3">
        <v>591</v>
      </c>
      <c r="B1410" t="s">
        <v>2575</v>
      </c>
      <c r="C1410" t="s">
        <v>2576</v>
      </c>
      <c r="D1410" s="3" t="s">
        <v>7121</v>
      </c>
    </row>
    <row r="1411" spans="1:4" x14ac:dyDescent="0.2">
      <c r="A1411" s="3">
        <v>678</v>
      </c>
      <c r="B1411" t="s">
        <v>4230</v>
      </c>
      <c r="C1411" t="s">
        <v>4231</v>
      </c>
      <c r="D1411" s="3" t="s">
        <v>7122</v>
      </c>
    </row>
    <row r="1412" spans="1:4" x14ac:dyDescent="0.2">
      <c r="A1412" s="3">
        <v>666</v>
      </c>
      <c r="B1412" t="s">
        <v>1553</v>
      </c>
      <c r="C1412" t="s">
        <v>1554</v>
      </c>
      <c r="D1412" s="3" t="s">
        <v>6604</v>
      </c>
    </row>
    <row r="1413" spans="1:4" x14ac:dyDescent="0.2">
      <c r="A1413" s="3">
        <v>549</v>
      </c>
      <c r="B1413" t="s">
        <v>3105</v>
      </c>
      <c r="C1413" t="s">
        <v>3106</v>
      </c>
      <c r="D1413" s="3" t="s">
        <v>6605</v>
      </c>
    </row>
    <row r="1414" spans="1:4" x14ac:dyDescent="0.2">
      <c r="A1414" s="3">
        <v>539</v>
      </c>
      <c r="B1414" t="s">
        <v>2497</v>
      </c>
      <c r="C1414" t="s">
        <v>2498</v>
      </c>
      <c r="D1414" s="3" t="s">
        <v>5594</v>
      </c>
    </row>
    <row r="1415" spans="1:4" x14ac:dyDescent="0.2">
      <c r="A1415" s="3">
        <v>607</v>
      </c>
      <c r="B1415" t="s">
        <v>3705</v>
      </c>
      <c r="C1415" t="s">
        <v>3706</v>
      </c>
      <c r="D1415" s="3" t="s">
        <v>5595</v>
      </c>
    </row>
    <row r="1416" spans="1:4" x14ac:dyDescent="0.2">
      <c r="A1416" s="3">
        <v>656</v>
      </c>
      <c r="B1416" t="s">
        <v>1524</v>
      </c>
      <c r="C1416" t="s">
        <v>1525</v>
      </c>
      <c r="D1416" s="3" t="s">
        <v>4941</v>
      </c>
    </row>
    <row r="1417" spans="1:4" x14ac:dyDescent="0.2">
      <c r="A1417" s="3">
        <v>563</v>
      </c>
      <c r="B1417" t="s">
        <v>2535</v>
      </c>
      <c r="C1417" t="s">
        <v>2536</v>
      </c>
      <c r="D1417" s="3" t="s">
        <v>4942</v>
      </c>
    </row>
    <row r="1418" spans="1:4" x14ac:dyDescent="0.2">
      <c r="A1418" s="3">
        <v>553</v>
      </c>
      <c r="B1418" t="s">
        <v>3136</v>
      </c>
      <c r="C1418" t="s">
        <v>3137</v>
      </c>
      <c r="D1418" s="3" t="s">
        <v>4943</v>
      </c>
    </row>
    <row r="1419" spans="1:4" x14ac:dyDescent="0.2">
      <c r="A1419" s="3">
        <v>591</v>
      </c>
      <c r="B1419" t="s">
        <v>2575</v>
      </c>
      <c r="C1419" t="s">
        <v>2577</v>
      </c>
      <c r="D1419" s="3" t="s">
        <v>4890</v>
      </c>
    </row>
    <row r="1420" spans="1:4" x14ac:dyDescent="0.2">
      <c r="A1420" s="3">
        <v>563</v>
      </c>
      <c r="B1420" t="s">
        <v>2535</v>
      </c>
      <c r="C1420" t="s">
        <v>2537</v>
      </c>
      <c r="D1420" s="3" t="s">
        <v>4891</v>
      </c>
    </row>
    <row r="1421" spans="1:4" x14ac:dyDescent="0.2">
      <c r="A1421" s="3">
        <v>548</v>
      </c>
      <c r="B1421" t="s">
        <v>3094</v>
      </c>
      <c r="C1421" t="s">
        <v>3095</v>
      </c>
      <c r="D1421" s="3" t="s">
        <v>4967</v>
      </c>
    </row>
    <row r="1422" spans="1:4" x14ac:dyDescent="0.2">
      <c r="A1422" s="3">
        <v>581</v>
      </c>
      <c r="B1422" t="s">
        <v>1225</v>
      </c>
      <c r="C1422" t="s">
        <v>1226</v>
      </c>
      <c r="D1422" s="3" t="s">
        <v>4968</v>
      </c>
    </row>
    <row r="1423" spans="1:4" x14ac:dyDescent="0.2">
      <c r="A1423" s="3">
        <v>685</v>
      </c>
      <c r="B1423" t="s">
        <v>4249</v>
      </c>
      <c r="C1423" t="s">
        <v>4250</v>
      </c>
      <c r="D1423" s="3" t="s">
        <v>4969</v>
      </c>
    </row>
    <row r="1424" spans="1:4" x14ac:dyDescent="0.2">
      <c r="A1424" s="3">
        <v>563</v>
      </c>
      <c r="B1424" t="s">
        <v>2535</v>
      </c>
      <c r="C1424" t="s">
        <v>2538</v>
      </c>
      <c r="D1424" s="3" t="s">
        <v>4970</v>
      </c>
    </row>
    <row r="1425" spans="1:4" x14ac:dyDescent="0.2">
      <c r="A1425" s="3">
        <v>657</v>
      </c>
      <c r="B1425" t="s">
        <v>1529</v>
      </c>
      <c r="C1425" t="s">
        <v>1530</v>
      </c>
      <c r="D1425" s="3" t="s">
        <v>4971</v>
      </c>
    </row>
    <row r="1426" spans="1:4" x14ac:dyDescent="0.2">
      <c r="A1426" s="3">
        <v>563</v>
      </c>
      <c r="B1426" t="s">
        <v>2535</v>
      </c>
      <c r="C1426" t="s">
        <v>2539</v>
      </c>
      <c r="D1426" s="3" t="s">
        <v>7152</v>
      </c>
    </row>
    <row r="1427" spans="1:4" x14ac:dyDescent="0.2">
      <c r="A1427" s="3">
        <v>548</v>
      </c>
      <c r="B1427" t="s">
        <v>3094</v>
      </c>
      <c r="C1427" t="s">
        <v>3096</v>
      </c>
      <c r="D1427" s="3" t="s">
        <v>7153</v>
      </c>
    </row>
    <row r="1428" spans="1:4" x14ac:dyDescent="0.2">
      <c r="A1428" s="3">
        <v>639</v>
      </c>
      <c r="B1428" t="s">
        <v>1466</v>
      </c>
      <c r="C1428" t="s">
        <v>1467</v>
      </c>
      <c r="D1428" s="3" t="s">
        <v>6702</v>
      </c>
    </row>
    <row r="1429" spans="1:4" x14ac:dyDescent="0.2">
      <c r="A1429" s="3">
        <v>553</v>
      </c>
      <c r="B1429" t="s">
        <v>3136</v>
      </c>
      <c r="C1429" t="s">
        <v>3138</v>
      </c>
      <c r="D1429" s="3" t="s">
        <v>6703</v>
      </c>
    </row>
    <row r="1430" spans="1:4" x14ac:dyDescent="0.2">
      <c r="A1430" s="3">
        <v>549</v>
      </c>
      <c r="B1430" t="s">
        <v>3105</v>
      </c>
      <c r="C1430" t="s">
        <v>3107</v>
      </c>
      <c r="D1430" s="3" t="s">
        <v>6459</v>
      </c>
    </row>
    <row r="1431" spans="1:4" x14ac:dyDescent="0.2">
      <c r="A1431" s="3">
        <v>367</v>
      </c>
      <c r="B1431" t="s">
        <v>5850</v>
      </c>
      <c r="C1431" t="s">
        <v>5356</v>
      </c>
      <c r="D1431" s="3" t="s">
        <v>6460</v>
      </c>
    </row>
    <row r="1432" spans="1:4" x14ac:dyDescent="0.2">
      <c r="A1432" s="3">
        <v>548</v>
      </c>
      <c r="B1432" t="s">
        <v>3094</v>
      </c>
      <c r="C1432" t="s">
        <v>3097</v>
      </c>
      <c r="D1432" s="3" t="s">
        <v>6461</v>
      </c>
    </row>
    <row r="1433" spans="1:4" x14ac:dyDescent="0.2">
      <c r="A1433" s="3">
        <v>548</v>
      </c>
      <c r="B1433" t="s">
        <v>3094</v>
      </c>
      <c r="C1433" t="s">
        <v>3098</v>
      </c>
      <c r="D1433" s="3" t="s">
        <v>6635</v>
      </c>
    </row>
    <row r="1434" spans="1:4" x14ac:dyDescent="0.2">
      <c r="A1434" s="3">
        <v>581</v>
      </c>
      <c r="B1434" t="s">
        <v>1225</v>
      </c>
      <c r="C1434" t="s">
        <v>1227</v>
      </c>
      <c r="D1434" s="3" t="s">
        <v>6636</v>
      </c>
    </row>
    <row r="1435" spans="1:4" x14ac:dyDescent="0.2">
      <c r="A1435" s="3">
        <v>553</v>
      </c>
      <c r="B1435" t="s">
        <v>3136</v>
      </c>
      <c r="C1435" t="s">
        <v>3139</v>
      </c>
      <c r="D1435" s="3" t="s">
        <v>6637</v>
      </c>
    </row>
    <row r="1436" spans="1:4" x14ac:dyDescent="0.2">
      <c r="A1436" s="3">
        <v>581</v>
      </c>
      <c r="B1436" t="s">
        <v>1225</v>
      </c>
      <c r="C1436" t="s">
        <v>1228</v>
      </c>
      <c r="D1436" s="3" t="s">
        <v>6638</v>
      </c>
    </row>
    <row r="1437" spans="1:4" x14ac:dyDescent="0.2">
      <c r="A1437" s="3">
        <v>549</v>
      </c>
      <c r="B1437" t="s">
        <v>3105</v>
      </c>
      <c r="C1437" t="s">
        <v>3108</v>
      </c>
      <c r="D1437" s="3" t="s">
        <v>4972</v>
      </c>
    </row>
    <row r="1438" spans="1:4" x14ac:dyDescent="0.2">
      <c r="A1438" s="3">
        <v>549</v>
      </c>
      <c r="B1438" t="s">
        <v>3105</v>
      </c>
      <c r="C1438" t="s">
        <v>3109</v>
      </c>
      <c r="D1438" s="3" t="s">
        <v>4973</v>
      </c>
    </row>
    <row r="1439" spans="1:4" x14ac:dyDescent="0.2">
      <c r="A1439" s="3">
        <v>548</v>
      </c>
      <c r="B1439" t="s">
        <v>3094</v>
      </c>
      <c r="C1439" t="s">
        <v>3099</v>
      </c>
      <c r="D1439" s="3" t="s">
        <v>4974</v>
      </c>
    </row>
    <row r="1440" spans="1:4" x14ac:dyDescent="0.2">
      <c r="A1440" s="3">
        <v>591</v>
      </c>
      <c r="B1440" t="s">
        <v>2575</v>
      </c>
      <c r="C1440" t="s">
        <v>2578</v>
      </c>
      <c r="D1440" s="3" t="s">
        <v>6582</v>
      </c>
    </row>
    <row r="1441" spans="1:4" x14ac:dyDescent="0.2">
      <c r="A1441" s="3">
        <v>627</v>
      </c>
      <c r="B1441" t="s">
        <v>1419</v>
      </c>
      <c r="C1441" t="s">
        <v>1420</v>
      </c>
      <c r="D1441" s="3" t="s">
        <v>6583</v>
      </c>
    </row>
    <row r="1442" spans="1:4" x14ac:dyDescent="0.2">
      <c r="A1442" s="3">
        <v>549</v>
      </c>
      <c r="B1442" t="s">
        <v>3105</v>
      </c>
      <c r="C1442" t="s">
        <v>3110</v>
      </c>
      <c r="D1442" s="3" t="s">
        <v>6584</v>
      </c>
    </row>
    <row r="1443" spans="1:4" x14ac:dyDescent="0.2">
      <c r="A1443" s="3">
        <v>571</v>
      </c>
      <c r="B1443" t="s">
        <v>1165</v>
      </c>
      <c r="C1443" t="s">
        <v>2548</v>
      </c>
      <c r="D1443" s="3" t="s">
        <v>6585</v>
      </c>
    </row>
    <row r="1444" spans="1:4" x14ac:dyDescent="0.2">
      <c r="A1444" s="3">
        <v>541</v>
      </c>
      <c r="B1444" t="s">
        <v>3036</v>
      </c>
      <c r="C1444" t="s">
        <v>3037</v>
      </c>
      <c r="D1444" s="3" t="s">
        <v>6586</v>
      </c>
    </row>
    <row r="1445" spans="1:4" x14ac:dyDescent="0.2">
      <c r="A1445" s="3">
        <v>581</v>
      </c>
      <c r="B1445" t="s">
        <v>1225</v>
      </c>
      <c r="C1445" t="s">
        <v>1229</v>
      </c>
      <c r="D1445" s="3" t="s">
        <v>6587</v>
      </c>
    </row>
    <row r="1446" spans="1:4" x14ac:dyDescent="0.2">
      <c r="A1446" s="3">
        <v>591</v>
      </c>
      <c r="B1446" t="s">
        <v>2575</v>
      </c>
      <c r="C1446" t="s">
        <v>2579</v>
      </c>
      <c r="D1446" s="3" t="s">
        <v>4944</v>
      </c>
    </row>
    <row r="1447" spans="1:4" x14ac:dyDescent="0.2">
      <c r="A1447" s="3">
        <v>549</v>
      </c>
      <c r="B1447" t="s">
        <v>3105</v>
      </c>
      <c r="C1447" t="s">
        <v>3111</v>
      </c>
      <c r="D1447" s="3" t="s">
        <v>4945</v>
      </c>
    </row>
    <row r="1448" spans="1:4" x14ac:dyDescent="0.2">
      <c r="A1448" s="3">
        <v>683</v>
      </c>
      <c r="B1448" t="s">
        <v>4243</v>
      </c>
      <c r="C1448" t="s">
        <v>4244</v>
      </c>
      <c r="D1448" s="3" t="s">
        <v>4946</v>
      </c>
    </row>
    <row r="1449" spans="1:4" x14ac:dyDescent="0.2">
      <c r="A1449" s="3">
        <v>591</v>
      </c>
      <c r="B1449" t="s">
        <v>2575</v>
      </c>
      <c r="C1449" t="s">
        <v>2580</v>
      </c>
      <c r="D1449" s="3" t="s">
        <v>4947</v>
      </c>
    </row>
    <row r="1450" spans="1:4" x14ac:dyDescent="0.2">
      <c r="A1450" s="3">
        <v>607</v>
      </c>
      <c r="B1450" t="s">
        <v>3705</v>
      </c>
      <c r="C1450" t="s">
        <v>3707</v>
      </c>
      <c r="D1450" s="3" t="s">
        <v>4948</v>
      </c>
    </row>
    <row r="1451" spans="1:4" x14ac:dyDescent="0.2">
      <c r="A1451" s="3">
        <v>549</v>
      </c>
      <c r="B1451" t="s">
        <v>3105</v>
      </c>
      <c r="C1451" t="s">
        <v>3112</v>
      </c>
      <c r="D1451" s="3" t="s">
        <v>5605</v>
      </c>
    </row>
    <row r="1452" spans="1:4" x14ac:dyDescent="0.2">
      <c r="A1452" s="3">
        <v>678</v>
      </c>
      <c r="B1452" t="s">
        <v>4230</v>
      </c>
      <c r="C1452" t="s">
        <v>4232</v>
      </c>
      <c r="D1452" s="3" t="s">
        <v>5606</v>
      </c>
    </row>
    <row r="1453" spans="1:4" x14ac:dyDescent="0.2">
      <c r="A1453" s="3">
        <v>553</v>
      </c>
      <c r="B1453" t="s">
        <v>3136</v>
      </c>
      <c r="C1453" t="s">
        <v>3140</v>
      </c>
      <c r="D1453" s="3" t="s">
        <v>5607</v>
      </c>
    </row>
    <row r="1454" spans="1:4" x14ac:dyDescent="0.2">
      <c r="A1454" s="3">
        <v>574</v>
      </c>
      <c r="B1454" t="s">
        <v>5863</v>
      </c>
      <c r="C1454" t="s">
        <v>2550</v>
      </c>
      <c r="D1454" s="3" t="s">
        <v>4899</v>
      </c>
    </row>
    <row r="1455" spans="1:4" x14ac:dyDescent="0.2">
      <c r="A1455" s="3">
        <v>541</v>
      </c>
      <c r="B1455" t="s">
        <v>3036</v>
      </c>
      <c r="C1455" t="s">
        <v>3038</v>
      </c>
      <c r="D1455" s="3" t="s">
        <v>4900</v>
      </c>
    </row>
    <row r="1456" spans="1:4" x14ac:dyDescent="0.2">
      <c r="A1456" s="3">
        <v>548</v>
      </c>
      <c r="B1456" t="s">
        <v>3094</v>
      </c>
      <c r="C1456" t="s">
        <v>3100</v>
      </c>
      <c r="D1456" s="3" t="s">
        <v>4901</v>
      </c>
    </row>
    <row r="1457" spans="1:4" x14ac:dyDescent="0.2">
      <c r="A1457" s="3">
        <v>539</v>
      </c>
      <c r="B1457" t="s">
        <v>2497</v>
      </c>
      <c r="C1457" t="s">
        <v>2499</v>
      </c>
      <c r="D1457" s="3" t="s">
        <v>4902</v>
      </c>
    </row>
    <row r="1458" spans="1:4" x14ac:dyDescent="0.2">
      <c r="A1458" s="3">
        <v>541</v>
      </c>
      <c r="B1458" t="s">
        <v>3036</v>
      </c>
      <c r="C1458" t="s">
        <v>3039</v>
      </c>
      <c r="D1458" s="3" t="s">
        <v>5543</v>
      </c>
    </row>
    <row r="1459" spans="1:4" x14ac:dyDescent="0.2">
      <c r="A1459" s="3">
        <v>548</v>
      </c>
      <c r="B1459" t="s">
        <v>3094</v>
      </c>
      <c r="C1459" t="s">
        <v>3101</v>
      </c>
      <c r="D1459" s="3" t="s">
        <v>5544</v>
      </c>
    </row>
    <row r="1460" spans="1:4" x14ac:dyDescent="0.2">
      <c r="A1460" s="3">
        <v>566</v>
      </c>
      <c r="B1460" t="s">
        <v>3218</v>
      </c>
      <c r="C1460" t="s">
        <v>3220</v>
      </c>
      <c r="D1460" s="3" t="s">
        <v>5545</v>
      </c>
    </row>
    <row r="1461" spans="1:4" x14ac:dyDescent="0.2">
      <c r="A1461" s="3">
        <v>549</v>
      </c>
      <c r="B1461" t="s">
        <v>3105</v>
      </c>
      <c r="C1461" t="s">
        <v>3113</v>
      </c>
      <c r="D1461" s="3" t="s">
        <v>5546</v>
      </c>
    </row>
    <row r="1462" spans="1:4" x14ac:dyDescent="0.2">
      <c r="A1462" s="3">
        <v>548</v>
      </c>
      <c r="B1462" t="s">
        <v>3094</v>
      </c>
      <c r="C1462" t="s">
        <v>3102</v>
      </c>
      <c r="D1462" s="3" t="s">
        <v>6622</v>
      </c>
    </row>
    <row r="1463" spans="1:4" x14ac:dyDescent="0.2">
      <c r="A1463" s="3">
        <v>549</v>
      </c>
      <c r="B1463" t="s">
        <v>3105</v>
      </c>
      <c r="C1463" t="s">
        <v>3114</v>
      </c>
      <c r="D1463" s="3" t="s">
        <v>6623</v>
      </c>
    </row>
    <row r="1464" spans="1:4" x14ac:dyDescent="0.2">
      <c r="A1464" s="3">
        <v>353</v>
      </c>
      <c r="B1464" t="s">
        <v>5848</v>
      </c>
      <c r="C1464" t="s">
        <v>5349</v>
      </c>
      <c r="D1464" s="3" t="s">
        <v>7141</v>
      </c>
    </row>
    <row r="1465" spans="1:4" x14ac:dyDescent="0.2">
      <c r="A1465" s="3">
        <v>599</v>
      </c>
      <c r="B1465" t="s">
        <v>3667</v>
      </c>
      <c r="C1465" t="s">
        <v>3668</v>
      </c>
      <c r="D1465" s="3" t="s">
        <v>7142</v>
      </c>
    </row>
    <row r="1466" spans="1:4" x14ac:dyDescent="0.2">
      <c r="A1466" s="3">
        <v>673</v>
      </c>
      <c r="B1466" t="s">
        <v>4222</v>
      </c>
      <c r="C1466" t="s">
        <v>4223</v>
      </c>
      <c r="D1466" s="3" t="s">
        <v>7143</v>
      </c>
    </row>
    <row r="1467" spans="1:4" x14ac:dyDescent="0.2">
      <c r="A1467" s="3">
        <v>657</v>
      </c>
      <c r="B1467" t="s">
        <v>1529</v>
      </c>
      <c r="C1467" t="s">
        <v>1531</v>
      </c>
      <c r="D1467" s="3" t="s">
        <v>4927</v>
      </c>
    </row>
    <row r="1468" spans="1:4" x14ac:dyDescent="0.2">
      <c r="A1468" s="3">
        <v>553</v>
      </c>
      <c r="B1468" t="s">
        <v>3136</v>
      </c>
      <c r="C1468" t="s">
        <v>3141</v>
      </c>
      <c r="D1468" s="3" t="s">
        <v>4928</v>
      </c>
    </row>
    <row r="1469" spans="1:4" x14ac:dyDescent="0.2">
      <c r="A1469" s="3">
        <v>663</v>
      </c>
      <c r="B1469" t="s">
        <v>1547</v>
      </c>
      <c r="C1469" t="s">
        <v>1548</v>
      </c>
      <c r="D1469" s="3" t="s">
        <v>6665</v>
      </c>
    </row>
    <row r="1470" spans="1:4" x14ac:dyDescent="0.2">
      <c r="A1470" s="3">
        <v>581</v>
      </c>
      <c r="B1470" t="s">
        <v>1225</v>
      </c>
      <c r="C1470" t="s">
        <v>1230</v>
      </c>
      <c r="D1470" s="3" t="s">
        <v>6666</v>
      </c>
    </row>
    <row r="1471" spans="1:4" x14ac:dyDescent="0.2">
      <c r="A1471" s="3">
        <v>353</v>
      </c>
      <c r="B1471" t="s">
        <v>5848</v>
      </c>
      <c r="C1471" t="s">
        <v>5350</v>
      </c>
      <c r="D1471" s="3" t="s">
        <v>6667</v>
      </c>
    </row>
    <row r="1472" spans="1:4" x14ac:dyDescent="0.2">
      <c r="A1472" s="3">
        <v>539</v>
      </c>
      <c r="B1472" t="s">
        <v>2497</v>
      </c>
      <c r="C1472" t="s">
        <v>2500</v>
      </c>
      <c r="D1472" s="3" t="s">
        <v>6713</v>
      </c>
    </row>
    <row r="1473" spans="1:4" x14ac:dyDescent="0.2">
      <c r="A1473" s="3">
        <v>683</v>
      </c>
      <c r="B1473" t="s">
        <v>4243</v>
      </c>
      <c r="C1473" t="s">
        <v>4245</v>
      </c>
      <c r="D1473" s="3" t="s">
        <v>6714</v>
      </c>
    </row>
    <row r="1474" spans="1:4" x14ac:dyDescent="0.2">
      <c r="A1474" s="3">
        <v>581</v>
      </c>
      <c r="B1474" t="s">
        <v>1225</v>
      </c>
      <c r="C1474" t="s">
        <v>1231</v>
      </c>
      <c r="D1474" s="3" t="s">
        <v>6597</v>
      </c>
    </row>
    <row r="1475" spans="1:4" x14ac:dyDescent="0.2">
      <c r="A1475" s="3">
        <v>563</v>
      </c>
      <c r="B1475" t="s">
        <v>2535</v>
      </c>
      <c r="C1475" t="s">
        <v>2540</v>
      </c>
      <c r="D1475" s="3" t="s">
        <v>6598</v>
      </c>
    </row>
    <row r="1476" spans="1:4" x14ac:dyDescent="0.2">
      <c r="A1476" s="3">
        <v>581</v>
      </c>
      <c r="B1476" t="s">
        <v>1225</v>
      </c>
      <c r="C1476" t="s">
        <v>1232</v>
      </c>
      <c r="D1476" s="3" t="s">
        <v>6715</v>
      </c>
    </row>
    <row r="1477" spans="1:4" x14ac:dyDescent="0.2">
      <c r="A1477" s="3">
        <v>666</v>
      </c>
      <c r="B1477" t="s">
        <v>1553</v>
      </c>
      <c r="C1477" t="s">
        <v>1555</v>
      </c>
      <c r="D1477" s="3" t="s">
        <v>6716</v>
      </c>
    </row>
    <row r="1478" spans="1:4" x14ac:dyDescent="0.2">
      <c r="A1478" s="3">
        <v>666</v>
      </c>
      <c r="B1478" t="s">
        <v>1553</v>
      </c>
      <c r="C1478" t="s">
        <v>4209</v>
      </c>
      <c r="D1478" s="3" t="s">
        <v>6717</v>
      </c>
    </row>
    <row r="1479" spans="1:4" x14ac:dyDescent="0.2">
      <c r="A1479" s="3">
        <v>656</v>
      </c>
      <c r="B1479" t="s">
        <v>1524</v>
      </c>
      <c r="C1479" t="s">
        <v>1526</v>
      </c>
      <c r="D1479" s="3" t="s">
        <v>6689</v>
      </c>
    </row>
    <row r="1480" spans="1:4" x14ac:dyDescent="0.2">
      <c r="A1480" s="3">
        <v>563</v>
      </c>
      <c r="B1480" t="s">
        <v>2535</v>
      </c>
      <c r="C1480" t="s">
        <v>2541</v>
      </c>
      <c r="D1480" s="3" t="s">
        <v>6690</v>
      </c>
    </row>
    <row r="1481" spans="1:4" x14ac:dyDescent="0.2">
      <c r="A1481" s="3">
        <v>539</v>
      </c>
      <c r="B1481" t="s">
        <v>2497</v>
      </c>
      <c r="C1481" t="s">
        <v>2501</v>
      </c>
      <c r="D1481" s="3" t="s">
        <v>4932</v>
      </c>
    </row>
    <row r="1482" spans="1:4" x14ac:dyDescent="0.2">
      <c r="A1482" s="3">
        <v>591</v>
      </c>
      <c r="B1482" t="s">
        <v>2575</v>
      </c>
      <c r="C1482" t="s">
        <v>2581</v>
      </c>
      <c r="D1482" s="3" t="s">
        <v>4933</v>
      </c>
    </row>
    <row r="1483" spans="1:4" x14ac:dyDescent="0.2">
      <c r="A1483" s="3">
        <v>574</v>
      </c>
      <c r="B1483" t="s">
        <v>5863</v>
      </c>
      <c r="C1483" t="s">
        <v>2551</v>
      </c>
      <c r="D1483" s="3" t="s">
        <v>4934</v>
      </c>
    </row>
    <row r="1484" spans="1:4" x14ac:dyDescent="0.2">
      <c r="A1484" s="3">
        <v>581</v>
      </c>
      <c r="B1484" t="s">
        <v>1225</v>
      </c>
      <c r="C1484" t="s">
        <v>1233</v>
      </c>
      <c r="D1484" s="3" t="s">
        <v>4935</v>
      </c>
    </row>
    <row r="1485" spans="1:4" x14ac:dyDescent="0.2">
      <c r="A1485" s="3">
        <v>549</v>
      </c>
      <c r="B1485" t="s">
        <v>3105</v>
      </c>
      <c r="C1485" t="s">
        <v>3115</v>
      </c>
      <c r="D1485" s="3" t="s">
        <v>6474</v>
      </c>
    </row>
    <row r="1486" spans="1:4" x14ac:dyDescent="0.2">
      <c r="A1486" s="3">
        <v>614</v>
      </c>
      <c r="B1486" t="s">
        <v>5870</v>
      </c>
      <c r="C1486" t="s">
        <v>5768</v>
      </c>
      <c r="D1486" s="3" t="s">
        <v>6475</v>
      </c>
    </row>
    <row r="1487" spans="1:4" x14ac:dyDescent="0.2">
      <c r="A1487" s="3">
        <v>563</v>
      </c>
      <c r="B1487" t="s">
        <v>2535</v>
      </c>
      <c r="C1487" t="s">
        <v>2542</v>
      </c>
      <c r="D1487" s="3" t="s">
        <v>6476</v>
      </c>
    </row>
    <row r="1488" spans="1:4" x14ac:dyDescent="0.2">
      <c r="A1488" s="3">
        <v>656</v>
      </c>
      <c r="B1488" t="s">
        <v>1524</v>
      </c>
      <c r="C1488" t="s">
        <v>1527</v>
      </c>
      <c r="D1488" s="3" t="s">
        <v>4903</v>
      </c>
    </row>
    <row r="1489" spans="1:4" x14ac:dyDescent="0.2">
      <c r="A1489" s="3">
        <v>627</v>
      </c>
      <c r="B1489" t="s">
        <v>1419</v>
      </c>
      <c r="C1489" t="s">
        <v>1421</v>
      </c>
      <c r="D1489" s="3" t="s">
        <v>4904</v>
      </c>
    </row>
    <row r="1490" spans="1:4" x14ac:dyDescent="0.2">
      <c r="A1490" s="3">
        <v>353</v>
      </c>
      <c r="B1490" t="s">
        <v>5848</v>
      </c>
      <c r="C1490" t="s">
        <v>5351</v>
      </c>
      <c r="D1490" s="3" t="s">
        <v>4905</v>
      </c>
    </row>
    <row r="1491" spans="1:4" x14ac:dyDescent="0.2">
      <c r="A1491" s="3">
        <v>548</v>
      </c>
      <c r="B1491" t="s">
        <v>3094</v>
      </c>
      <c r="C1491" t="s">
        <v>3103</v>
      </c>
      <c r="D1491" s="3" t="s">
        <v>4906</v>
      </c>
    </row>
    <row r="1492" spans="1:4" x14ac:dyDescent="0.2">
      <c r="A1492" s="3">
        <v>549</v>
      </c>
      <c r="B1492" t="s">
        <v>3105</v>
      </c>
      <c r="C1492" t="s">
        <v>3116</v>
      </c>
      <c r="D1492" s="3" t="s">
        <v>4961</v>
      </c>
    </row>
    <row r="1493" spans="1:4" x14ac:dyDescent="0.2">
      <c r="A1493" s="3">
        <v>627</v>
      </c>
      <c r="B1493" t="s">
        <v>1419</v>
      </c>
      <c r="C1493" t="s">
        <v>1422</v>
      </c>
      <c r="D1493" s="3" t="s">
        <v>4962</v>
      </c>
    </row>
    <row r="1494" spans="1:4" x14ac:dyDescent="0.2">
      <c r="A1494" s="3">
        <v>566</v>
      </c>
      <c r="B1494" t="s">
        <v>3218</v>
      </c>
      <c r="C1494" t="s">
        <v>3221</v>
      </c>
      <c r="D1494" s="3" t="s">
        <v>5608</v>
      </c>
    </row>
    <row r="1495" spans="1:4" x14ac:dyDescent="0.2">
      <c r="A1495" s="3">
        <v>353</v>
      </c>
      <c r="B1495" t="s">
        <v>5848</v>
      </c>
      <c r="C1495" t="s">
        <v>5352</v>
      </c>
      <c r="D1495" s="3" t="s">
        <v>5609</v>
      </c>
    </row>
    <row r="1496" spans="1:4" x14ac:dyDescent="0.2">
      <c r="A1496" s="3">
        <v>553</v>
      </c>
      <c r="B1496" t="s">
        <v>3136</v>
      </c>
      <c r="C1496" t="s">
        <v>3142</v>
      </c>
      <c r="D1496" s="3" t="s">
        <v>5610</v>
      </c>
    </row>
    <row r="1497" spans="1:4" x14ac:dyDescent="0.2">
      <c r="A1497" s="3">
        <v>548</v>
      </c>
      <c r="B1497" t="s">
        <v>3094</v>
      </c>
      <c r="C1497" t="s">
        <v>3104</v>
      </c>
      <c r="D1497" s="3" t="s">
        <v>7114</v>
      </c>
    </row>
    <row r="1498" spans="1:4" x14ac:dyDescent="0.2">
      <c r="A1498" s="3">
        <v>627</v>
      </c>
      <c r="B1498" t="s">
        <v>1419</v>
      </c>
      <c r="C1498" t="s">
        <v>1423</v>
      </c>
      <c r="D1498" s="3" t="s">
        <v>7115</v>
      </c>
    </row>
    <row r="1499" spans="1:4" x14ac:dyDescent="0.2">
      <c r="A1499" s="3">
        <v>563</v>
      </c>
      <c r="B1499" t="s">
        <v>2535</v>
      </c>
      <c r="C1499" t="s">
        <v>2543</v>
      </c>
      <c r="D1499" s="3" t="s">
        <v>7116</v>
      </c>
    </row>
    <row r="1500" spans="1:4" x14ac:dyDescent="0.2">
      <c r="A1500" s="3">
        <v>656</v>
      </c>
      <c r="B1500" t="s">
        <v>1524</v>
      </c>
      <c r="C1500" t="s">
        <v>1528</v>
      </c>
      <c r="D1500" s="3" t="s">
        <v>7117</v>
      </c>
    </row>
    <row r="1501" spans="1:4" x14ac:dyDescent="0.2">
      <c r="A1501" s="3">
        <v>566</v>
      </c>
      <c r="B1501" t="s">
        <v>3218</v>
      </c>
      <c r="C1501" t="s">
        <v>3222</v>
      </c>
      <c r="D1501" s="3" t="s">
        <v>4921</v>
      </c>
    </row>
    <row r="1502" spans="1:4" x14ac:dyDescent="0.2">
      <c r="A1502" s="3">
        <v>566</v>
      </c>
      <c r="B1502" t="s">
        <v>3218</v>
      </c>
      <c r="C1502" t="s">
        <v>3223</v>
      </c>
      <c r="D1502" s="3" t="s">
        <v>4922</v>
      </c>
    </row>
    <row r="1503" spans="1:4" x14ac:dyDescent="0.2">
      <c r="A1503" s="3">
        <v>563</v>
      </c>
      <c r="B1503" t="s">
        <v>2535</v>
      </c>
      <c r="C1503" t="s">
        <v>2544</v>
      </c>
      <c r="D1503" s="3" t="s">
        <v>6601</v>
      </c>
    </row>
    <row r="1504" spans="1:4" x14ac:dyDescent="0.2">
      <c r="A1504" s="3">
        <v>574</v>
      </c>
      <c r="B1504" t="s">
        <v>5863</v>
      </c>
      <c r="C1504" t="s">
        <v>2552</v>
      </c>
      <c r="D1504" s="3" t="s">
        <v>6602</v>
      </c>
    </row>
    <row r="1505" spans="1:4" x14ac:dyDescent="0.2">
      <c r="A1505" s="3">
        <v>553</v>
      </c>
      <c r="B1505" t="s">
        <v>3136</v>
      </c>
      <c r="C1505" t="s">
        <v>3143</v>
      </c>
      <c r="D1505" s="3" t="s">
        <v>6603</v>
      </c>
    </row>
    <row r="1506" spans="1:4" x14ac:dyDescent="0.2">
      <c r="A1506" s="3">
        <v>599</v>
      </c>
      <c r="B1506" t="s">
        <v>3667</v>
      </c>
      <c r="C1506" t="s">
        <v>3669</v>
      </c>
      <c r="D1506" s="3" t="s">
        <v>5547</v>
      </c>
    </row>
    <row r="1507" spans="1:4" x14ac:dyDescent="0.2">
      <c r="A1507" s="3">
        <v>607</v>
      </c>
      <c r="B1507" t="s">
        <v>3705</v>
      </c>
      <c r="C1507" t="s">
        <v>3708</v>
      </c>
      <c r="D1507" s="3" t="s">
        <v>5548</v>
      </c>
    </row>
    <row r="1508" spans="1:4" x14ac:dyDescent="0.2">
      <c r="A1508" s="3">
        <v>541</v>
      </c>
      <c r="B1508" t="s">
        <v>3036</v>
      </c>
      <c r="C1508" t="s">
        <v>3041</v>
      </c>
      <c r="D1508" s="3" t="s">
        <v>7148</v>
      </c>
    </row>
    <row r="1509" spans="1:4" x14ac:dyDescent="0.2">
      <c r="A1509" s="3">
        <v>541</v>
      </c>
      <c r="B1509" t="s">
        <v>3036</v>
      </c>
      <c r="C1509" t="s">
        <v>3040</v>
      </c>
      <c r="D1509" s="3" t="s">
        <v>7149</v>
      </c>
    </row>
    <row r="1510" spans="1:4" x14ac:dyDescent="0.2">
      <c r="A1510" s="3">
        <v>541</v>
      </c>
      <c r="B1510" t="s">
        <v>3036</v>
      </c>
      <c r="C1510" t="s">
        <v>3044</v>
      </c>
      <c r="D1510" s="3" t="s">
        <v>7150</v>
      </c>
    </row>
    <row r="1511" spans="1:4" x14ac:dyDescent="0.2">
      <c r="A1511" s="3">
        <v>541</v>
      </c>
      <c r="B1511" t="s">
        <v>3036</v>
      </c>
      <c r="C1511" t="s">
        <v>3042</v>
      </c>
      <c r="D1511" s="3" t="s">
        <v>7151</v>
      </c>
    </row>
    <row r="1512" spans="1:4" x14ac:dyDescent="0.2">
      <c r="A1512" s="3">
        <v>563</v>
      </c>
      <c r="B1512" t="s">
        <v>2535</v>
      </c>
      <c r="C1512" t="s">
        <v>2545</v>
      </c>
      <c r="D1512" s="3" t="s">
        <v>4949</v>
      </c>
    </row>
    <row r="1513" spans="1:4" x14ac:dyDescent="0.2">
      <c r="A1513" s="3">
        <v>549</v>
      </c>
      <c r="B1513" t="s">
        <v>3105</v>
      </c>
      <c r="C1513" t="s">
        <v>3117</v>
      </c>
      <c r="D1513" s="3" t="s">
        <v>4950</v>
      </c>
    </row>
    <row r="1514" spans="1:4" x14ac:dyDescent="0.2">
      <c r="A1514" s="3">
        <v>566</v>
      </c>
      <c r="B1514" t="s">
        <v>3218</v>
      </c>
      <c r="C1514" t="s">
        <v>3224</v>
      </c>
      <c r="D1514" s="3" t="s">
        <v>4955</v>
      </c>
    </row>
    <row r="1515" spans="1:4" x14ac:dyDescent="0.2">
      <c r="A1515" s="3">
        <v>676</v>
      </c>
      <c r="B1515" t="s">
        <v>4228</v>
      </c>
      <c r="C1515" t="s">
        <v>4229</v>
      </c>
      <c r="D1515" s="3" t="s">
        <v>4956</v>
      </c>
    </row>
    <row r="1516" spans="1:4" x14ac:dyDescent="0.2">
      <c r="A1516" s="3">
        <v>549</v>
      </c>
      <c r="B1516" t="s">
        <v>3105</v>
      </c>
      <c r="C1516" t="s">
        <v>3118</v>
      </c>
      <c r="D1516" s="3" t="s">
        <v>4957</v>
      </c>
    </row>
    <row r="1517" spans="1:4" x14ac:dyDescent="0.2">
      <c r="A1517" s="3">
        <v>639</v>
      </c>
      <c r="B1517" t="s">
        <v>1466</v>
      </c>
      <c r="C1517" t="s">
        <v>1468</v>
      </c>
      <c r="D1517" s="3" t="s">
        <v>4958</v>
      </c>
    </row>
    <row r="1518" spans="1:4" x14ac:dyDescent="0.2">
      <c r="A1518" s="3">
        <v>599</v>
      </c>
      <c r="B1518" t="s">
        <v>3667</v>
      </c>
      <c r="C1518" t="s">
        <v>3670</v>
      </c>
      <c r="D1518" s="3" t="s">
        <v>4959</v>
      </c>
    </row>
    <row r="1519" spans="1:4" x14ac:dyDescent="0.2">
      <c r="A1519" s="3">
        <v>541</v>
      </c>
      <c r="B1519" t="s">
        <v>3036</v>
      </c>
      <c r="C1519" t="s">
        <v>3043</v>
      </c>
      <c r="D1519" s="3" t="s">
        <v>4960</v>
      </c>
    </row>
    <row r="1520" spans="1:4" x14ac:dyDescent="0.2">
      <c r="A1520" s="3">
        <v>563</v>
      </c>
      <c r="B1520" t="s">
        <v>2535</v>
      </c>
      <c r="C1520" t="s">
        <v>2546</v>
      </c>
      <c r="D1520" s="3" t="s">
        <v>6728</v>
      </c>
    </row>
    <row r="1521" spans="1:4" x14ac:dyDescent="0.2">
      <c r="A1521" s="3">
        <v>549</v>
      </c>
      <c r="B1521" t="s">
        <v>3105</v>
      </c>
      <c r="C1521" t="s">
        <v>3119</v>
      </c>
      <c r="D1521" s="3" t="s">
        <v>6729</v>
      </c>
    </row>
    <row r="1522" spans="1:4" x14ac:dyDescent="0.2">
      <c r="A1522" s="3">
        <v>591</v>
      </c>
      <c r="B1522" t="s">
        <v>2575</v>
      </c>
      <c r="C1522" t="s">
        <v>2582</v>
      </c>
      <c r="D1522" s="3" t="s">
        <v>5602</v>
      </c>
    </row>
    <row r="1523" spans="1:4" x14ac:dyDescent="0.2">
      <c r="A1523" s="3">
        <v>549</v>
      </c>
      <c r="B1523" t="s">
        <v>3105</v>
      </c>
      <c r="C1523" t="s">
        <v>3120</v>
      </c>
      <c r="D1523" s="3" t="s">
        <v>5603</v>
      </c>
    </row>
    <row r="1524" spans="1:4" x14ac:dyDescent="0.2">
      <c r="A1524" s="3">
        <v>435</v>
      </c>
      <c r="B1524" t="s">
        <v>5855</v>
      </c>
      <c r="C1524" t="s">
        <v>2471</v>
      </c>
      <c r="D1524" s="3" t="s">
        <v>5604</v>
      </c>
    </row>
    <row r="1525" spans="1:4" x14ac:dyDescent="0.2">
      <c r="A1525" s="3">
        <v>498</v>
      </c>
      <c r="B1525" t="s">
        <v>2903</v>
      </c>
      <c r="C1525" t="s">
        <v>2904</v>
      </c>
      <c r="D1525" s="3" t="s">
        <v>4892</v>
      </c>
    </row>
    <row r="1526" spans="1:4" x14ac:dyDescent="0.2">
      <c r="A1526" s="3">
        <v>477</v>
      </c>
      <c r="B1526" t="s">
        <v>2818</v>
      </c>
      <c r="C1526" t="s">
        <v>2819</v>
      </c>
      <c r="D1526" s="3" t="s">
        <v>4893</v>
      </c>
    </row>
    <row r="1527" spans="1:4" x14ac:dyDescent="0.2">
      <c r="A1527" s="3">
        <v>411</v>
      </c>
      <c r="B1527" t="s">
        <v>421</v>
      </c>
      <c r="C1527" t="s">
        <v>422</v>
      </c>
      <c r="D1527" s="3" t="s">
        <v>4894</v>
      </c>
    </row>
    <row r="1528" spans="1:4" x14ac:dyDescent="0.2">
      <c r="A1528" s="3">
        <v>146</v>
      </c>
      <c r="B1528" t="s">
        <v>5837</v>
      </c>
      <c r="C1528" t="s">
        <v>114</v>
      </c>
      <c r="D1528" s="3" t="s">
        <v>7126</v>
      </c>
    </row>
    <row r="1529" spans="1:4" x14ac:dyDescent="0.2">
      <c r="A1529" s="3">
        <v>487</v>
      </c>
      <c r="B1529" t="s">
        <v>2859</v>
      </c>
      <c r="C1529" t="s">
        <v>2860</v>
      </c>
      <c r="D1529" s="3" t="s">
        <v>7127</v>
      </c>
    </row>
    <row r="1530" spans="1:4" x14ac:dyDescent="0.2">
      <c r="A1530" s="3">
        <v>459</v>
      </c>
      <c r="B1530" t="s">
        <v>2737</v>
      </c>
      <c r="C1530" t="s">
        <v>2738</v>
      </c>
      <c r="D1530" s="3" t="s">
        <v>5597</v>
      </c>
    </row>
    <row r="1531" spans="1:4" x14ac:dyDescent="0.2">
      <c r="A1531" s="3">
        <v>502</v>
      </c>
      <c r="B1531" t="s">
        <v>2917</v>
      </c>
      <c r="C1531" t="s">
        <v>2918</v>
      </c>
      <c r="D1531" s="3" t="s">
        <v>5598</v>
      </c>
    </row>
    <row r="1532" spans="1:4" x14ac:dyDescent="0.2">
      <c r="A1532" s="3">
        <v>418</v>
      </c>
      <c r="B1532" t="s">
        <v>466</v>
      </c>
      <c r="C1532" t="s">
        <v>467</v>
      </c>
      <c r="D1532" s="3" t="s">
        <v>6663</v>
      </c>
    </row>
    <row r="1533" spans="1:4" x14ac:dyDescent="0.2">
      <c r="A1533" s="3">
        <v>484</v>
      </c>
      <c r="B1533" t="s">
        <v>2846</v>
      </c>
      <c r="C1533" t="s">
        <v>2847</v>
      </c>
      <c r="D1533" s="3" t="s">
        <v>6664</v>
      </c>
    </row>
    <row r="1534" spans="1:4" x14ac:dyDescent="0.2">
      <c r="A1534" s="3">
        <v>431</v>
      </c>
      <c r="B1534" t="s">
        <v>5854</v>
      </c>
      <c r="C1534" t="s">
        <v>2468</v>
      </c>
      <c r="D1534" s="3" t="s">
        <v>6643</v>
      </c>
    </row>
    <row r="1535" spans="1:4" x14ac:dyDescent="0.2">
      <c r="A1535" s="3">
        <v>412</v>
      </c>
      <c r="B1535" t="s">
        <v>2457</v>
      </c>
      <c r="C1535" t="s">
        <v>2458</v>
      </c>
      <c r="D1535" s="3" t="s">
        <v>6644</v>
      </c>
    </row>
    <row r="1536" spans="1:4" x14ac:dyDescent="0.2">
      <c r="A1536" s="3">
        <v>461</v>
      </c>
      <c r="B1536" t="s">
        <v>2486</v>
      </c>
      <c r="C1536" t="s">
        <v>2487</v>
      </c>
      <c r="D1536" s="3" t="s">
        <v>6645</v>
      </c>
    </row>
    <row r="1537" spans="1:4" x14ac:dyDescent="0.2">
      <c r="A1537" s="3">
        <v>422</v>
      </c>
      <c r="B1537" t="s">
        <v>496</v>
      </c>
      <c r="C1537" t="s">
        <v>497</v>
      </c>
      <c r="D1537" s="3" t="s">
        <v>6646</v>
      </c>
    </row>
    <row r="1538" spans="1:4" x14ac:dyDescent="0.2">
      <c r="A1538" s="3">
        <v>511</v>
      </c>
      <c r="B1538" t="s">
        <v>2952</v>
      </c>
      <c r="C1538" t="s">
        <v>2953</v>
      </c>
      <c r="D1538" s="3" t="s">
        <v>6769</v>
      </c>
    </row>
    <row r="1539" spans="1:4" x14ac:dyDescent="0.2">
      <c r="A1539" s="3">
        <v>409</v>
      </c>
      <c r="B1539" t="s">
        <v>2432</v>
      </c>
      <c r="C1539" t="s">
        <v>2433</v>
      </c>
      <c r="D1539" s="3" t="s">
        <v>6770</v>
      </c>
    </row>
    <row r="1540" spans="1:4" x14ac:dyDescent="0.2">
      <c r="A1540" s="3">
        <v>146</v>
      </c>
      <c r="B1540" t="s">
        <v>5837</v>
      </c>
      <c r="C1540" t="s">
        <v>115</v>
      </c>
      <c r="D1540" s="3" t="s">
        <v>6771</v>
      </c>
    </row>
    <row r="1541" spans="1:4" x14ac:dyDescent="0.2">
      <c r="A1541" s="3">
        <v>409</v>
      </c>
      <c r="B1541" t="s">
        <v>2432</v>
      </c>
      <c r="C1541" t="s">
        <v>2434</v>
      </c>
      <c r="D1541" s="3" t="s">
        <v>4919</v>
      </c>
    </row>
    <row r="1542" spans="1:4" x14ac:dyDescent="0.2">
      <c r="A1542" s="3">
        <v>435</v>
      </c>
      <c r="B1542" t="s">
        <v>5855</v>
      </c>
      <c r="C1542" t="s">
        <v>2472</v>
      </c>
      <c r="D1542" s="3" t="s">
        <v>4920</v>
      </c>
    </row>
    <row r="1543" spans="1:4" x14ac:dyDescent="0.2">
      <c r="A1543" s="3">
        <v>471</v>
      </c>
      <c r="B1543" t="s">
        <v>2793</v>
      </c>
      <c r="C1543" t="s">
        <v>2794</v>
      </c>
      <c r="D1543" s="3" t="s">
        <v>5611</v>
      </c>
    </row>
    <row r="1544" spans="1:4" x14ac:dyDescent="0.2">
      <c r="A1544" s="3">
        <v>409</v>
      </c>
      <c r="B1544" t="s">
        <v>2432</v>
      </c>
      <c r="C1544" t="s">
        <v>2435</v>
      </c>
      <c r="D1544" s="3" t="s">
        <v>5612</v>
      </c>
    </row>
    <row r="1545" spans="1:4" x14ac:dyDescent="0.2">
      <c r="A1545" s="3">
        <v>502</v>
      </c>
      <c r="B1545" t="s">
        <v>2917</v>
      </c>
      <c r="C1545" t="s">
        <v>2919</v>
      </c>
      <c r="D1545" s="3" t="s">
        <v>4929</v>
      </c>
    </row>
    <row r="1546" spans="1:4" x14ac:dyDescent="0.2">
      <c r="A1546" s="3">
        <v>456</v>
      </c>
      <c r="B1546" t="s">
        <v>2725</v>
      </c>
      <c r="C1546" t="s">
        <v>2726</v>
      </c>
      <c r="D1546" s="3" t="s">
        <v>4930</v>
      </c>
    </row>
    <row r="1547" spans="1:4" x14ac:dyDescent="0.2">
      <c r="A1547" s="3">
        <v>456</v>
      </c>
      <c r="B1547" t="s">
        <v>2725</v>
      </c>
      <c r="C1547" t="s">
        <v>2727</v>
      </c>
      <c r="D1547" s="3" t="s">
        <v>6708</v>
      </c>
    </row>
    <row r="1548" spans="1:4" x14ac:dyDescent="0.2">
      <c r="A1548" s="3">
        <v>411</v>
      </c>
      <c r="B1548" t="s">
        <v>421</v>
      </c>
      <c r="C1548" t="s">
        <v>423</v>
      </c>
      <c r="D1548" s="3" t="s">
        <v>6709</v>
      </c>
    </row>
    <row r="1549" spans="1:4" x14ac:dyDescent="0.2">
      <c r="A1549" s="3">
        <v>411</v>
      </c>
      <c r="B1549" t="s">
        <v>421</v>
      </c>
      <c r="C1549" t="s">
        <v>424</v>
      </c>
      <c r="D1549" s="3" t="s">
        <v>6710</v>
      </c>
    </row>
    <row r="1550" spans="1:4" x14ac:dyDescent="0.2">
      <c r="A1550" s="3">
        <v>487</v>
      </c>
      <c r="B1550" t="s">
        <v>2859</v>
      </c>
      <c r="C1550" t="s">
        <v>2861</v>
      </c>
      <c r="D1550" s="3" t="s">
        <v>6711</v>
      </c>
    </row>
    <row r="1551" spans="1:4" x14ac:dyDescent="0.2">
      <c r="A1551" s="3">
        <v>488</v>
      </c>
      <c r="B1551" t="s">
        <v>2864</v>
      </c>
      <c r="C1551" t="s">
        <v>2865</v>
      </c>
      <c r="D1551" s="3" t="s">
        <v>6712</v>
      </c>
    </row>
    <row r="1552" spans="1:4" x14ac:dyDescent="0.2">
      <c r="A1552" s="3">
        <v>418</v>
      </c>
      <c r="B1552" t="s">
        <v>466</v>
      </c>
      <c r="C1552" t="s">
        <v>468</v>
      </c>
      <c r="D1552" s="3" t="s">
        <v>5566</v>
      </c>
    </row>
    <row r="1553" spans="1:4" x14ac:dyDescent="0.2">
      <c r="A1553" s="3">
        <v>471</v>
      </c>
      <c r="B1553" t="s">
        <v>2793</v>
      </c>
      <c r="C1553" t="s">
        <v>2795</v>
      </c>
      <c r="D1553" s="3" t="s">
        <v>5567</v>
      </c>
    </row>
    <row r="1554" spans="1:4" x14ac:dyDescent="0.2">
      <c r="A1554" s="3">
        <v>455</v>
      </c>
      <c r="B1554" t="s">
        <v>2720</v>
      </c>
      <c r="C1554" t="s">
        <v>2721</v>
      </c>
      <c r="D1554" s="3" t="s">
        <v>7174</v>
      </c>
    </row>
    <row r="1555" spans="1:4" x14ac:dyDescent="0.2">
      <c r="A1555" s="3">
        <v>435</v>
      </c>
      <c r="B1555" t="s">
        <v>5855</v>
      </c>
      <c r="C1555" t="s">
        <v>2473</v>
      </c>
      <c r="D1555" s="3" t="s">
        <v>7175</v>
      </c>
    </row>
    <row r="1556" spans="1:4" x14ac:dyDescent="0.2">
      <c r="A1556" s="3">
        <v>504</v>
      </c>
      <c r="B1556" t="s">
        <v>2925</v>
      </c>
      <c r="C1556" t="s">
        <v>2926</v>
      </c>
      <c r="D1556" s="3" t="s">
        <v>7176</v>
      </c>
    </row>
    <row r="1557" spans="1:4" x14ac:dyDescent="0.2">
      <c r="A1557" s="3">
        <v>455</v>
      </c>
      <c r="B1557" t="s">
        <v>2720</v>
      </c>
      <c r="C1557" t="s">
        <v>2722</v>
      </c>
      <c r="D1557" s="3" t="s">
        <v>6701</v>
      </c>
    </row>
    <row r="1558" spans="1:4" x14ac:dyDescent="0.2">
      <c r="A1558" s="3">
        <v>412</v>
      </c>
      <c r="B1558" t="s">
        <v>2457</v>
      </c>
      <c r="C1558" t="s">
        <v>2459</v>
      </c>
      <c r="D1558" s="3" t="s">
        <v>6532</v>
      </c>
    </row>
    <row r="1559" spans="1:4" x14ac:dyDescent="0.2">
      <c r="A1559" s="3">
        <v>459</v>
      </c>
      <c r="B1559" t="s">
        <v>2737</v>
      </c>
      <c r="C1559" t="s">
        <v>2739</v>
      </c>
      <c r="D1559" s="3" t="s">
        <v>7254</v>
      </c>
    </row>
    <row r="1560" spans="1:4" x14ac:dyDescent="0.2">
      <c r="A1560" s="3">
        <v>409</v>
      </c>
      <c r="B1560" t="s">
        <v>2432</v>
      </c>
      <c r="C1560" t="s">
        <v>2436</v>
      </c>
      <c r="D1560" s="3" t="s">
        <v>4931</v>
      </c>
    </row>
    <row r="1561" spans="1:4" x14ac:dyDescent="0.2">
      <c r="A1561" s="3">
        <v>412</v>
      </c>
      <c r="B1561" t="s">
        <v>2457</v>
      </c>
      <c r="C1561" t="s">
        <v>2460</v>
      </c>
      <c r="D1561" s="3" t="s">
        <v>5565</v>
      </c>
    </row>
    <row r="1562" spans="1:4" x14ac:dyDescent="0.2">
      <c r="A1562" s="3">
        <v>504</v>
      </c>
      <c r="B1562" t="s">
        <v>2925</v>
      </c>
      <c r="C1562" t="s">
        <v>2927</v>
      </c>
      <c r="D1562" s="3" t="s">
        <v>5596</v>
      </c>
    </row>
    <row r="1563" spans="1:4" x14ac:dyDescent="0.2">
      <c r="A1563" s="3">
        <v>411</v>
      </c>
      <c r="B1563" t="s">
        <v>421</v>
      </c>
      <c r="C1563" t="s">
        <v>425</v>
      </c>
      <c r="D1563" s="3" t="s">
        <v>6688</v>
      </c>
    </row>
    <row r="1564" spans="1:4" x14ac:dyDescent="0.2">
      <c r="A1564" s="3">
        <v>418</v>
      </c>
      <c r="B1564" t="s">
        <v>466</v>
      </c>
      <c r="C1564" t="s">
        <v>469</v>
      </c>
      <c r="D1564" s="3" t="s">
        <v>6747</v>
      </c>
    </row>
    <row r="1565" spans="1:4" x14ac:dyDescent="0.2">
      <c r="A1565" s="3">
        <v>487</v>
      </c>
      <c r="B1565" t="s">
        <v>2859</v>
      </c>
      <c r="C1565" t="s">
        <v>2862</v>
      </c>
      <c r="D1565" s="3" t="s">
        <v>7023</v>
      </c>
    </row>
    <row r="1566" spans="1:4" x14ac:dyDescent="0.2">
      <c r="A1566" s="3">
        <v>511</v>
      </c>
      <c r="B1566" t="s">
        <v>2952</v>
      </c>
      <c r="C1566" t="s">
        <v>2954</v>
      </c>
      <c r="D1566" s="3" t="s">
        <v>7024</v>
      </c>
    </row>
    <row r="1567" spans="1:4" x14ac:dyDescent="0.2">
      <c r="A1567" s="3">
        <v>461</v>
      </c>
      <c r="B1567" t="s">
        <v>2486</v>
      </c>
      <c r="C1567" t="s">
        <v>2488</v>
      </c>
      <c r="D1567" s="3" t="s">
        <v>7025</v>
      </c>
    </row>
    <row r="1568" spans="1:4" x14ac:dyDescent="0.2">
      <c r="A1568" s="3">
        <v>411</v>
      </c>
      <c r="B1568" t="s">
        <v>421</v>
      </c>
      <c r="C1568" t="s">
        <v>426</v>
      </c>
      <c r="D1568" s="3" t="s">
        <v>7026</v>
      </c>
    </row>
    <row r="1569" spans="1:4" x14ac:dyDescent="0.2">
      <c r="A1569" s="3">
        <v>477</v>
      </c>
      <c r="B1569" t="s">
        <v>2818</v>
      </c>
      <c r="C1569" t="s">
        <v>2820</v>
      </c>
      <c r="D1569" s="3" t="s">
        <v>7027</v>
      </c>
    </row>
    <row r="1570" spans="1:4" x14ac:dyDescent="0.2">
      <c r="A1570" s="3">
        <v>146</v>
      </c>
      <c r="B1570" t="s">
        <v>5837</v>
      </c>
      <c r="C1570" t="s">
        <v>116</v>
      </c>
      <c r="D1570" s="3" t="s">
        <v>7028</v>
      </c>
    </row>
    <row r="1571" spans="1:4" x14ac:dyDescent="0.2">
      <c r="A1571" s="3">
        <v>418</v>
      </c>
      <c r="B1571" t="s">
        <v>466</v>
      </c>
      <c r="C1571" t="s">
        <v>470</v>
      </c>
      <c r="D1571" s="3" t="s">
        <v>7029</v>
      </c>
    </row>
    <row r="1572" spans="1:4" x14ac:dyDescent="0.2">
      <c r="A1572" s="3">
        <v>502</v>
      </c>
      <c r="B1572" t="s">
        <v>2917</v>
      </c>
      <c r="C1572" t="s">
        <v>2920</v>
      </c>
      <c r="D1572" s="3" t="s">
        <v>3966</v>
      </c>
    </row>
    <row r="1573" spans="1:4" x14ac:dyDescent="0.2">
      <c r="A1573" s="3">
        <v>412</v>
      </c>
      <c r="B1573" t="s">
        <v>2457</v>
      </c>
      <c r="C1573" t="s">
        <v>2461</v>
      </c>
      <c r="D1573" s="3" t="s">
        <v>3967</v>
      </c>
    </row>
    <row r="1574" spans="1:4" x14ac:dyDescent="0.2">
      <c r="A1574" s="3">
        <v>412</v>
      </c>
      <c r="B1574" t="s">
        <v>2457</v>
      </c>
      <c r="C1574" t="s">
        <v>2462</v>
      </c>
      <c r="D1574" s="3" t="s">
        <v>3968</v>
      </c>
    </row>
    <row r="1575" spans="1:4" x14ac:dyDescent="0.2">
      <c r="A1575" s="3">
        <v>461</v>
      </c>
      <c r="B1575" t="s">
        <v>2486</v>
      </c>
      <c r="C1575" t="s">
        <v>2489</v>
      </c>
      <c r="D1575" s="3" t="s">
        <v>3969</v>
      </c>
    </row>
    <row r="1576" spans="1:4" x14ac:dyDescent="0.2">
      <c r="A1576" s="3">
        <v>484</v>
      </c>
      <c r="B1576" t="s">
        <v>2846</v>
      </c>
      <c r="C1576" t="s">
        <v>2848</v>
      </c>
      <c r="D1576" s="3" t="s">
        <v>3970</v>
      </c>
    </row>
    <row r="1577" spans="1:4" x14ac:dyDescent="0.2">
      <c r="A1577" s="3">
        <v>146</v>
      </c>
      <c r="B1577" t="s">
        <v>5837</v>
      </c>
      <c r="C1577" t="s">
        <v>117</v>
      </c>
      <c r="D1577" s="3" t="s">
        <v>3971</v>
      </c>
    </row>
    <row r="1578" spans="1:4" x14ac:dyDescent="0.2">
      <c r="A1578" s="3">
        <v>500</v>
      </c>
      <c r="B1578" t="s">
        <v>5859</v>
      </c>
      <c r="C1578" t="s">
        <v>2493</v>
      </c>
      <c r="D1578" s="3" t="s">
        <v>3972</v>
      </c>
    </row>
    <row r="1579" spans="1:4" x14ac:dyDescent="0.2">
      <c r="A1579" s="3">
        <v>409</v>
      </c>
      <c r="B1579" t="s">
        <v>2432</v>
      </c>
      <c r="C1579" t="s">
        <v>2437</v>
      </c>
      <c r="D1579" s="3" t="s">
        <v>3973</v>
      </c>
    </row>
    <row r="1580" spans="1:4" x14ac:dyDescent="0.2">
      <c r="A1580" s="3">
        <v>477</v>
      </c>
      <c r="B1580" t="s">
        <v>2818</v>
      </c>
      <c r="C1580" t="s">
        <v>2821</v>
      </c>
      <c r="D1580" s="3" t="s">
        <v>3974</v>
      </c>
    </row>
    <row r="1581" spans="1:4" x14ac:dyDescent="0.2">
      <c r="A1581" s="3">
        <v>482</v>
      </c>
      <c r="B1581" t="s">
        <v>2838</v>
      </c>
      <c r="C1581" t="s">
        <v>2839</v>
      </c>
      <c r="D1581" s="3" t="s">
        <v>4123</v>
      </c>
    </row>
    <row r="1582" spans="1:4" x14ac:dyDescent="0.2">
      <c r="A1582" s="3">
        <v>418</v>
      </c>
      <c r="B1582" t="s">
        <v>466</v>
      </c>
      <c r="C1582" t="s">
        <v>471</v>
      </c>
      <c r="D1582" s="3" t="s">
        <v>4124</v>
      </c>
    </row>
    <row r="1583" spans="1:4" x14ac:dyDescent="0.2">
      <c r="A1583" s="3">
        <v>422</v>
      </c>
      <c r="B1583" t="s">
        <v>496</v>
      </c>
      <c r="C1583" t="s">
        <v>498</v>
      </c>
      <c r="D1583" s="3" t="s">
        <v>4125</v>
      </c>
    </row>
    <row r="1584" spans="1:4" x14ac:dyDescent="0.2">
      <c r="A1584" s="3">
        <v>411</v>
      </c>
      <c r="B1584" t="s">
        <v>421</v>
      </c>
      <c r="C1584" t="s">
        <v>427</v>
      </c>
      <c r="D1584" s="3" t="s">
        <v>4126</v>
      </c>
    </row>
    <row r="1585" spans="1:4" x14ac:dyDescent="0.2">
      <c r="A1585" s="3">
        <v>411</v>
      </c>
      <c r="B1585" t="s">
        <v>421</v>
      </c>
      <c r="C1585" t="s">
        <v>428</v>
      </c>
      <c r="D1585" s="3" t="s">
        <v>4127</v>
      </c>
    </row>
    <row r="1586" spans="1:4" x14ac:dyDescent="0.2">
      <c r="A1586" s="3">
        <v>488</v>
      </c>
      <c r="B1586" t="s">
        <v>2864</v>
      </c>
      <c r="C1586" t="s">
        <v>2866</v>
      </c>
      <c r="D1586" s="3" t="s">
        <v>4128</v>
      </c>
    </row>
    <row r="1587" spans="1:4" x14ac:dyDescent="0.2">
      <c r="A1587" s="3">
        <v>411</v>
      </c>
      <c r="B1587" t="s">
        <v>421</v>
      </c>
      <c r="C1587" t="s">
        <v>429</v>
      </c>
      <c r="D1587" s="3" t="s">
        <v>4129</v>
      </c>
    </row>
    <row r="1588" spans="1:4" x14ac:dyDescent="0.2">
      <c r="A1588" s="3">
        <v>455</v>
      </c>
      <c r="B1588" t="s">
        <v>2720</v>
      </c>
      <c r="C1588" t="s">
        <v>2723</v>
      </c>
      <c r="D1588" s="3" t="s">
        <v>4130</v>
      </c>
    </row>
    <row r="1589" spans="1:4" x14ac:dyDescent="0.2">
      <c r="A1589" s="3">
        <v>456</v>
      </c>
      <c r="B1589" t="s">
        <v>2725</v>
      </c>
      <c r="C1589" t="s">
        <v>2728</v>
      </c>
      <c r="D1589" s="3" t="s">
        <v>4131</v>
      </c>
    </row>
    <row r="1590" spans="1:4" x14ac:dyDescent="0.2">
      <c r="A1590" s="3">
        <v>487</v>
      </c>
      <c r="B1590" t="s">
        <v>2859</v>
      </c>
      <c r="C1590" t="s">
        <v>2863</v>
      </c>
      <c r="D1590" s="3" t="s">
        <v>4132</v>
      </c>
    </row>
    <row r="1591" spans="1:4" x14ac:dyDescent="0.2">
      <c r="A1591" s="3">
        <v>422</v>
      </c>
      <c r="B1591" t="s">
        <v>496</v>
      </c>
      <c r="C1591" t="s">
        <v>499</v>
      </c>
      <c r="D1591" s="3" t="s">
        <v>4133</v>
      </c>
    </row>
    <row r="1592" spans="1:4" x14ac:dyDescent="0.2">
      <c r="A1592" s="3">
        <v>146</v>
      </c>
      <c r="B1592" t="s">
        <v>5837</v>
      </c>
      <c r="C1592" t="s">
        <v>118</v>
      </c>
      <c r="D1592" s="3" t="s">
        <v>4134</v>
      </c>
    </row>
    <row r="1593" spans="1:4" x14ac:dyDescent="0.2">
      <c r="A1593" s="3">
        <v>482</v>
      </c>
      <c r="B1593" t="s">
        <v>2838</v>
      </c>
      <c r="C1593" t="s">
        <v>2840</v>
      </c>
      <c r="D1593" s="3" t="s">
        <v>4135</v>
      </c>
    </row>
    <row r="1594" spans="1:4" x14ac:dyDescent="0.2">
      <c r="A1594" s="3">
        <v>498</v>
      </c>
      <c r="B1594" t="s">
        <v>2903</v>
      </c>
      <c r="C1594" t="s">
        <v>2905</v>
      </c>
      <c r="D1594" s="3" t="s">
        <v>4136</v>
      </c>
    </row>
    <row r="1595" spans="1:4" x14ac:dyDescent="0.2">
      <c r="A1595" s="3">
        <v>146</v>
      </c>
      <c r="B1595" t="s">
        <v>5837</v>
      </c>
      <c r="C1595" t="s">
        <v>119</v>
      </c>
      <c r="D1595" s="3" t="s">
        <v>4137</v>
      </c>
    </row>
    <row r="1596" spans="1:4" x14ac:dyDescent="0.2">
      <c r="A1596" s="3">
        <v>482</v>
      </c>
      <c r="B1596" t="s">
        <v>2838</v>
      </c>
      <c r="C1596" t="s">
        <v>2841</v>
      </c>
      <c r="D1596" s="3" t="s">
        <v>4076</v>
      </c>
    </row>
    <row r="1597" spans="1:4" x14ac:dyDescent="0.2">
      <c r="A1597" s="3">
        <v>477</v>
      </c>
      <c r="B1597" t="s">
        <v>2818</v>
      </c>
      <c r="C1597" t="s">
        <v>2822</v>
      </c>
      <c r="D1597" s="3" t="s">
        <v>4077</v>
      </c>
    </row>
    <row r="1598" spans="1:4" x14ac:dyDescent="0.2">
      <c r="A1598" s="3">
        <v>431</v>
      </c>
      <c r="B1598" t="s">
        <v>5854</v>
      </c>
      <c r="C1598" t="s">
        <v>2469</v>
      </c>
      <c r="D1598" s="3" t="s">
        <v>4078</v>
      </c>
    </row>
    <row r="1599" spans="1:4" x14ac:dyDescent="0.2">
      <c r="A1599" s="3">
        <v>488</v>
      </c>
      <c r="B1599" t="s">
        <v>2864</v>
      </c>
      <c r="C1599" t="s">
        <v>2867</v>
      </c>
      <c r="D1599" s="3" t="s">
        <v>4079</v>
      </c>
    </row>
    <row r="1600" spans="1:4" x14ac:dyDescent="0.2">
      <c r="A1600" s="3">
        <v>455</v>
      </c>
      <c r="B1600" t="s">
        <v>2720</v>
      </c>
      <c r="C1600" t="s">
        <v>2724</v>
      </c>
      <c r="D1600" s="3" t="s">
        <v>4080</v>
      </c>
    </row>
    <row r="1601" spans="1:4" x14ac:dyDescent="0.2">
      <c r="A1601" s="3">
        <v>484</v>
      </c>
      <c r="B1601" t="s">
        <v>2846</v>
      </c>
      <c r="C1601" t="s">
        <v>2849</v>
      </c>
      <c r="D1601" s="3" t="s">
        <v>4081</v>
      </c>
    </row>
    <row r="1602" spans="1:4" x14ac:dyDescent="0.2">
      <c r="A1602" s="3">
        <v>525</v>
      </c>
      <c r="B1602" t="s">
        <v>2990</v>
      </c>
      <c r="C1602" t="s">
        <v>2991</v>
      </c>
      <c r="D1602" s="3" t="s">
        <v>4082</v>
      </c>
    </row>
    <row r="1603" spans="1:4" x14ac:dyDescent="0.2">
      <c r="A1603" s="3">
        <v>484</v>
      </c>
      <c r="B1603" t="s">
        <v>2846</v>
      </c>
      <c r="C1603" t="s">
        <v>2850</v>
      </c>
      <c r="D1603" s="3" t="s">
        <v>4083</v>
      </c>
    </row>
    <row r="1604" spans="1:4" x14ac:dyDescent="0.2">
      <c r="A1604" s="3">
        <v>459</v>
      </c>
      <c r="B1604" t="s">
        <v>2737</v>
      </c>
      <c r="C1604" t="s">
        <v>2740</v>
      </c>
      <c r="D1604" s="3" t="s">
        <v>4084</v>
      </c>
    </row>
    <row r="1605" spans="1:4" x14ac:dyDescent="0.2">
      <c r="A1605" s="3">
        <v>533</v>
      </c>
      <c r="B1605" t="s">
        <v>3010</v>
      </c>
      <c r="C1605" t="s">
        <v>3011</v>
      </c>
      <c r="D1605" s="3" t="s">
        <v>4085</v>
      </c>
    </row>
    <row r="1606" spans="1:4" x14ac:dyDescent="0.2">
      <c r="A1606" s="3">
        <v>742</v>
      </c>
      <c r="B1606" t="s">
        <v>4537</v>
      </c>
      <c r="C1606" t="s">
        <v>4538</v>
      </c>
      <c r="D1606" s="3" t="s">
        <v>4086</v>
      </c>
    </row>
    <row r="1607" spans="1:4" x14ac:dyDescent="0.2">
      <c r="A1607" s="3">
        <v>691</v>
      </c>
      <c r="B1607" t="s">
        <v>1622</v>
      </c>
      <c r="C1607" t="s">
        <v>1623</v>
      </c>
      <c r="D1607" s="3" t="s">
        <v>4087</v>
      </c>
    </row>
    <row r="1608" spans="1:4" x14ac:dyDescent="0.2">
      <c r="A1608" s="3">
        <v>712</v>
      </c>
      <c r="B1608" t="s">
        <v>4403</v>
      </c>
      <c r="C1608" t="s">
        <v>4404</v>
      </c>
      <c r="D1608" s="3" t="s">
        <v>4088</v>
      </c>
    </row>
    <row r="1609" spans="1:4" x14ac:dyDescent="0.2">
      <c r="A1609" s="3">
        <v>721</v>
      </c>
      <c r="B1609" t="s">
        <v>4450</v>
      </c>
      <c r="C1609" t="s">
        <v>4451</v>
      </c>
      <c r="D1609" s="3" t="s">
        <v>5988</v>
      </c>
    </row>
    <row r="1610" spans="1:4" x14ac:dyDescent="0.2">
      <c r="A1610" s="3">
        <v>691</v>
      </c>
      <c r="B1610" t="s">
        <v>1622</v>
      </c>
      <c r="C1610" t="s">
        <v>1624</v>
      </c>
      <c r="D1610" s="3" t="s">
        <v>5989</v>
      </c>
    </row>
    <row r="1611" spans="1:4" x14ac:dyDescent="0.2">
      <c r="A1611" s="3">
        <v>714</v>
      </c>
      <c r="B1611" t="s">
        <v>4415</v>
      </c>
      <c r="C1611" t="s">
        <v>4416</v>
      </c>
      <c r="D1611" s="3" t="s">
        <v>4040</v>
      </c>
    </row>
    <row r="1612" spans="1:4" x14ac:dyDescent="0.2">
      <c r="A1612" s="3">
        <v>692</v>
      </c>
      <c r="B1612" t="s">
        <v>1631</v>
      </c>
      <c r="C1612" t="s">
        <v>1632</v>
      </c>
      <c r="D1612" s="3" t="s">
        <v>4041</v>
      </c>
    </row>
    <row r="1613" spans="1:4" x14ac:dyDescent="0.2">
      <c r="A1613" s="3">
        <v>692</v>
      </c>
      <c r="B1613" t="s">
        <v>1631</v>
      </c>
      <c r="C1613" t="s">
        <v>1633</v>
      </c>
      <c r="D1613" s="3" t="s">
        <v>4042</v>
      </c>
    </row>
    <row r="1614" spans="1:4" x14ac:dyDescent="0.2">
      <c r="A1614" s="3">
        <v>714</v>
      </c>
      <c r="B1614" t="s">
        <v>4415</v>
      </c>
      <c r="C1614" t="s">
        <v>4417</v>
      </c>
      <c r="D1614" s="3" t="s">
        <v>4043</v>
      </c>
    </row>
    <row r="1615" spans="1:4" x14ac:dyDescent="0.2">
      <c r="A1615" s="3">
        <v>733</v>
      </c>
      <c r="B1615" t="s">
        <v>4502</v>
      </c>
      <c r="C1615" t="s">
        <v>4503</v>
      </c>
      <c r="D1615" s="3" t="s">
        <v>4044</v>
      </c>
    </row>
    <row r="1616" spans="1:4" x14ac:dyDescent="0.2">
      <c r="A1616" s="3">
        <v>767</v>
      </c>
      <c r="B1616" t="s">
        <v>4633</v>
      </c>
      <c r="C1616" t="s">
        <v>4634</v>
      </c>
      <c r="D1616" s="3" t="s">
        <v>4045</v>
      </c>
    </row>
    <row r="1617" spans="1:4" x14ac:dyDescent="0.2">
      <c r="A1617" s="3">
        <v>742</v>
      </c>
      <c r="B1617" t="s">
        <v>4537</v>
      </c>
      <c r="C1617" t="s">
        <v>4539</v>
      </c>
      <c r="D1617" s="3" t="s">
        <v>4046</v>
      </c>
    </row>
    <row r="1618" spans="1:4" x14ac:dyDescent="0.2">
      <c r="A1618" s="3">
        <v>714</v>
      </c>
      <c r="B1618" t="s">
        <v>4415</v>
      </c>
      <c r="C1618" t="s">
        <v>4418</v>
      </c>
      <c r="D1618" s="3" t="s">
        <v>4047</v>
      </c>
    </row>
    <row r="1619" spans="1:4" x14ac:dyDescent="0.2">
      <c r="A1619" s="3">
        <v>810</v>
      </c>
      <c r="B1619" t="s">
        <v>4745</v>
      </c>
      <c r="C1619" t="s">
        <v>4746</v>
      </c>
      <c r="D1619" s="3" t="s">
        <v>7402</v>
      </c>
    </row>
    <row r="1620" spans="1:4" x14ac:dyDescent="0.2">
      <c r="A1620" s="3">
        <v>728</v>
      </c>
      <c r="B1620" t="s">
        <v>4481</v>
      </c>
      <c r="C1620" t="s">
        <v>4482</v>
      </c>
      <c r="D1620" s="3" t="s">
        <v>7403</v>
      </c>
    </row>
    <row r="1621" spans="1:4" x14ac:dyDescent="0.2">
      <c r="A1621" s="3">
        <v>773</v>
      </c>
      <c r="B1621" t="s">
        <v>4652</v>
      </c>
      <c r="C1621" t="s">
        <v>4653</v>
      </c>
      <c r="D1621" s="3" t="s">
        <v>7404</v>
      </c>
    </row>
    <row r="1622" spans="1:4" x14ac:dyDescent="0.2">
      <c r="A1622" s="3">
        <v>714</v>
      </c>
      <c r="B1622" t="s">
        <v>4415</v>
      </c>
      <c r="C1622" t="s">
        <v>4419</v>
      </c>
      <c r="D1622" s="3" t="s">
        <v>7405</v>
      </c>
    </row>
    <row r="1623" spans="1:4" x14ac:dyDescent="0.2">
      <c r="A1623" s="3">
        <v>692</v>
      </c>
      <c r="B1623" t="s">
        <v>1631</v>
      </c>
      <c r="C1623" t="s">
        <v>1634</v>
      </c>
      <c r="D1623" s="3" t="s">
        <v>7406</v>
      </c>
    </row>
    <row r="1624" spans="1:4" x14ac:dyDescent="0.2">
      <c r="A1624" s="3">
        <v>691</v>
      </c>
      <c r="B1624" t="s">
        <v>1622</v>
      </c>
      <c r="C1624" t="s">
        <v>1625</v>
      </c>
      <c r="D1624" s="3" t="s">
        <v>3954</v>
      </c>
    </row>
    <row r="1625" spans="1:4" x14ac:dyDescent="0.2">
      <c r="A1625" s="3">
        <v>713</v>
      </c>
      <c r="B1625" t="s">
        <v>4408</v>
      </c>
      <c r="C1625" t="s">
        <v>4409</v>
      </c>
      <c r="D1625" s="3" t="s">
        <v>3955</v>
      </c>
    </row>
    <row r="1626" spans="1:4" x14ac:dyDescent="0.2">
      <c r="A1626" s="3">
        <v>712</v>
      </c>
      <c r="B1626" t="s">
        <v>4403</v>
      </c>
      <c r="C1626" t="s">
        <v>4405</v>
      </c>
      <c r="D1626" s="3" t="s">
        <v>3956</v>
      </c>
    </row>
    <row r="1627" spans="1:4" x14ac:dyDescent="0.2">
      <c r="A1627" s="3">
        <v>721</v>
      </c>
      <c r="B1627" t="s">
        <v>4450</v>
      </c>
      <c r="C1627" t="s">
        <v>4452</v>
      </c>
      <c r="D1627" s="3" t="s">
        <v>3957</v>
      </c>
    </row>
    <row r="1628" spans="1:4" x14ac:dyDescent="0.2">
      <c r="A1628" s="3">
        <v>692</v>
      </c>
      <c r="B1628" t="s">
        <v>1631</v>
      </c>
      <c r="C1628" t="s">
        <v>1635</v>
      </c>
      <c r="D1628" s="3" t="s">
        <v>3958</v>
      </c>
    </row>
    <row r="1629" spans="1:4" x14ac:dyDescent="0.2">
      <c r="A1629" s="3">
        <v>713</v>
      </c>
      <c r="B1629" t="s">
        <v>4408</v>
      </c>
      <c r="C1629" t="s">
        <v>4410</v>
      </c>
      <c r="D1629" s="3" t="s">
        <v>3959</v>
      </c>
    </row>
    <row r="1630" spans="1:4" x14ac:dyDescent="0.2">
      <c r="A1630" s="3">
        <v>721</v>
      </c>
      <c r="B1630" t="s">
        <v>4450</v>
      </c>
      <c r="C1630" t="s">
        <v>4453</v>
      </c>
      <c r="D1630" s="3" t="s">
        <v>3960</v>
      </c>
    </row>
    <row r="1631" spans="1:4" x14ac:dyDescent="0.2">
      <c r="A1631" s="3">
        <v>712</v>
      </c>
      <c r="B1631" t="s">
        <v>4403</v>
      </c>
      <c r="C1631" t="s">
        <v>4406</v>
      </c>
      <c r="D1631" s="3" t="s">
        <v>3961</v>
      </c>
    </row>
    <row r="1632" spans="1:4" x14ac:dyDescent="0.2">
      <c r="A1632" s="3">
        <v>728</v>
      </c>
      <c r="B1632" t="s">
        <v>4481</v>
      </c>
      <c r="C1632" t="s">
        <v>4483</v>
      </c>
      <c r="D1632" s="3" t="s">
        <v>3962</v>
      </c>
    </row>
    <row r="1633" spans="1:4" x14ac:dyDescent="0.2">
      <c r="A1633" s="3">
        <v>773</v>
      </c>
      <c r="B1633" t="s">
        <v>4652</v>
      </c>
      <c r="C1633" t="s">
        <v>4654</v>
      </c>
      <c r="D1633" s="3" t="s">
        <v>3963</v>
      </c>
    </row>
    <row r="1634" spans="1:4" x14ac:dyDescent="0.2">
      <c r="A1634" s="3">
        <v>767</v>
      </c>
      <c r="B1634" t="s">
        <v>4633</v>
      </c>
      <c r="C1634" t="s">
        <v>4635</v>
      </c>
      <c r="D1634" s="3" t="s">
        <v>3964</v>
      </c>
    </row>
    <row r="1635" spans="1:4" x14ac:dyDescent="0.2">
      <c r="A1635" s="3">
        <v>778</v>
      </c>
      <c r="B1635" t="s">
        <v>4666</v>
      </c>
      <c r="C1635" t="s">
        <v>4667</v>
      </c>
      <c r="D1635" s="3" t="s">
        <v>3965</v>
      </c>
    </row>
    <row r="1636" spans="1:4" x14ac:dyDescent="0.2">
      <c r="A1636" s="3">
        <v>713</v>
      </c>
      <c r="B1636" t="s">
        <v>4408</v>
      </c>
      <c r="C1636" t="s">
        <v>4411</v>
      </c>
      <c r="D1636" s="3" t="s">
        <v>7413</v>
      </c>
    </row>
    <row r="1637" spans="1:4" x14ac:dyDescent="0.2">
      <c r="A1637" s="3">
        <v>713</v>
      </c>
      <c r="B1637" t="s">
        <v>4408</v>
      </c>
      <c r="C1637" t="s">
        <v>4412</v>
      </c>
      <c r="D1637" s="3" t="s">
        <v>7414</v>
      </c>
    </row>
    <row r="1638" spans="1:4" x14ac:dyDescent="0.2">
      <c r="A1638" s="3">
        <v>691</v>
      </c>
      <c r="B1638" t="s">
        <v>1622</v>
      </c>
      <c r="C1638" t="s">
        <v>1626</v>
      </c>
      <c r="D1638" s="3" t="s">
        <v>7415</v>
      </c>
    </row>
    <row r="1639" spans="1:4" x14ac:dyDescent="0.2">
      <c r="A1639" s="3">
        <v>756</v>
      </c>
      <c r="B1639" t="s">
        <v>4595</v>
      </c>
      <c r="C1639" t="s">
        <v>4596</v>
      </c>
      <c r="D1639" s="3" t="s">
        <v>7416</v>
      </c>
    </row>
    <row r="1640" spans="1:4" x14ac:dyDescent="0.2">
      <c r="A1640" s="3">
        <v>810</v>
      </c>
      <c r="B1640" t="s">
        <v>4745</v>
      </c>
      <c r="C1640" t="s">
        <v>4747</v>
      </c>
      <c r="D1640" s="3" t="s">
        <v>7417</v>
      </c>
    </row>
    <row r="1641" spans="1:4" x14ac:dyDescent="0.2">
      <c r="A1641" s="3">
        <v>712</v>
      </c>
      <c r="B1641" t="s">
        <v>4403</v>
      </c>
      <c r="C1641" t="s">
        <v>4407</v>
      </c>
      <c r="D1641" s="3" t="s">
        <v>7418</v>
      </c>
    </row>
    <row r="1642" spans="1:4" x14ac:dyDescent="0.2">
      <c r="A1642" s="3">
        <v>692</v>
      </c>
      <c r="B1642" t="s">
        <v>1631</v>
      </c>
      <c r="C1642" t="s">
        <v>1636</v>
      </c>
      <c r="D1642" s="3" t="s">
        <v>7419</v>
      </c>
    </row>
    <row r="1643" spans="1:4" x14ac:dyDescent="0.2">
      <c r="A1643" s="3">
        <v>714</v>
      </c>
      <c r="B1643" t="s">
        <v>4415</v>
      </c>
      <c r="C1643" t="s">
        <v>4420</v>
      </c>
      <c r="D1643" s="3" t="s">
        <v>7420</v>
      </c>
    </row>
    <row r="1644" spans="1:4" x14ac:dyDescent="0.2">
      <c r="A1644" s="3">
        <v>788</v>
      </c>
      <c r="B1644" t="s">
        <v>4696</v>
      </c>
      <c r="C1644" t="s">
        <v>4697</v>
      </c>
      <c r="D1644" s="3" t="s">
        <v>7432</v>
      </c>
    </row>
    <row r="1645" spans="1:4" x14ac:dyDescent="0.2">
      <c r="A1645" s="3">
        <v>714</v>
      </c>
      <c r="B1645" t="s">
        <v>4415</v>
      </c>
      <c r="C1645" t="s">
        <v>4421</v>
      </c>
      <c r="D1645" s="3" t="s">
        <v>7433</v>
      </c>
    </row>
    <row r="1646" spans="1:4" x14ac:dyDescent="0.2">
      <c r="A1646" s="3">
        <v>713</v>
      </c>
      <c r="B1646" t="s">
        <v>4408</v>
      </c>
      <c r="C1646" t="s">
        <v>4413</v>
      </c>
      <c r="D1646" s="3" t="s">
        <v>7434</v>
      </c>
    </row>
    <row r="1647" spans="1:4" x14ac:dyDescent="0.2">
      <c r="A1647" s="3">
        <v>767</v>
      </c>
      <c r="B1647" t="s">
        <v>4633</v>
      </c>
      <c r="C1647" t="s">
        <v>4636</v>
      </c>
      <c r="D1647" s="3" t="s">
        <v>7435</v>
      </c>
    </row>
    <row r="1648" spans="1:4" x14ac:dyDescent="0.2">
      <c r="A1648" s="3">
        <v>779</v>
      </c>
      <c r="B1648" t="s">
        <v>4669</v>
      </c>
      <c r="C1648" t="s">
        <v>4670</v>
      </c>
      <c r="D1648" s="3" t="s">
        <v>7436</v>
      </c>
    </row>
    <row r="1649" spans="1:4" x14ac:dyDescent="0.2">
      <c r="A1649" s="3">
        <v>691</v>
      </c>
      <c r="B1649" t="s">
        <v>1622</v>
      </c>
      <c r="C1649" t="s">
        <v>1627</v>
      </c>
      <c r="D1649" s="3" t="s">
        <v>7437</v>
      </c>
    </row>
    <row r="1650" spans="1:4" x14ac:dyDescent="0.2">
      <c r="A1650" s="3">
        <v>713</v>
      </c>
      <c r="B1650" t="s">
        <v>4408</v>
      </c>
      <c r="C1650" t="s">
        <v>4414</v>
      </c>
      <c r="D1650" s="3" t="s">
        <v>7438</v>
      </c>
    </row>
    <row r="1651" spans="1:4" x14ac:dyDescent="0.2">
      <c r="A1651" s="3">
        <v>733</v>
      </c>
      <c r="B1651" t="s">
        <v>4502</v>
      </c>
      <c r="C1651" t="s">
        <v>4504</v>
      </c>
      <c r="D1651" s="3" t="s">
        <v>4057</v>
      </c>
    </row>
    <row r="1652" spans="1:4" x14ac:dyDescent="0.2">
      <c r="A1652" s="3">
        <v>742</v>
      </c>
      <c r="B1652" t="s">
        <v>4537</v>
      </c>
      <c r="C1652" t="s">
        <v>4540</v>
      </c>
      <c r="D1652" s="3" t="s">
        <v>4058</v>
      </c>
    </row>
    <row r="1653" spans="1:4" x14ac:dyDescent="0.2">
      <c r="A1653" s="3">
        <v>691</v>
      </c>
      <c r="B1653" t="s">
        <v>1622</v>
      </c>
      <c r="C1653" t="s">
        <v>1628</v>
      </c>
      <c r="D1653" s="3" t="s">
        <v>4059</v>
      </c>
    </row>
    <row r="1654" spans="1:4" x14ac:dyDescent="0.2">
      <c r="A1654" s="3">
        <v>756</v>
      </c>
      <c r="B1654" t="s">
        <v>4595</v>
      </c>
      <c r="C1654" t="s">
        <v>4597</v>
      </c>
      <c r="D1654" s="3" t="s">
        <v>4060</v>
      </c>
    </row>
    <row r="1655" spans="1:4" x14ac:dyDescent="0.2">
      <c r="A1655" s="3">
        <v>692</v>
      </c>
      <c r="B1655" t="s">
        <v>1631</v>
      </c>
      <c r="C1655" t="s">
        <v>1637</v>
      </c>
      <c r="D1655" s="3" t="s">
        <v>4061</v>
      </c>
    </row>
    <row r="1656" spans="1:4" x14ac:dyDescent="0.2">
      <c r="A1656" s="3">
        <v>692</v>
      </c>
      <c r="B1656" t="s">
        <v>1631</v>
      </c>
      <c r="C1656" t="s">
        <v>1638</v>
      </c>
      <c r="D1656" s="3" t="s">
        <v>4062</v>
      </c>
    </row>
    <row r="1657" spans="1:4" x14ac:dyDescent="0.2">
      <c r="A1657" s="3">
        <v>691</v>
      </c>
      <c r="B1657" t="s">
        <v>1622</v>
      </c>
      <c r="C1657" t="s">
        <v>1629</v>
      </c>
      <c r="D1657" s="3" t="s">
        <v>5030</v>
      </c>
    </row>
    <row r="1658" spans="1:4" x14ac:dyDescent="0.2">
      <c r="A1658" s="3">
        <v>779</v>
      </c>
      <c r="B1658" t="s">
        <v>4669</v>
      </c>
      <c r="C1658" t="s">
        <v>4671</v>
      </c>
      <c r="D1658" s="3" t="s">
        <v>5031</v>
      </c>
    </row>
    <row r="1659" spans="1:4" x14ac:dyDescent="0.2">
      <c r="A1659" s="3">
        <v>778</v>
      </c>
      <c r="B1659" t="s">
        <v>4666</v>
      </c>
      <c r="C1659" t="s">
        <v>4668</v>
      </c>
      <c r="D1659" s="3" t="s">
        <v>5032</v>
      </c>
    </row>
    <row r="1660" spans="1:4" x14ac:dyDescent="0.2">
      <c r="A1660" s="3">
        <v>767</v>
      </c>
      <c r="B1660" t="s">
        <v>4633</v>
      </c>
      <c r="C1660" t="s">
        <v>4637</v>
      </c>
      <c r="D1660" s="3" t="s">
        <v>5033</v>
      </c>
    </row>
    <row r="1661" spans="1:4" x14ac:dyDescent="0.2">
      <c r="A1661" s="3">
        <v>691</v>
      </c>
      <c r="B1661" t="s">
        <v>1622</v>
      </c>
      <c r="C1661" t="s">
        <v>1630</v>
      </c>
      <c r="D1661" s="3" t="s">
        <v>5034</v>
      </c>
    </row>
    <row r="1662" spans="1:4" x14ac:dyDescent="0.2">
      <c r="A1662" s="3">
        <v>267</v>
      </c>
      <c r="B1662" t="s">
        <v>1823</v>
      </c>
      <c r="C1662" t="s">
        <v>1824</v>
      </c>
      <c r="D1662" s="3" t="s">
        <v>5035</v>
      </c>
    </row>
    <row r="1663" spans="1:4" x14ac:dyDescent="0.2">
      <c r="A1663" s="3">
        <v>192</v>
      </c>
      <c r="B1663" t="s">
        <v>390</v>
      </c>
      <c r="C1663" t="s">
        <v>391</v>
      </c>
      <c r="D1663" s="3" t="s">
        <v>4016</v>
      </c>
    </row>
    <row r="1664" spans="1:4" x14ac:dyDescent="0.2">
      <c r="A1664" s="3">
        <v>73</v>
      </c>
      <c r="B1664" t="s">
        <v>2272</v>
      </c>
      <c r="C1664" t="s">
        <v>1016</v>
      </c>
      <c r="D1664" s="3" t="s">
        <v>4017</v>
      </c>
    </row>
    <row r="1665" spans="1:4" x14ac:dyDescent="0.2">
      <c r="A1665" s="3">
        <v>167</v>
      </c>
      <c r="B1665" t="s">
        <v>1395</v>
      </c>
      <c r="C1665" t="s">
        <v>1396</v>
      </c>
      <c r="D1665" s="3" t="s">
        <v>4018</v>
      </c>
    </row>
    <row r="1666" spans="1:4" x14ac:dyDescent="0.2">
      <c r="A1666" s="3">
        <v>194</v>
      </c>
      <c r="B1666" t="s">
        <v>405</v>
      </c>
      <c r="C1666" t="s">
        <v>406</v>
      </c>
      <c r="D1666" s="3" t="s">
        <v>4019</v>
      </c>
    </row>
    <row r="1667" spans="1:4" x14ac:dyDescent="0.2">
      <c r="A1667" s="3">
        <v>240</v>
      </c>
      <c r="B1667" t="s">
        <v>1746</v>
      </c>
      <c r="C1667" t="s">
        <v>1747</v>
      </c>
      <c r="D1667" s="3" t="s">
        <v>6993</v>
      </c>
    </row>
    <row r="1668" spans="1:4" x14ac:dyDescent="0.2">
      <c r="A1668" s="3">
        <v>195</v>
      </c>
      <c r="B1668" t="s">
        <v>408</v>
      </c>
      <c r="C1668" t="s">
        <v>409</v>
      </c>
      <c r="D1668" s="3" t="s">
        <v>6994</v>
      </c>
    </row>
    <row r="1669" spans="1:4" x14ac:dyDescent="0.2">
      <c r="A1669" s="3">
        <v>243</v>
      </c>
      <c r="B1669" t="s">
        <v>1760</v>
      </c>
      <c r="C1669" t="s">
        <v>1761</v>
      </c>
      <c r="D1669" s="3" t="s">
        <v>6995</v>
      </c>
    </row>
    <row r="1670" spans="1:4" x14ac:dyDescent="0.2">
      <c r="A1670" s="3">
        <v>207</v>
      </c>
      <c r="B1670" t="s">
        <v>1603</v>
      </c>
      <c r="C1670" t="s">
        <v>1604</v>
      </c>
      <c r="D1670" s="3" t="s">
        <v>6996</v>
      </c>
    </row>
    <row r="1671" spans="1:4" x14ac:dyDescent="0.2">
      <c r="A1671" s="3">
        <v>168</v>
      </c>
      <c r="B1671" t="s">
        <v>1399</v>
      </c>
      <c r="C1671" t="s">
        <v>1400</v>
      </c>
      <c r="D1671" s="3" t="s">
        <v>6997</v>
      </c>
    </row>
    <row r="1672" spans="1:4" x14ac:dyDescent="0.2">
      <c r="A1672" s="3">
        <v>225</v>
      </c>
      <c r="B1672" t="s">
        <v>1680</v>
      </c>
      <c r="C1672" t="s">
        <v>1681</v>
      </c>
      <c r="D1672" s="3" t="s">
        <v>6998</v>
      </c>
    </row>
    <row r="1673" spans="1:4" x14ac:dyDescent="0.2">
      <c r="A1673" s="3">
        <v>229</v>
      </c>
      <c r="B1673" t="s">
        <v>1701</v>
      </c>
      <c r="C1673" t="s">
        <v>1702</v>
      </c>
      <c r="D1673" s="3" t="s">
        <v>6999</v>
      </c>
    </row>
    <row r="1674" spans="1:4" x14ac:dyDescent="0.2">
      <c r="A1674" s="3">
        <v>235</v>
      </c>
      <c r="B1674" t="s">
        <v>1725</v>
      </c>
      <c r="C1674" t="s">
        <v>1726</v>
      </c>
      <c r="D1674" s="3" t="s">
        <v>5011</v>
      </c>
    </row>
    <row r="1675" spans="1:4" x14ac:dyDescent="0.2">
      <c r="A1675" s="3">
        <v>229</v>
      </c>
      <c r="B1675" t="s">
        <v>1701</v>
      </c>
      <c r="C1675" t="s">
        <v>1703</v>
      </c>
      <c r="D1675" s="3" t="s">
        <v>5012</v>
      </c>
    </row>
    <row r="1676" spans="1:4" x14ac:dyDescent="0.2">
      <c r="A1676" s="3">
        <v>264</v>
      </c>
      <c r="B1676" t="s">
        <v>1816</v>
      </c>
      <c r="C1676" t="s">
        <v>1817</v>
      </c>
      <c r="D1676" s="3" t="s">
        <v>5013</v>
      </c>
    </row>
    <row r="1677" spans="1:4" x14ac:dyDescent="0.2">
      <c r="A1677" s="3">
        <v>242</v>
      </c>
      <c r="B1677" t="s">
        <v>1754</v>
      </c>
      <c r="C1677" t="s">
        <v>1755</v>
      </c>
      <c r="D1677" s="3" t="s">
        <v>5014</v>
      </c>
    </row>
    <row r="1678" spans="1:4" x14ac:dyDescent="0.2">
      <c r="A1678" s="3">
        <v>132</v>
      </c>
      <c r="B1678" t="s">
        <v>2299</v>
      </c>
      <c r="C1678" t="s">
        <v>62</v>
      </c>
      <c r="D1678" s="3" t="s">
        <v>5015</v>
      </c>
    </row>
    <row r="1679" spans="1:4" x14ac:dyDescent="0.2">
      <c r="A1679" s="3">
        <v>229</v>
      </c>
      <c r="B1679" t="s">
        <v>1701</v>
      </c>
      <c r="C1679" t="s">
        <v>1704</v>
      </c>
      <c r="D1679" s="3" t="s">
        <v>7439</v>
      </c>
    </row>
    <row r="1680" spans="1:4" x14ac:dyDescent="0.2">
      <c r="A1680" s="3">
        <v>203</v>
      </c>
      <c r="B1680" t="s">
        <v>1581</v>
      </c>
      <c r="C1680" t="s">
        <v>1582</v>
      </c>
      <c r="D1680" s="3" t="s">
        <v>7440</v>
      </c>
    </row>
    <row r="1681" spans="1:4" x14ac:dyDescent="0.2">
      <c r="A1681" s="3">
        <v>258</v>
      </c>
      <c r="B1681" t="s">
        <v>1802</v>
      </c>
      <c r="C1681" t="s">
        <v>1803</v>
      </c>
      <c r="D1681" s="3" t="s">
        <v>7441</v>
      </c>
    </row>
    <row r="1682" spans="1:4" x14ac:dyDescent="0.2">
      <c r="A1682" s="3">
        <v>243</v>
      </c>
      <c r="B1682" t="s">
        <v>1760</v>
      </c>
      <c r="C1682" t="s">
        <v>1762</v>
      </c>
      <c r="D1682" s="3" t="s">
        <v>7442</v>
      </c>
    </row>
    <row r="1683" spans="1:4" x14ac:dyDescent="0.2">
      <c r="A1683" s="3">
        <v>258</v>
      </c>
      <c r="B1683" t="s">
        <v>1802</v>
      </c>
      <c r="C1683" t="s">
        <v>1804</v>
      </c>
      <c r="D1683" s="3" t="s">
        <v>7443</v>
      </c>
    </row>
    <row r="1684" spans="1:4" x14ac:dyDescent="0.2">
      <c r="A1684" s="3">
        <v>218</v>
      </c>
      <c r="B1684" t="s">
        <v>1649</v>
      </c>
      <c r="C1684" t="s">
        <v>1650</v>
      </c>
      <c r="D1684" s="3" t="s">
        <v>7006</v>
      </c>
    </row>
    <row r="1685" spans="1:4" x14ac:dyDescent="0.2">
      <c r="A1685" s="3">
        <v>207</v>
      </c>
      <c r="B1685" t="s">
        <v>1603</v>
      </c>
      <c r="C1685" t="s">
        <v>1605</v>
      </c>
      <c r="D1685" s="3" t="s">
        <v>7007</v>
      </c>
    </row>
    <row r="1686" spans="1:4" x14ac:dyDescent="0.2">
      <c r="A1686" s="3">
        <v>242</v>
      </c>
      <c r="B1686" t="s">
        <v>1754</v>
      </c>
      <c r="C1686" t="s">
        <v>1756</v>
      </c>
      <c r="D1686" s="3" t="s">
        <v>7008</v>
      </c>
    </row>
    <row r="1687" spans="1:4" x14ac:dyDescent="0.2">
      <c r="A1687" s="3">
        <v>262</v>
      </c>
      <c r="B1687" t="s">
        <v>1811</v>
      </c>
      <c r="C1687" t="s">
        <v>1812</v>
      </c>
      <c r="D1687" s="3" t="s">
        <v>7009</v>
      </c>
    </row>
    <row r="1688" spans="1:4" x14ac:dyDescent="0.2">
      <c r="A1688" s="3">
        <v>6</v>
      </c>
      <c r="B1688" t="s">
        <v>2186</v>
      </c>
      <c r="C1688" t="s">
        <v>675</v>
      </c>
      <c r="D1688" s="3" t="s">
        <v>7010</v>
      </c>
    </row>
    <row r="1689" spans="1:4" x14ac:dyDescent="0.2">
      <c r="A1689" s="3">
        <v>264</v>
      </c>
      <c r="B1689" t="s">
        <v>1816</v>
      </c>
      <c r="C1689" t="s">
        <v>1818</v>
      </c>
      <c r="D1689" s="3" t="s">
        <v>7011</v>
      </c>
    </row>
    <row r="1690" spans="1:4" x14ac:dyDescent="0.2">
      <c r="A1690" s="3">
        <v>186</v>
      </c>
      <c r="B1690" t="s">
        <v>361</v>
      </c>
      <c r="C1690" t="s">
        <v>362</v>
      </c>
      <c r="D1690" s="3" t="s">
        <v>7012</v>
      </c>
    </row>
    <row r="1691" spans="1:4" x14ac:dyDescent="0.2">
      <c r="A1691" s="3">
        <v>149</v>
      </c>
      <c r="B1691" t="s">
        <v>1294</v>
      </c>
      <c r="C1691" t="s">
        <v>1295</v>
      </c>
      <c r="D1691" s="3" t="s">
        <v>7013</v>
      </c>
    </row>
    <row r="1692" spans="1:4" x14ac:dyDescent="0.2">
      <c r="A1692" s="3">
        <v>238</v>
      </c>
      <c r="B1692" t="s">
        <v>1736</v>
      </c>
      <c r="C1692" t="s">
        <v>1737</v>
      </c>
      <c r="D1692" s="3" t="s">
        <v>4192</v>
      </c>
    </row>
    <row r="1693" spans="1:4" x14ac:dyDescent="0.2">
      <c r="A1693" s="3">
        <v>170</v>
      </c>
      <c r="B1693" t="s">
        <v>1407</v>
      </c>
      <c r="C1693" t="s">
        <v>1408</v>
      </c>
      <c r="D1693" s="3" t="s">
        <v>4193</v>
      </c>
    </row>
    <row r="1694" spans="1:4" x14ac:dyDescent="0.2">
      <c r="A1694" s="3">
        <v>214</v>
      </c>
      <c r="B1694" t="s">
        <v>577</v>
      </c>
      <c r="C1694" t="s">
        <v>578</v>
      </c>
      <c r="D1694" s="3" t="s">
        <v>4194</v>
      </c>
    </row>
    <row r="1695" spans="1:4" x14ac:dyDescent="0.2">
      <c r="A1695" s="3">
        <v>149</v>
      </c>
      <c r="B1695" t="s">
        <v>1294</v>
      </c>
      <c r="C1695" t="s">
        <v>1296</v>
      </c>
      <c r="D1695" s="3" t="s">
        <v>4195</v>
      </c>
    </row>
    <row r="1696" spans="1:4" x14ac:dyDescent="0.2">
      <c r="A1696" s="3">
        <v>198</v>
      </c>
      <c r="B1696" t="s">
        <v>1562</v>
      </c>
      <c r="C1696" t="s">
        <v>1563</v>
      </c>
      <c r="D1696" s="3" t="s">
        <v>4196</v>
      </c>
    </row>
    <row r="1697" spans="1:4" x14ac:dyDescent="0.2">
      <c r="A1697" s="3">
        <v>218</v>
      </c>
      <c r="B1697" t="s">
        <v>1649</v>
      </c>
      <c r="C1697" t="s">
        <v>1651</v>
      </c>
      <c r="D1697" s="3" t="s">
        <v>4197</v>
      </c>
    </row>
    <row r="1698" spans="1:4" x14ac:dyDescent="0.2">
      <c r="A1698" s="3">
        <v>243</v>
      </c>
      <c r="B1698" t="s">
        <v>1760</v>
      </c>
      <c r="C1698" t="s">
        <v>1763</v>
      </c>
      <c r="D1698" s="3" t="s">
        <v>4198</v>
      </c>
    </row>
    <row r="1699" spans="1:4" x14ac:dyDescent="0.2">
      <c r="A1699" s="3">
        <v>209</v>
      </c>
      <c r="B1699" t="s">
        <v>552</v>
      </c>
      <c r="C1699" t="s">
        <v>553</v>
      </c>
      <c r="D1699" s="3" t="s">
        <v>4199</v>
      </c>
    </row>
    <row r="1700" spans="1:4" x14ac:dyDescent="0.2">
      <c r="A1700" s="3">
        <v>170</v>
      </c>
      <c r="B1700" t="s">
        <v>1407</v>
      </c>
      <c r="C1700" t="s">
        <v>1409</v>
      </c>
      <c r="D1700" s="3" t="s">
        <v>6035</v>
      </c>
    </row>
    <row r="1701" spans="1:4" x14ac:dyDescent="0.2">
      <c r="A1701" s="3">
        <v>238</v>
      </c>
      <c r="B1701" t="s">
        <v>1736</v>
      </c>
      <c r="C1701" t="s">
        <v>1738</v>
      </c>
      <c r="D1701" s="3" t="s">
        <v>6036</v>
      </c>
    </row>
    <row r="1702" spans="1:4" x14ac:dyDescent="0.2">
      <c r="A1702" s="3">
        <v>186</v>
      </c>
      <c r="B1702" t="s">
        <v>361</v>
      </c>
      <c r="C1702" t="s">
        <v>363</v>
      </c>
      <c r="D1702" s="3" t="s">
        <v>6037</v>
      </c>
    </row>
    <row r="1703" spans="1:4" x14ac:dyDescent="0.2">
      <c r="A1703" s="3">
        <v>214</v>
      </c>
      <c r="B1703" t="s">
        <v>577</v>
      </c>
      <c r="C1703" t="s">
        <v>579</v>
      </c>
      <c r="D1703" s="3" t="s">
        <v>6038</v>
      </c>
    </row>
    <row r="1704" spans="1:4" x14ac:dyDescent="0.2">
      <c r="A1704" s="3">
        <v>203</v>
      </c>
      <c r="B1704" t="s">
        <v>1581</v>
      </c>
      <c r="C1704" t="s">
        <v>1583</v>
      </c>
      <c r="D1704" s="3" t="s">
        <v>6039</v>
      </c>
    </row>
    <row r="1705" spans="1:4" x14ac:dyDescent="0.2">
      <c r="A1705" s="3">
        <v>225</v>
      </c>
      <c r="B1705" t="s">
        <v>1680</v>
      </c>
      <c r="C1705" t="s">
        <v>1682</v>
      </c>
      <c r="D1705" s="3" t="s">
        <v>6040</v>
      </c>
    </row>
    <row r="1706" spans="1:4" x14ac:dyDescent="0.2">
      <c r="A1706" s="3">
        <v>225</v>
      </c>
      <c r="B1706" t="s">
        <v>1680</v>
      </c>
      <c r="C1706" t="s">
        <v>1683</v>
      </c>
      <c r="D1706" s="3" t="s">
        <v>6041</v>
      </c>
    </row>
    <row r="1707" spans="1:4" x14ac:dyDescent="0.2">
      <c r="A1707" s="3">
        <v>243</v>
      </c>
      <c r="B1707" t="s">
        <v>1760</v>
      </c>
      <c r="C1707" t="s">
        <v>1764</v>
      </c>
      <c r="D1707" s="3" t="s">
        <v>6042</v>
      </c>
    </row>
    <row r="1708" spans="1:4" x14ac:dyDescent="0.2">
      <c r="A1708" s="3">
        <v>205</v>
      </c>
      <c r="B1708" t="s">
        <v>1589</v>
      </c>
      <c r="C1708" t="s">
        <v>1590</v>
      </c>
      <c r="D1708" s="3" t="s">
        <v>7399</v>
      </c>
    </row>
    <row r="1709" spans="1:4" x14ac:dyDescent="0.2">
      <c r="A1709" s="3">
        <v>195</v>
      </c>
      <c r="B1709" t="s">
        <v>408</v>
      </c>
      <c r="C1709" t="s">
        <v>410</v>
      </c>
      <c r="D1709" s="3" t="s">
        <v>7400</v>
      </c>
    </row>
    <row r="1710" spans="1:4" x14ac:dyDescent="0.2">
      <c r="A1710" s="3">
        <v>192</v>
      </c>
      <c r="B1710" t="s">
        <v>390</v>
      </c>
      <c r="C1710" t="s">
        <v>392</v>
      </c>
      <c r="D1710" s="3" t="s">
        <v>7401</v>
      </c>
    </row>
    <row r="1711" spans="1:4" x14ac:dyDescent="0.2">
      <c r="A1711" s="3">
        <v>209</v>
      </c>
      <c r="B1711" t="s">
        <v>552</v>
      </c>
      <c r="C1711" t="s">
        <v>554</v>
      </c>
      <c r="D1711" s="3" t="s">
        <v>7049</v>
      </c>
    </row>
    <row r="1712" spans="1:4" x14ac:dyDescent="0.2">
      <c r="A1712" s="3">
        <v>198</v>
      </c>
      <c r="B1712" t="s">
        <v>1562</v>
      </c>
      <c r="C1712" t="s">
        <v>1564</v>
      </c>
      <c r="D1712" s="3" t="s">
        <v>7050</v>
      </c>
    </row>
    <row r="1713" spans="1:4" x14ac:dyDescent="0.2">
      <c r="A1713" s="3">
        <v>242</v>
      </c>
      <c r="B1713" t="s">
        <v>1754</v>
      </c>
      <c r="C1713" t="s">
        <v>1757</v>
      </c>
      <c r="D1713" s="3" t="s">
        <v>7014</v>
      </c>
    </row>
    <row r="1714" spans="1:4" x14ac:dyDescent="0.2">
      <c r="A1714" s="3">
        <v>203</v>
      </c>
      <c r="B1714" t="s">
        <v>1581</v>
      </c>
      <c r="C1714" t="s">
        <v>1584</v>
      </c>
      <c r="D1714" s="3" t="s">
        <v>7015</v>
      </c>
    </row>
    <row r="1715" spans="1:4" x14ac:dyDescent="0.2">
      <c r="A1715" s="3">
        <v>238</v>
      </c>
      <c r="B1715" t="s">
        <v>1736</v>
      </c>
      <c r="C1715" t="s">
        <v>1739</v>
      </c>
      <c r="D1715" s="3" t="s">
        <v>7016</v>
      </c>
    </row>
    <row r="1716" spans="1:4" x14ac:dyDescent="0.2">
      <c r="A1716" s="3">
        <v>218</v>
      </c>
      <c r="B1716" t="s">
        <v>1649</v>
      </c>
      <c r="C1716" t="s">
        <v>1652</v>
      </c>
      <c r="D1716" s="3" t="s">
        <v>7017</v>
      </c>
    </row>
    <row r="1717" spans="1:4" x14ac:dyDescent="0.2">
      <c r="A1717" s="3">
        <v>209</v>
      </c>
      <c r="B1717" t="s">
        <v>552</v>
      </c>
      <c r="C1717" t="s">
        <v>555</v>
      </c>
      <c r="D1717" s="3" t="s">
        <v>7018</v>
      </c>
    </row>
    <row r="1718" spans="1:4" x14ac:dyDescent="0.2">
      <c r="A1718" s="3">
        <v>225</v>
      </c>
      <c r="B1718" t="s">
        <v>1680</v>
      </c>
      <c r="C1718" t="s">
        <v>1684</v>
      </c>
      <c r="D1718" s="3" t="s">
        <v>4175</v>
      </c>
    </row>
    <row r="1719" spans="1:4" x14ac:dyDescent="0.2">
      <c r="A1719" s="3">
        <v>195</v>
      </c>
      <c r="B1719" t="s">
        <v>408</v>
      </c>
      <c r="C1719" t="s">
        <v>411</v>
      </c>
      <c r="D1719" s="3" t="s">
        <v>4176</v>
      </c>
    </row>
    <row r="1720" spans="1:4" x14ac:dyDescent="0.2">
      <c r="A1720" s="3">
        <v>261</v>
      </c>
      <c r="B1720" t="s">
        <v>1809</v>
      </c>
      <c r="C1720" t="s">
        <v>1810</v>
      </c>
      <c r="D1720" s="3" t="s">
        <v>4177</v>
      </c>
    </row>
    <row r="1721" spans="1:4" x14ac:dyDescent="0.2">
      <c r="A1721" s="3">
        <v>167</v>
      </c>
      <c r="B1721" t="s">
        <v>1395</v>
      </c>
      <c r="C1721" t="s">
        <v>1397</v>
      </c>
      <c r="D1721" s="3" t="s">
        <v>4178</v>
      </c>
    </row>
    <row r="1722" spans="1:4" x14ac:dyDescent="0.2">
      <c r="A1722" s="3">
        <v>240</v>
      </c>
      <c r="B1722" t="s">
        <v>1746</v>
      </c>
      <c r="C1722" t="s">
        <v>1748</v>
      </c>
      <c r="D1722" s="3" t="s">
        <v>4179</v>
      </c>
    </row>
    <row r="1723" spans="1:4" x14ac:dyDescent="0.2">
      <c r="A1723" s="3">
        <v>205</v>
      </c>
      <c r="B1723" t="s">
        <v>1589</v>
      </c>
      <c r="C1723" t="s">
        <v>1591</v>
      </c>
      <c r="D1723" s="3" t="s">
        <v>4180</v>
      </c>
    </row>
    <row r="1724" spans="1:4" x14ac:dyDescent="0.2">
      <c r="A1724" s="3">
        <v>205</v>
      </c>
      <c r="B1724" t="s">
        <v>1589</v>
      </c>
      <c r="C1724" t="s">
        <v>1592</v>
      </c>
      <c r="D1724" s="3" t="s">
        <v>4163</v>
      </c>
    </row>
    <row r="1725" spans="1:4" x14ac:dyDescent="0.2">
      <c r="A1725" s="3">
        <v>214</v>
      </c>
      <c r="B1725" t="s">
        <v>577</v>
      </c>
      <c r="C1725" t="s">
        <v>580</v>
      </c>
      <c r="D1725" s="3" t="s">
        <v>4164</v>
      </c>
    </row>
    <row r="1726" spans="1:4" x14ac:dyDescent="0.2">
      <c r="A1726" s="3">
        <v>168</v>
      </c>
      <c r="B1726" t="s">
        <v>1399</v>
      </c>
      <c r="C1726" t="s">
        <v>1401</v>
      </c>
      <c r="D1726" s="3" t="s">
        <v>4165</v>
      </c>
    </row>
    <row r="1727" spans="1:4" x14ac:dyDescent="0.2">
      <c r="A1727" s="3">
        <v>214</v>
      </c>
      <c r="B1727" t="s">
        <v>577</v>
      </c>
      <c r="C1727" t="s">
        <v>581</v>
      </c>
      <c r="D1727" s="3" t="s">
        <v>4166</v>
      </c>
    </row>
    <row r="1728" spans="1:4" x14ac:dyDescent="0.2">
      <c r="A1728" s="3">
        <v>242</v>
      </c>
      <c r="B1728" t="s">
        <v>1754</v>
      </c>
      <c r="C1728" t="s">
        <v>1758</v>
      </c>
      <c r="D1728" s="3" t="s">
        <v>4167</v>
      </c>
    </row>
    <row r="1729" spans="1:4" x14ac:dyDescent="0.2">
      <c r="A1729" s="3">
        <v>203</v>
      </c>
      <c r="B1729" t="s">
        <v>1581</v>
      </c>
      <c r="C1729" t="s">
        <v>1585</v>
      </c>
      <c r="D1729" s="3" t="s">
        <v>4168</v>
      </c>
    </row>
    <row r="1730" spans="1:4" x14ac:dyDescent="0.2">
      <c r="A1730" s="3">
        <v>242</v>
      </c>
      <c r="B1730" t="s">
        <v>1754</v>
      </c>
      <c r="C1730" t="s">
        <v>1759</v>
      </c>
      <c r="D1730" s="3" t="s">
        <v>4169</v>
      </c>
    </row>
    <row r="1731" spans="1:4" x14ac:dyDescent="0.2">
      <c r="A1731" s="3">
        <v>264</v>
      </c>
      <c r="B1731" t="s">
        <v>1816</v>
      </c>
      <c r="C1731" t="s">
        <v>1819</v>
      </c>
      <c r="D1731" s="3" t="s">
        <v>4170</v>
      </c>
    </row>
    <row r="1732" spans="1:4" x14ac:dyDescent="0.2">
      <c r="A1732" s="3">
        <v>168</v>
      </c>
      <c r="B1732" t="s">
        <v>1399</v>
      </c>
      <c r="C1732" t="s">
        <v>1402</v>
      </c>
      <c r="D1732" s="3" t="s">
        <v>4171</v>
      </c>
    </row>
    <row r="1733" spans="1:4" x14ac:dyDescent="0.2">
      <c r="A1733" s="3">
        <v>264</v>
      </c>
      <c r="B1733" t="s">
        <v>1816</v>
      </c>
      <c r="C1733" t="s">
        <v>1820</v>
      </c>
      <c r="D1733" s="3" t="s">
        <v>4172</v>
      </c>
    </row>
    <row r="1734" spans="1:4" x14ac:dyDescent="0.2">
      <c r="A1734" s="3">
        <v>170</v>
      </c>
      <c r="B1734" t="s">
        <v>1407</v>
      </c>
      <c r="C1734" t="s">
        <v>1410</v>
      </c>
      <c r="D1734" s="3" t="s">
        <v>4173</v>
      </c>
    </row>
    <row r="1735" spans="1:4" x14ac:dyDescent="0.2">
      <c r="A1735" s="3">
        <v>195</v>
      </c>
      <c r="B1735" t="s">
        <v>408</v>
      </c>
      <c r="C1735" t="s">
        <v>412</v>
      </c>
      <c r="D1735" s="3" t="s">
        <v>4174</v>
      </c>
    </row>
    <row r="1736" spans="1:4" x14ac:dyDescent="0.2">
      <c r="A1736" s="3">
        <v>191</v>
      </c>
      <c r="B1736" t="s">
        <v>5267</v>
      </c>
      <c r="C1736" t="s">
        <v>389</v>
      </c>
      <c r="D1736" s="3" t="s">
        <v>4053</v>
      </c>
    </row>
    <row r="1737" spans="1:4" x14ac:dyDescent="0.2">
      <c r="A1737" s="3">
        <v>186</v>
      </c>
      <c r="B1737" t="s">
        <v>361</v>
      </c>
      <c r="C1737" t="s">
        <v>364</v>
      </c>
      <c r="D1737" s="3" t="s">
        <v>4054</v>
      </c>
    </row>
    <row r="1738" spans="1:4" x14ac:dyDescent="0.2">
      <c r="A1738" s="3">
        <v>205</v>
      </c>
      <c r="B1738" t="s">
        <v>1589</v>
      </c>
      <c r="C1738" t="s">
        <v>1593</v>
      </c>
      <c r="D1738" s="3" t="s">
        <v>4148</v>
      </c>
    </row>
    <row r="1739" spans="1:4" x14ac:dyDescent="0.2">
      <c r="A1739" s="3">
        <v>207</v>
      </c>
      <c r="B1739" t="s">
        <v>1603</v>
      </c>
      <c r="C1739" t="s">
        <v>1606</v>
      </c>
      <c r="D1739" s="3" t="s">
        <v>4149</v>
      </c>
    </row>
    <row r="1740" spans="1:4" x14ac:dyDescent="0.2">
      <c r="A1740" s="3">
        <v>186</v>
      </c>
      <c r="B1740" t="s">
        <v>361</v>
      </c>
      <c r="C1740" t="s">
        <v>365</v>
      </c>
      <c r="D1740" s="3" t="s">
        <v>4150</v>
      </c>
    </row>
    <row r="1741" spans="1:4" x14ac:dyDescent="0.2">
      <c r="A1741" s="3">
        <v>235</v>
      </c>
      <c r="B1741" t="s">
        <v>1725</v>
      </c>
      <c r="C1741" t="s">
        <v>1727</v>
      </c>
      <c r="D1741" s="3" t="s">
        <v>4151</v>
      </c>
    </row>
    <row r="1742" spans="1:4" x14ac:dyDescent="0.2">
      <c r="A1742" s="3">
        <v>218</v>
      </c>
      <c r="B1742" t="s">
        <v>1649</v>
      </c>
      <c r="C1742" t="s">
        <v>1653</v>
      </c>
      <c r="D1742" s="3" t="s">
        <v>4152</v>
      </c>
    </row>
    <row r="1743" spans="1:4" x14ac:dyDescent="0.2">
      <c r="A1743" s="3">
        <v>262</v>
      </c>
      <c r="B1743" t="s">
        <v>1811</v>
      </c>
      <c r="C1743" t="s">
        <v>1813</v>
      </c>
      <c r="D1743" s="3" t="s">
        <v>4153</v>
      </c>
    </row>
    <row r="1744" spans="1:4" x14ac:dyDescent="0.2">
      <c r="A1744" s="3">
        <v>207</v>
      </c>
      <c r="B1744" t="s">
        <v>1603</v>
      </c>
      <c r="C1744" t="s">
        <v>546</v>
      </c>
      <c r="D1744" s="3" t="s">
        <v>4154</v>
      </c>
    </row>
    <row r="1745" spans="1:4" x14ac:dyDescent="0.2">
      <c r="A1745" s="3">
        <v>235</v>
      </c>
      <c r="B1745" t="s">
        <v>1725</v>
      </c>
      <c r="C1745" t="s">
        <v>1728</v>
      </c>
      <c r="D1745" s="3" t="s">
        <v>4155</v>
      </c>
    </row>
    <row r="1746" spans="1:4" x14ac:dyDescent="0.2">
      <c r="A1746" s="3">
        <v>149</v>
      </c>
      <c r="B1746" t="s">
        <v>1294</v>
      </c>
      <c r="C1746" t="s">
        <v>1297</v>
      </c>
      <c r="D1746" s="3" t="s">
        <v>4156</v>
      </c>
    </row>
    <row r="1747" spans="1:4" x14ac:dyDescent="0.2">
      <c r="A1747" s="3">
        <v>149</v>
      </c>
      <c r="B1747" t="s">
        <v>1294</v>
      </c>
      <c r="C1747" t="s">
        <v>1298</v>
      </c>
      <c r="D1747" s="3" t="s">
        <v>4992</v>
      </c>
    </row>
    <row r="1748" spans="1:4" x14ac:dyDescent="0.2">
      <c r="A1748" s="3">
        <v>209</v>
      </c>
      <c r="B1748" t="s">
        <v>552</v>
      </c>
      <c r="C1748" t="s">
        <v>556</v>
      </c>
      <c r="D1748" s="3" t="s">
        <v>4993</v>
      </c>
    </row>
    <row r="1749" spans="1:4" x14ac:dyDescent="0.2">
      <c r="A1749" s="3">
        <v>225</v>
      </c>
      <c r="B1749" t="s">
        <v>1680</v>
      </c>
      <c r="C1749" t="s">
        <v>1685</v>
      </c>
      <c r="D1749" s="3" t="s">
        <v>4994</v>
      </c>
    </row>
    <row r="1750" spans="1:4" x14ac:dyDescent="0.2">
      <c r="A1750" s="3">
        <v>195</v>
      </c>
      <c r="B1750" t="s">
        <v>408</v>
      </c>
      <c r="C1750" t="s">
        <v>413</v>
      </c>
      <c r="D1750" s="3" t="s">
        <v>4995</v>
      </c>
    </row>
    <row r="1751" spans="1:4" x14ac:dyDescent="0.2">
      <c r="A1751" s="3">
        <v>167</v>
      </c>
      <c r="B1751" t="s">
        <v>1395</v>
      </c>
      <c r="C1751" t="s">
        <v>1398</v>
      </c>
      <c r="D1751" s="3" t="s">
        <v>4996</v>
      </c>
    </row>
    <row r="1752" spans="1:4" x14ac:dyDescent="0.2">
      <c r="A1752" s="3">
        <v>170</v>
      </c>
      <c r="B1752" t="s">
        <v>1407</v>
      </c>
      <c r="C1752" t="s">
        <v>1411</v>
      </c>
      <c r="D1752" s="3" t="s">
        <v>4997</v>
      </c>
    </row>
    <row r="1753" spans="1:4" x14ac:dyDescent="0.2">
      <c r="A1753" s="3">
        <v>198</v>
      </c>
      <c r="B1753" t="s">
        <v>1562</v>
      </c>
      <c r="C1753" t="s">
        <v>1565</v>
      </c>
      <c r="D1753" s="3" t="s">
        <v>4998</v>
      </c>
    </row>
    <row r="1754" spans="1:4" x14ac:dyDescent="0.2">
      <c r="A1754" s="3">
        <v>170</v>
      </c>
      <c r="B1754" t="s">
        <v>1407</v>
      </c>
      <c r="C1754" t="s">
        <v>1412</v>
      </c>
      <c r="D1754" s="3" t="s">
        <v>4982</v>
      </c>
    </row>
    <row r="1755" spans="1:4" x14ac:dyDescent="0.2">
      <c r="A1755" s="3">
        <v>195</v>
      </c>
      <c r="B1755" t="s">
        <v>408</v>
      </c>
      <c r="C1755" t="s">
        <v>414</v>
      </c>
      <c r="D1755" s="3" t="s">
        <v>4983</v>
      </c>
    </row>
    <row r="1756" spans="1:4" x14ac:dyDescent="0.2">
      <c r="A1756" s="3">
        <v>194</v>
      </c>
      <c r="B1756" t="s">
        <v>405</v>
      </c>
      <c r="C1756" t="s">
        <v>407</v>
      </c>
      <c r="D1756" s="3" t="s">
        <v>4984</v>
      </c>
    </row>
    <row r="1757" spans="1:4" x14ac:dyDescent="0.2">
      <c r="A1757" s="3">
        <v>238</v>
      </c>
      <c r="B1757" t="s">
        <v>1736</v>
      </c>
      <c r="C1757" t="s">
        <v>1740</v>
      </c>
      <c r="D1757" s="3" t="s">
        <v>4985</v>
      </c>
    </row>
    <row r="1758" spans="1:4" x14ac:dyDescent="0.2">
      <c r="A1758" s="3">
        <v>256</v>
      </c>
      <c r="B1758" t="s">
        <v>1798</v>
      </c>
      <c r="C1758" t="s">
        <v>1799</v>
      </c>
      <c r="D1758" s="3" t="s">
        <v>7461</v>
      </c>
    </row>
    <row r="1759" spans="1:4" x14ac:dyDescent="0.2">
      <c r="A1759" s="3">
        <v>198</v>
      </c>
      <c r="B1759" t="s">
        <v>1562</v>
      </c>
      <c r="C1759" t="s">
        <v>1566</v>
      </c>
      <c r="D1759" s="3" t="s">
        <v>7462</v>
      </c>
    </row>
    <row r="1760" spans="1:4" x14ac:dyDescent="0.2">
      <c r="A1760" s="3">
        <v>149</v>
      </c>
      <c r="B1760" t="s">
        <v>1294</v>
      </c>
      <c r="C1760" t="s">
        <v>1299</v>
      </c>
      <c r="D1760" s="3" t="s">
        <v>7463</v>
      </c>
    </row>
    <row r="1761" spans="1:4" x14ac:dyDescent="0.2">
      <c r="A1761" s="3">
        <v>240</v>
      </c>
      <c r="B1761" t="s">
        <v>1746</v>
      </c>
      <c r="C1761" t="s">
        <v>1749</v>
      </c>
      <c r="D1761" s="3" t="s">
        <v>6026</v>
      </c>
    </row>
    <row r="1762" spans="1:4" x14ac:dyDescent="0.2">
      <c r="A1762" s="3">
        <v>640</v>
      </c>
      <c r="B1762" t="s">
        <v>5873</v>
      </c>
      <c r="C1762" t="s">
        <v>1470</v>
      </c>
      <c r="D1762" s="3" t="s">
        <v>6027</v>
      </c>
    </row>
    <row r="1763" spans="1:4" x14ac:dyDescent="0.2">
      <c r="A1763" s="3">
        <v>547</v>
      </c>
      <c r="B1763" t="s">
        <v>5861</v>
      </c>
      <c r="C1763" t="s">
        <v>2512</v>
      </c>
      <c r="D1763" s="3" t="s">
        <v>6028</v>
      </c>
    </row>
    <row r="1764" spans="1:4" x14ac:dyDescent="0.2">
      <c r="A1764" s="3">
        <v>655</v>
      </c>
      <c r="B1764" t="s">
        <v>1520</v>
      </c>
      <c r="C1764" t="s">
        <v>1521</v>
      </c>
      <c r="D1764" s="3" t="s">
        <v>6029</v>
      </c>
    </row>
    <row r="1765" spans="1:4" x14ac:dyDescent="0.2">
      <c r="A1765" s="3">
        <v>605</v>
      </c>
      <c r="B1765" t="s">
        <v>3694</v>
      </c>
      <c r="C1765" t="s">
        <v>3695</v>
      </c>
      <c r="D1765" s="3" t="s">
        <v>6030</v>
      </c>
    </row>
    <row r="1766" spans="1:4" x14ac:dyDescent="0.2">
      <c r="A1766" s="3">
        <v>550</v>
      </c>
      <c r="B1766" t="s">
        <v>3121</v>
      </c>
      <c r="C1766" t="s">
        <v>3122</v>
      </c>
      <c r="D1766" s="3" t="s">
        <v>6031</v>
      </c>
    </row>
    <row r="1767" spans="1:4" x14ac:dyDescent="0.2">
      <c r="A1767" s="3">
        <v>640</v>
      </c>
      <c r="B1767" t="s">
        <v>5873</v>
      </c>
      <c r="C1767" t="s">
        <v>1471</v>
      </c>
      <c r="D1767" s="3" t="s">
        <v>6032</v>
      </c>
    </row>
    <row r="1768" spans="1:4" x14ac:dyDescent="0.2">
      <c r="A1768" s="3">
        <v>550</v>
      </c>
      <c r="B1768" t="s">
        <v>3121</v>
      </c>
      <c r="C1768" t="s">
        <v>3123</v>
      </c>
      <c r="D1768" s="3" t="s">
        <v>6033</v>
      </c>
    </row>
    <row r="1769" spans="1:4" x14ac:dyDescent="0.2">
      <c r="A1769" s="3">
        <v>543</v>
      </c>
      <c r="B1769" t="s">
        <v>3055</v>
      </c>
      <c r="C1769" t="s">
        <v>3056</v>
      </c>
      <c r="D1769" s="3" t="s">
        <v>6034</v>
      </c>
    </row>
    <row r="1770" spans="1:4" x14ac:dyDescent="0.2">
      <c r="A1770" s="3">
        <v>547</v>
      </c>
      <c r="B1770" t="s">
        <v>5861</v>
      </c>
      <c r="C1770" t="s">
        <v>2513</v>
      </c>
      <c r="D1770" s="3" t="s">
        <v>4182</v>
      </c>
    </row>
    <row r="1771" spans="1:4" x14ac:dyDescent="0.2">
      <c r="A1771" s="3">
        <v>584</v>
      </c>
      <c r="B1771" t="s">
        <v>5865</v>
      </c>
      <c r="C1771" t="s">
        <v>2562</v>
      </c>
      <c r="D1771" s="3" t="s">
        <v>4183</v>
      </c>
    </row>
    <row r="1772" spans="1:4" x14ac:dyDescent="0.2">
      <c r="A1772" s="3">
        <v>680</v>
      </c>
      <c r="B1772" t="s">
        <v>4236</v>
      </c>
      <c r="C1772" t="s">
        <v>4237</v>
      </c>
      <c r="D1772" s="3" t="s">
        <v>4184</v>
      </c>
    </row>
    <row r="1773" spans="1:4" x14ac:dyDescent="0.2">
      <c r="A1773" s="3">
        <v>579</v>
      </c>
      <c r="B1773" t="s">
        <v>1214</v>
      </c>
      <c r="C1773" t="s">
        <v>1215</v>
      </c>
      <c r="D1773" s="3" t="s">
        <v>4185</v>
      </c>
    </row>
    <row r="1774" spans="1:4" x14ac:dyDescent="0.2">
      <c r="A1774" s="3">
        <v>605</v>
      </c>
      <c r="B1774" t="s">
        <v>3694</v>
      </c>
      <c r="C1774" t="s">
        <v>3696</v>
      </c>
      <c r="D1774" s="3" t="s">
        <v>4186</v>
      </c>
    </row>
    <row r="1775" spans="1:4" x14ac:dyDescent="0.2">
      <c r="A1775" s="3">
        <v>655</v>
      </c>
      <c r="B1775" t="s">
        <v>1520</v>
      </c>
      <c r="C1775" t="s">
        <v>1522</v>
      </c>
      <c r="D1775" s="3" t="s">
        <v>4187</v>
      </c>
    </row>
    <row r="1776" spans="1:4" x14ac:dyDescent="0.2">
      <c r="A1776" s="3">
        <v>543</v>
      </c>
      <c r="B1776" t="s">
        <v>3055</v>
      </c>
      <c r="C1776" t="s">
        <v>3057</v>
      </c>
      <c r="D1776" s="3" t="s">
        <v>4188</v>
      </c>
    </row>
    <row r="1777" spans="1:4" x14ac:dyDescent="0.2">
      <c r="A1777" s="3">
        <v>632</v>
      </c>
      <c r="B1777" t="s">
        <v>1441</v>
      </c>
      <c r="C1777" t="s">
        <v>1442</v>
      </c>
      <c r="D1777" s="3" t="s">
        <v>4143</v>
      </c>
    </row>
    <row r="1778" spans="1:4" x14ac:dyDescent="0.2">
      <c r="A1778" s="3">
        <v>605</v>
      </c>
      <c r="B1778" t="s">
        <v>3694</v>
      </c>
      <c r="C1778" t="s">
        <v>3697</v>
      </c>
      <c r="D1778" s="3" t="s">
        <v>4144</v>
      </c>
    </row>
    <row r="1779" spans="1:4" x14ac:dyDescent="0.2">
      <c r="A1779" s="3">
        <v>584</v>
      </c>
      <c r="B1779" t="s">
        <v>5865</v>
      </c>
      <c r="C1779" t="s">
        <v>2563</v>
      </c>
      <c r="D1779" s="3" t="s">
        <v>4145</v>
      </c>
    </row>
    <row r="1780" spans="1:4" x14ac:dyDescent="0.2">
      <c r="A1780" s="3">
        <v>670</v>
      </c>
      <c r="B1780" t="s">
        <v>4216</v>
      </c>
      <c r="C1780" t="s">
        <v>4217</v>
      </c>
      <c r="D1780" s="3" t="s">
        <v>4146</v>
      </c>
    </row>
    <row r="1781" spans="1:4" x14ac:dyDescent="0.2">
      <c r="A1781" s="3">
        <v>547</v>
      </c>
      <c r="B1781" t="s">
        <v>5861</v>
      </c>
      <c r="C1781" t="s">
        <v>2514</v>
      </c>
      <c r="D1781" s="3" t="s">
        <v>4147</v>
      </c>
    </row>
    <row r="1782" spans="1:4" x14ac:dyDescent="0.2">
      <c r="A1782" s="3">
        <v>640</v>
      </c>
      <c r="B1782" t="s">
        <v>5873</v>
      </c>
      <c r="C1782" t="s">
        <v>1472</v>
      </c>
      <c r="D1782" s="3" t="s">
        <v>7388</v>
      </c>
    </row>
    <row r="1783" spans="1:4" x14ac:dyDescent="0.2">
      <c r="A1783" s="3">
        <v>543</v>
      </c>
      <c r="B1783" t="s">
        <v>3055</v>
      </c>
      <c r="C1783" t="s">
        <v>3058</v>
      </c>
      <c r="D1783" s="3" t="s">
        <v>7389</v>
      </c>
    </row>
    <row r="1784" spans="1:4" x14ac:dyDescent="0.2">
      <c r="A1784" s="3">
        <v>680</v>
      </c>
      <c r="B1784" t="s">
        <v>4236</v>
      </c>
      <c r="C1784" t="s">
        <v>4238</v>
      </c>
      <c r="D1784" s="3" t="s">
        <v>7390</v>
      </c>
    </row>
    <row r="1785" spans="1:4" x14ac:dyDescent="0.2">
      <c r="A1785" s="3">
        <v>684</v>
      </c>
      <c r="B1785" t="s">
        <v>4246</v>
      </c>
      <c r="C1785" t="s">
        <v>4247</v>
      </c>
      <c r="D1785" s="3" t="s">
        <v>7391</v>
      </c>
    </row>
    <row r="1786" spans="1:4" x14ac:dyDescent="0.2">
      <c r="A1786" s="3">
        <v>550</v>
      </c>
      <c r="B1786" t="s">
        <v>3121</v>
      </c>
      <c r="C1786" t="s">
        <v>3124</v>
      </c>
      <c r="D1786" s="3" t="s">
        <v>7392</v>
      </c>
    </row>
    <row r="1787" spans="1:4" x14ac:dyDescent="0.2">
      <c r="A1787" s="3">
        <v>684</v>
      </c>
      <c r="B1787" t="s">
        <v>4246</v>
      </c>
      <c r="C1787" t="s">
        <v>4248</v>
      </c>
      <c r="D1787" s="3" t="s">
        <v>4029</v>
      </c>
    </row>
    <row r="1788" spans="1:4" x14ac:dyDescent="0.2">
      <c r="A1788" s="3">
        <v>579</v>
      </c>
      <c r="B1788" t="s">
        <v>1214</v>
      </c>
      <c r="C1788" t="s">
        <v>1216</v>
      </c>
      <c r="D1788" s="3" t="s">
        <v>4030</v>
      </c>
    </row>
    <row r="1789" spans="1:4" x14ac:dyDescent="0.2">
      <c r="A1789" s="3">
        <v>543</v>
      </c>
      <c r="B1789" t="s">
        <v>3055</v>
      </c>
      <c r="C1789" t="s">
        <v>3059</v>
      </c>
      <c r="D1789" s="3" t="s">
        <v>4031</v>
      </c>
    </row>
    <row r="1790" spans="1:4" x14ac:dyDescent="0.2">
      <c r="A1790" s="3">
        <v>543</v>
      </c>
      <c r="B1790" t="s">
        <v>3055</v>
      </c>
      <c r="C1790" t="s">
        <v>3060</v>
      </c>
      <c r="D1790" s="3" t="s">
        <v>4032</v>
      </c>
    </row>
    <row r="1791" spans="1:4" x14ac:dyDescent="0.2">
      <c r="A1791" s="3">
        <v>543</v>
      </c>
      <c r="B1791" t="s">
        <v>3055</v>
      </c>
      <c r="C1791" t="s">
        <v>3061</v>
      </c>
      <c r="D1791" s="3" t="s">
        <v>4112</v>
      </c>
    </row>
    <row r="1792" spans="1:4" x14ac:dyDescent="0.2">
      <c r="A1792" s="3">
        <v>550</v>
      </c>
      <c r="B1792" t="s">
        <v>3121</v>
      </c>
      <c r="C1792" t="s">
        <v>3125</v>
      </c>
      <c r="D1792" s="3" t="s">
        <v>4113</v>
      </c>
    </row>
    <row r="1793" spans="1:4" x14ac:dyDescent="0.2">
      <c r="A1793" s="3">
        <v>584</v>
      </c>
      <c r="B1793" t="s">
        <v>5865</v>
      </c>
      <c r="C1793" t="s">
        <v>2564</v>
      </c>
      <c r="D1793" s="3" t="s">
        <v>4114</v>
      </c>
    </row>
    <row r="1794" spans="1:4" x14ac:dyDescent="0.2">
      <c r="A1794" s="3">
        <v>543</v>
      </c>
      <c r="B1794" t="s">
        <v>3055</v>
      </c>
      <c r="C1794" t="s">
        <v>3062</v>
      </c>
      <c r="D1794" s="3" t="s">
        <v>4115</v>
      </c>
    </row>
    <row r="1795" spans="1:4" x14ac:dyDescent="0.2">
      <c r="A1795" s="3">
        <v>584</v>
      </c>
      <c r="B1795" t="s">
        <v>5865</v>
      </c>
      <c r="C1795" t="s">
        <v>2565</v>
      </c>
      <c r="D1795" s="3" t="s">
        <v>4116</v>
      </c>
    </row>
    <row r="1796" spans="1:4" x14ac:dyDescent="0.2">
      <c r="A1796" s="3">
        <v>638</v>
      </c>
      <c r="B1796" t="s">
        <v>1462</v>
      </c>
      <c r="C1796" t="s">
        <v>1463</v>
      </c>
      <c r="D1796" s="3" t="s">
        <v>4117</v>
      </c>
    </row>
    <row r="1797" spans="1:4" x14ac:dyDescent="0.2">
      <c r="A1797" s="3">
        <v>655</v>
      </c>
      <c r="B1797" t="s">
        <v>1520</v>
      </c>
      <c r="C1797" t="s">
        <v>1523</v>
      </c>
      <c r="D1797" s="3" t="s">
        <v>4118</v>
      </c>
    </row>
    <row r="1798" spans="1:4" x14ac:dyDescent="0.2">
      <c r="A1798" s="3">
        <v>547</v>
      </c>
      <c r="B1798" t="s">
        <v>5861</v>
      </c>
      <c r="C1798" t="s">
        <v>2515</v>
      </c>
      <c r="D1798" s="3" t="s">
        <v>4119</v>
      </c>
    </row>
    <row r="1799" spans="1:4" x14ac:dyDescent="0.2">
      <c r="A1799" s="3">
        <v>550</v>
      </c>
      <c r="B1799" t="s">
        <v>3121</v>
      </c>
      <c r="C1799" t="s">
        <v>3126</v>
      </c>
      <c r="D1799" s="3" t="s">
        <v>4120</v>
      </c>
    </row>
    <row r="1800" spans="1:4" x14ac:dyDescent="0.2">
      <c r="A1800" s="3">
        <v>547</v>
      </c>
      <c r="B1800" t="s">
        <v>5861</v>
      </c>
      <c r="C1800" t="s">
        <v>2516</v>
      </c>
      <c r="D1800" s="3" t="s">
        <v>4070</v>
      </c>
    </row>
    <row r="1801" spans="1:4" x14ac:dyDescent="0.2">
      <c r="A1801" s="3">
        <v>638</v>
      </c>
      <c r="B1801" t="s">
        <v>1462</v>
      </c>
      <c r="C1801" t="s">
        <v>1464</v>
      </c>
      <c r="D1801" s="3" t="s">
        <v>4071</v>
      </c>
    </row>
    <row r="1802" spans="1:4" x14ac:dyDescent="0.2">
      <c r="A1802" s="3">
        <v>547</v>
      </c>
      <c r="B1802" t="s">
        <v>5861</v>
      </c>
      <c r="C1802" t="s">
        <v>2517</v>
      </c>
      <c r="D1802" s="3" t="s">
        <v>4072</v>
      </c>
    </row>
    <row r="1803" spans="1:4" x14ac:dyDescent="0.2">
      <c r="A1803" s="3">
        <v>543</v>
      </c>
      <c r="B1803" t="s">
        <v>3055</v>
      </c>
      <c r="C1803" t="s">
        <v>3063</v>
      </c>
      <c r="D1803" s="3" t="s">
        <v>4073</v>
      </c>
    </row>
    <row r="1804" spans="1:4" x14ac:dyDescent="0.2">
      <c r="A1804" s="3">
        <v>543</v>
      </c>
      <c r="B1804" t="s">
        <v>3055</v>
      </c>
      <c r="C1804" t="s">
        <v>3064</v>
      </c>
      <c r="D1804" s="3" t="s">
        <v>7019</v>
      </c>
    </row>
    <row r="1805" spans="1:4" x14ac:dyDescent="0.2">
      <c r="A1805" s="3">
        <v>640</v>
      </c>
      <c r="B1805" t="s">
        <v>5873</v>
      </c>
      <c r="C1805" t="s">
        <v>1473</v>
      </c>
      <c r="D1805" s="3" t="s">
        <v>7020</v>
      </c>
    </row>
    <row r="1806" spans="1:4" x14ac:dyDescent="0.2">
      <c r="A1806" s="3">
        <v>605</v>
      </c>
      <c r="B1806" t="s">
        <v>3694</v>
      </c>
      <c r="C1806" t="s">
        <v>3698</v>
      </c>
      <c r="D1806" s="3" t="s">
        <v>7021</v>
      </c>
    </row>
    <row r="1807" spans="1:4" x14ac:dyDescent="0.2">
      <c r="A1807" s="3">
        <v>547</v>
      </c>
      <c r="B1807" t="s">
        <v>5861</v>
      </c>
      <c r="C1807" t="s">
        <v>2518</v>
      </c>
      <c r="D1807" s="3" t="s">
        <v>7022</v>
      </c>
    </row>
    <row r="1808" spans="1:4" x14ac:dyDescent="0.2">
      <c r="A1808" s="3">
        <v>632</v>
      </c>
      <c r="B1808" t="s">
        <v>1441</v>
      </c>
      <c r="C1808" t="s">
        <v>1443</v>
      </c>
      <c r="D1808" s="3" t="s">
        <v>4976</v>
      </c>
    </row>
    <row r="1809" spans="1:4" x14ac:dyDescent="0.2">
      <c r="A1809" s="3">
        <v>638</v>
      </c>
      <c r="B1809" t="s">
        <v>1462</v>
      </c>
      <c r="C1809" t="s">
        <v>1465</v>
      </c>
      <c r="D1809" s="3" t="s">
        <v>4977</v>
      </c>
    </row>
    <row r="1810" spans="1:4" x14ac:dyDescent="0.2">
      <c r="A1810" s="3">
        <v>547</v>
      </c>
      <c r="B1810" t="s">
        <v>5861</v>
      </c>
      <c r="C1810" t="s">
        <v>2519</v>
      </c>
      <c r="D1810" s="3" t="s">
        <v>4139</v>
      </c>
    </row>
    <row r="1811" spans="1:4" x14ac:dyDescent="0.2">
      <c r="A1811" s="3">
        <v>584</v>
      </c>
      <c r="B1811" t="s">
        <v>5865</v>
      </c>
      <c r="C1811" t="s">
        <v>2566</v>
      </c>
      <c r="D1811" s="3" t="s">
        <v>4140</v>
      </c>
    </row>
    <row r="1812" spans="1:4" x14ac:dyDescent="0.2">
      <c r="A1812" s="3">
        <v>550</v>
      </c>
      <c r="B1812" t="s">
        <v>3121</v>
      </c>
      <c r="C1812" t="s">
        <v>3127</v>
      </c>
      <c r="D1812" s="3" t="s">
        <v>4141</v>
      </c>
    </row>
    <row r="1813" spans="1:4" x14ac:dyDescent="0.2">
      <c r="A1813" s="3">
        <v>632</v>
      </c>
      <c r="B1813" t="s">
        <v>1441</v>
      </c>
      <c r="C1813" t="s">
        <v>1444</v>
      </c>
      <c r="D1813" s="3" t="s">
        <v>4142</v>
      </c>
    </row>
    <row r="1814" spans="1:4" x14ac:dyDescent="0.2">
      <c r="A1814" s="3">
        <v>579</v>
      </c>
      <c r="B1814" t="s">
        <v>1214</v>
      </c>
      <c r="C1814" t="s">
        <v>1217</v>
      </c>
      <c r="D1814" s="3" t="s">
        <v>6024</v>
      </c>
    </row>
    <row r="1815" spans="1:4" x14ac:dyDescent="0.2">
      <c r="A1815" s="3">
        <v>564</v>
      </c>
      <c r="B1815" t="s">
        <v>3206</v>
      </c>
      <c r="C1815" t="s">
        <v>3207</v>
      </c>
      <c r="D1815" s="3" t="s">
        <v>6025</v>
      </c>
    </row>
    <row r="1816" spans="1:4" x14ac:dyDescent="0.2">
      <c r="A1816" s="3">
        <v>577</v>
      </c>
      <c r="B1816" t="s">
        <v>1205</v>
      </c>
      <c r="C1816" t="s">
        <v>1206</v>
      </c>
      <c r="D1816" s="3" t="s">
        <v>7030</v>
      </c>
    </row>
    <row r="1817" spans="1:4" x14ac:dyDescent="0.2">
      <c r="A1817" s="3">
        <v>593</v>
      </c>
      <c r="B1817" t="s">
        <v>1277</v>
      </c>
      <c r="C1817" t="s">
        <v>1278</v>
      </c>
      <c r="D1817" s="3" t="s">
        <v>7031</v>
      </c>
    </row>
    <row r="1818" spans="1:4" x14ac:dyDescent="0.2">
      <c r="A1818" s="3">
        <v>580</v>
      </c>
      <c r="B1818" t="s">
        <v>5864</v>
      </c>
      <c r="C1818" t="s">
        <v>1219</v>
      </c>
      <c r="D1818" s="3" t="s">
        <v>7032</v>
      </c>
    </row>
    <row r="1819" spans="1:4" x14ac:dyDescent="0.2">
      <c r="A1819" s="3">
        <v>594</v>
      </c>
      <c r="B1819" t="s">
        <v>1284</v>
      </c>
      <c r="C1819" t="s">
        <v>1285</v>
      </c>
      <c r="D1819" s="3" t="s">
        <v>7033</v>
      </c>
    </row>
    <row r="1820" spans="1:4" x14ac:dyDescent="0.2">
      <c r="A1820" s="3">
        <v>651</v>
      </c>
      <c r="B1820" t="s">
        <v>1509</v>
      </c>
      <c r="C1820" t="s">
        <v>1510</v>
      </c>
      <c r="D1820" s="3" t="s">
        <v>7034</v>
      </c>
    </row>
    <row r="1821" spans="1:4" x14ac:dyDescent="0.2">
      <c r="A1821" s="3">
        <v>580</v>
      </c>
      <c r="B1821" t="s">
        <v>5864</v>
      </c>
      <c r="C1821" t="s">
        <v>1220</v>
      </c>
      <c r="D1821" s="3" t="s">
        <v>7035</v>
      </c>
    </row>
    <row r="1822" spans="1:4" x14ac:dyDescent="0.2">
      <c r="A1822" s="3">
        <v>595</v>
      </c>
      <c r="B1822" t="s">
        <v>2583</v>
      </c>
      <c r="C1822" t="s">
        <v>3652</v>
      </c>
      <c r="D1822" s="3" t="s">
        <v>7036</v>
      </c>
    </row>
    <row r="1823" spans="1:4" x14ac:dyDescent="0.2">
      <c r="A1823" s="3">
        <v>559</v>
      </c>
      <c r="B1823" t="s">
        <v>3181</v>
      </c>
      <c r="C1823" t="s">
        <v>3182</v>
      </c>
      <c r="D1823" s="3" t="s">
        <v>4011</v>
      </c>
    </row>
    <row r="1824" spans="1:4" x14ac:dyDescent="0.2">
      <c r="A1824" s="3">
        <v>570</v>
      </c>
      <c r="B1824" t="s">
        <v>1157</v>
      </c>
      <c r="C1824" t="s">
        <v>1158</v>
      </c>
      <c r="D1824" s="3" t="s">
        <v>4012</v>
      </c>
    </row>
    <row r="1825" spans="1:4" x14ac:dyDescent="0.2">
      <c r="A1825" s="3">
        <v>542</v>
      </c>
      <c r="B1825" t="s">
        <v>3045</v>
      </c>
      <c r="C1825" t="s">
        <v>3046</v>
      </c>
      <c r="D1825" s="3" t="s">
        <v>4013</v>
      </c>
    </row>
    <row r="1826" spans="1:4" x14ac:dyDescent="0.2">
      <c r="A1826" s="3">
        <v>561</v>
      </c>
      <c r="B1826" t="s">
        <v>3193</v>
      </c>
      <c r="C1826" t="s">
        <v>3194</v>
      </c>
      <c r="D1826" s="3" t="s">
        <v>4014</v>
      </c>
    </row>
    <row r="1827" spans="1:4" x14ac:dyDescent="0.2">
      <c r="A1827" s="3">
        <v>542</v>
      </c>
      <c r="B1827" t="s">
        <v>3045</v>
      </c>
      <c r="C1827" t="s">
        <v>3047</v>
      </c>
      <c r="D1827" s="3" t="s">
        <v>4015</v>
      </c>
    </row>
    <row r="1828" spans="1:4" x14ac:dyDescent="0.2">
      <c r="A1828" s="3">
        <v>578</v>
      </c>
      <c r="B1828" t="s">
        <v>2553</v>
      </c>
      <c r="C1828" t="s">
        <v>1212</v>
      </c>
      <c r="D1828" s="3" t="s">
        <v>5006</v>
      </c>
    </row>
    <row r="1829" spans="1:4" x14ac:dyDescent="0.2">
      <c r="A1829" s="3">
        <v>654</v>
      </c>
      <c r="B1829" t="s">
        <v>1516</v>
      </c>
      <c r="C1829" t="s">
        <v>1517</v>
      </c>
      <c r="D1829" s="3" t="s">
        <v>5007</v>
      </c>
    </row>
    <row r="1830" spans="1:4" x14ac:dyDescent="0.2">
      <c r="A1830" s="3">
        <v>668</v>
      </c>
      <c r="B1830" t="s">
        <v>4212</v>
      </c>
      <c r="C1830" t="s">
        <v>4213</v>
      </c>
      <c r="D1830" s="3" t="s">
        <v>5008</v>
      </c>
    </row>
    <row r="1831" spans="1:4" x14ac:dyDescent="0.2">
      <c r="A1831" s="3">
        <v>741</v>
      </c>
      <c r="B1831" t="s">
        <v>5882</v>
      </c>
      <c r="C1831" t="s">
        <v>4534</v>
      </c>
      <c r="D1831" s="3" t="s">
        <v>5009</v>
      </c>
    </row>
    <row r="1832" spans="1:4" x14ac:dyDescent="0.2">
      <c r="A1832" s="3">
        <v>564</v>
      </c>
      <c r="B1832" t="s">
        <v>3206</v>
      </c>
      <c r="C1832" t="s">
        <v>3208</v>
      </c>
      <c r="D1832" s="3" t="s">
        <v>5010</v>
      </c>
    </row>
    <row r="1833" spans="1:4" x14ac:dyDescent="0.2">
      <c r="A1833" s="3">
        <v>542</v>
      </c>
      <c r="B1833" t="s">
        <v>3045</v>
      </c>
      <c r="C1833" t="s">
        <v>3048</v>
      </c>
      <c r="D1833" s="3" t="s">
        <v>6046</v>
      </c>
    </row>
    <row r="1834" spans="1:4" x14ac:dyDescent="0.2">
      <c r="A1834" s="3">
        <v>542</v>
      </c>
      <c r="B1834" t="s">
        <v>3045</v>
      </c>
      <c r="C1834" t="s">
        <v>3049</v>
      </c>
      <c r="D1834" s="3" t="s">
        <v>6047</v>
      </c>
    </row>
    <row r="1835" spans="1:4" x14ac:dyDescent="0.2">
      <c r="A1835" s="3">
        <v>594</v>
      </c>
      <c r="B1835" t="s">
        <v>1284</v>
      </c>
      <c r="C1835" t="s">
        <v>1286</v>
      </c>
      <c r="D1835" s="3" t="s">
        <v>6048</v>
      </c>
    </row>
    <row r="1836" spans="1:4" x14ac:dyDescent="0.2">
      <c r="A1836" s="3">
        <v>560</v>
      </c>
      <c r="B1836" t="s">
        <v>3186</v>
      </c>
      <c r="C1836" t="s">
        <v>2529</v>
      </c>
      <c r="D1836" s="3" t="s">
        <v>6049</v>
      </c>
    </row>
    <row r="1837" spans="1:4" x14ac:dyDescent="0.2">
      <c r="A1837" s="3">
        <v>623</v>
      </c>
      <c r="B1837" t="s">
        <v>5871</v>
      </c>
      <c r="C1837" t="s">
        <v>3767</v>
      </c>
      <c r="D1837" s="3" t="s">
        <v>4103</v>
      </c>
    </row>
    <row r="1838" spans="1:4" x14ac:dyDescent="0.2">
      <c r="A1838" s="3">
        <v>570</v>
      </c>
      <c r="B1838" t="s">
        <v>1157</v>
      </c>
      <c r="C1838" t="s">
        <v>1159</v>
      </c>
      <c r="D1838" s="3" t="s">
        <v>4104</v>
      </c>
    </row>
    <row r="1839" spans="1:4" x14ac:dyDescent="0.2">
      <c r="A1839" s="3">
        <v>741</v>
      </c>
      <c r="B1839" t="s">
        <v>5882</v>
      </c>
      <c r="C1839" t="s">
        <v>4535</v>
      </c>
      <c r="D1839" s="3" t="s">
        <v>4105</v>
      </c>
    </row>
    <row r="1840" spans="1:4" x14ac:dyDescent="0.2">
      <c r="A1840" s="3">
        <v>560</v>
      </c>
      <c r="B1840" t="s">
        <v>3186</v>
      </c>
      <c r="C1840" t="s">
        <v>2530</v>
      </c>
      <c r="D1840" s="3" t="s">
        <v>4106</v>
      </c>
    </row>
    <row r="1841" spans="1:4" x14ac:dyDescent="0.2">
      <c r="A1841" s="3">
        <v>542</v>
      </c>
      <c r="B1841" t="s">
        <v>3045</v>
      </c>
      <c r="C1841" t="s">
        <v>3050</v>
      </c>
      <c r="D1841" s="3" t="s">
        <v>6005</v>
      </c>
    </row>
    <row r="1842" spans="1:4" x14ac:dyDescent="0.2">
      <c r="A1842" s="3">
        <v>542</v>
      </c>
      <c r="B1842" t="s">
        <v>3045</v>
      </c>
      <c r="C1842" t="s">
        <v>3051</v>
      </c>
      <c r="D1842" s="3" t="s">
        <v>6006</v>
      </c>
    </row>
    <row r="1843" spans="1:4" x14ac:dyDescent="0.2">
      <c r="A1843" s="3">
        <v>654</v>
      </c>
      <c r="B1843" t="s">
        <v>1516</v>
      </c>
      <c r="C1843" t="s">
        <v>1518</v>
      </c>
      <c r="D1843" s="3" t="s">
        <v>6007</v>
      </c>
    </row>
    <row r="1844" spans="1:4" x14ac:dyDescent="0.2">
      <c r="A1844" s="3">
        <v>658</v>
      </c>
      <c r="B1844" t="s">
        <v>1532</v>
      </c>
      <c r="C1844" t="s">
        <v>1533</v>
      </c>
      <c r="D1844" s="3" t="s">
        <v>6008</v>
      </c>
    </row>
    <row r="1845" spans="1:4" x14ac:dyDescent="0.2">
      <c r="A1845" s="3">
        <v>570</v>
      </c>
      <c r="B1845" t="s">
        <v>1157</v>
      </c>
      <c r="C1845" t="s">
        <v>1160</v>
      </c>
      <c r="D1845" s="3" t="s">
        <v>6009</v>
      </c>
    </row>
    <row r="1846" spans="1:4" x14ac:dyDescent="0.2">
      <c r="A1846" s="3">
        <v>570</v>
      </c>
      <c r="B1846" t="s">
        <v>1157</v>
      </c>
      <c r="C1846" t="s">
        <v>1161</v>
      </c>
      <c r="D1846" s="3" t="s">
        <v>3944</v>
      </c>
    </row>
    <row r="1847" spans="1:4" x14ac:dyDescent="0.2">
      <c r="A1847" s="3">
        <v>616</v>
      </c>
      <c r="B1847" t="s">
        <v>3743</v>
      </c>
      <c r="C1847" t="s">
        <v>3744</v>
      </c>
      <c r="D1847" s="3" t="s">
        <v>3945</v>
      </c>
    </row>
    <row r="1848" spans="1:4" x14ac:dyDescent="0.2">
      <c r="A1848" s="3">
        <v>561</v>
      </c>
      <c r="B1848" t="s">
        <v>3193</v>
      </c>
      <c r="C1848" t="s">
        <v>3195</v>
      </c>
      <c r="D1848" s="3" t="s">
        <v>3946</v>
      </c>
    </row>
    <row r="1849" spans="1:4" x14ac:dyDescent="0.2">
      <c r="A1849" s="3">
        <v>580</v>
      </c>
      <c r="B1849" t="s">
        <v>5864</v>
      </c>
      <c r="C1849" t="s">
        <v>1221</v>
      </c>
      <c r="D1849" s="3" t="s">
        <v>3947</v>
      </c>
    </row>
    <row r="1850" spans="1:4" x14ac:dyDescent="0.2">
      <c r="A1850" s="3">
        <v>594</v>
      </c>
      <c r="B1850" t="s">
        <v>1284</v>
      </c>
      <c r="C1850" t="s">
        <v>1287</v>
      </c>
      <c r="D1850" s="3" t="s">
        <v>7037</v>
      </c>
    </row>
    <row r="1851" spans="1:4" x14ac:dyDescent="0.2">
      <c r="A1851" s="3">
        <v>570</v>
      </c>
      <c r="B1851" t="s">
        <v>1157</v>
      </c>
      <c r="C1851" t="s">
        <v>1162</v>
      </c>
      <c r="D1851" s="3" t="s">
        <v>7038</v>
      </c>
    </row>
    <row r="1852" spans="1:4" x14ac:dyDescent="0.2">
      <c r="A1852" s="3">
        <v>580</v>
      </c>
      <c r="B1852" t="s">
        <v>5864</v>
      </c>
      <c r="C1852" t="s">
        <v>1222</v>
      </c>
      <c r="D1852" s="3" t="s">
        <v>7039</v>
      </c>
    </row>
    <row r="1853" spans="1:4" x14ac:dyDescent="0.2">
      <c r="A1853" s="3">
        <v>555</v>
      </c>
      <c r="B1853" t="s">
        <v>3154</v>
      </c>
      <c r="C1853" t="s">
        <v>3155</v>
      </c>
      <c r="D1853" s="3" t="s">
        <v>7040</v>
      </c>
    </row>
    <row r="1854" spans="1:4" x14ac:dyDescent="0.2">
      <c r="A1854" s="3">
        <v>555</v>
      </c>
      <c r="B1854" t="s">
        <v>3154</v>
      </c>
      <c r="C1854" t="s">
        <v>3156</v>
      </c>
      <c r="D1854" s="3" t="s">
        <v>7041</v>
      </c>
    </row>
    <row r="1855" spans="1:4" x14ac:dyDescent="0.2">
      <c r="A1855" s="3">
        <v>555</v>
      </c>
      <c r="B1855" t="s">
        <v>3154</v>
      </c>
      <c r="C1855" t="s">
        <v>3157</v>
      </c>
      <c r="D1855" s="3" t="s">
        <v>7042</v>
      </c>
    </row>
    <row r="1856" spans="1:4" x14ac:dyDescent="0.2">
      <c r="A1856" s="3">
        <v>616</v>
      </c>
      <c r="B1856" t="s">
        <v>3743</v>
      </c>
      <c r="C1856" t="s">
        <v>3745</v>
      </c>
      <c r="D1856" s="3" t="s">
        <v>5036</v>
      </c>
    </row>
    <row r="1857" spans="1:4" x14ac:dyDescent="0.2">
      <c r="A1857" s="3">
        <v>654</v>
      </c>
      <c r="B1857" t="s">
        <v>1516</v>
      </c>
      <c r="C1857" t="s">
        <v>1519</v>
      </c>
      <c r="D1857" s="3" t="s">
        <v>5037</v>
      </c>
    </row>
    <row r="1858" spans="1:4" x14ac:dyDescent="0.2">
      <c r="A1858" s="3">
        <v>613</v>
      </c>
      <c r="B1858" t="s">
        <v>5869</v>
      </c>
      <c r="C1858" t="s">
        <v>5765</v>
      </c>
      <c r="D1858" s="3" t="s">
        <v>5038</v>
      </c>
    </row>
    <row r="1859" spans="1:4" x14ac:dyDescent="0.2">
      <c r="A1859" s="3">
        <v>559</v>
      </c>
      <c r="B1859" t="s">
        <v>3181</v>
      </c>
      <c r="C1859" t="s">
        <v>3183</v>
      </c>
      <c r="D1859" s="3" t="s">
        <v>5039</v>
      </c>
    </row>
    <row r="1860" spans="1:4" x14ac:dyDescent="0.2">
      <c r="A1860" s="3">
        <v>593</v>
      </c>
      <c r="B1860" t="s">
        <v>1277</v>
      </c>
      <c r="C1860" t="s">
        <v>1279</v>
      </c>
      <c r="D1860" s="3" t="s">
        <v>5040</v>
      </c>
    </row>
    <row r="1861" spans="1:4" x14ac:dyDescent="0.2">
      <c r="A1861" s="3">
        <v>555</v>
      </c>
      <c r="B1861" t="s">
        <v>3154</v>
      </c>
      <c r="C1861" t="s">
        <v>3158</v>
      </c>
      <c r="D1861" s="3" t="s">
        <v>3950</v>
      </c>
    </row>
    <row r="1862" spans="1:4" x14ac:dyDescent="0.2">
      <c r="A1862" s="3">
        <v>561</v>
      </c>
      <c r="B1862" t="s">
        <v>3193</v>
      </c>
      <c r="C1862" t="s">
        <v>3196</v>
      </c>
      <c r="D1862" s="3" t="s">
        <v>3951</v>
      </c>
    </row>
    <row r="1863" spans="1:4" x14ac:dyDescent="0.2">
      <c r="A1863" s="3">
        <v>660</v>
      </c>
      <c r="B1863" t="s">
        <v>1539</v>
      </c>
      <c r="C1863" t="s">
        <v>1540</v>
      </c>
      <c r="D1863" s="3" t="s">
        <v>3952</v>
      </c>
    </row>
    <row r="1864" spans="1:4" x14ac:dyDescent="0.2">
      <c r="A1864" s="3">
        <v>570</v>
      </c>
      <c r="B1864" t="s">
        <v>1157</v>
      </c>
      <c r="C1864" t="s">
        <v>1163</v>
      </c>
      <c r="D1864" s="3" t="s">
        <v>3953</v>
      </c>
    </row>
    <row r="1865" spans="1:4" x14ac:dyDescent="0.2">
      <c r="A1865" s="3">
        <v>593</v>
      </c>
      <c r="B1865" t="s">
        <v>1277</v>
      </c>
      <c r="C1865" t="s">
        <v>1280</v>
      </c>
      <c r="D1865" s="3" t="s">
        <v>3997</v>
      </c>
    </row>
    <row r="1866" spans="1:4" x14ac:dyDescent="0.2">
      <c r="A1866" s="3">
        <v>559</v>
      </c>
      <c r="B1866" t="s">
        <v>3181</v>
      </c>
      <c r="C1866" t="s">
        <v>3184</v>
      </c>
      <c r="D1866" s="3" t="s">
        <v>3998</v>
      </c>
    </row>
    <row r="1867" spans="1:4" x14ac:dyDescent="0.2">
      <c r="A1867" s="3">
        <v>741</v>
      </c>
      <c r="B1867" t="s">
        <v>5882</v>
      </c>
      <c r="C1867" t="s">
        <v>4536</v>
      </c>
      <c r="D1867" s="3" t="s">
        <v>3999</v>
      </c>
    </row>
    <row r="1868" spans="1:4" x14ac:dyDescent="0.2">
      <c r="A1868" s="3">
        <v>578</v>
      </c>
      <c r="B1868" t="s">
        <v>2553</v>
      </c>
      <c r="C1868" t="s">
        <v>1213</v>
      </c>
      <c r="D1868" s="3" t="s">
        <v>4000</v>
      </c>
    </row>
    <row r="1869" spans="1:4" x14ac:dyDescent="0.2">
      <c r="A1869" s="3">
        <v>561</v>
      </c>
      <c r="B1869" t="s">
        <v>3193</v>
      </c>
      <c r="C1869" t="s">
        <v>3197</v>
      </c>
      <c r="D1869" s="3" t="s">
        <v>4001</v>
      </c>
    </row>
    <row r="1870" spans="1:4" x14ac:dyDescent="0.2">
      <c r="A1870" s="3">
        <v>593</v>
      </c>
      <c r="B1870" t="s">
        <v>1277</v>
      </c>
      <c r="C1870" t="s">
        <v>1281</v>
      </c>
      <c r="D1870" s="3" t="s">
        <v>4002</v>
      </c>
    </row>
    <row r="1871" spans="1:4" x14ac:dyDescent="0.2">
      <c r="A1871" s="3">
        <v>594</v>
      </c>
      <c r="B1871" t="s">
        <v>1284</v>
      </c>
      <c r="C1871" t="s">
        <v>1288</v>
      </c>
      <c r="D1871" s="3" t="s">
        <v>4003</v>
      </c>
    </row>
    <row r="1872" spans="1:4" x14ac:dyDescent="0.2">
      <c r="A1872" s="3">
        <v>594</v>
      </c>
      <c r="B1872" t="s">
        <v>1284</v>
      </c>
      <c r="C1872" t="s">
        <v>3647</v>
      </c>
      <c r="D1872" s="3" t="s">
        <v>4004</v>
      </c>
    </row>
    <row r="1873" spans="1:4" x14ac:dyDescent="0.2">
      <c r="A1873" s="3">
        <v>577</v>
      </c>
      <c r="B1873" t="s">
        <v>1205</v>
      </c>
      <c r="C1873" t="s">
        <v>1207</v>
      </c>
      <c r="D1873" s="3" t="s">
        <v>4033</v>
      </c>
    </row>
    <row r="1874" spans="1:4" x14ac:dyDescent="0.2">
      <c r="A1874" s="3">
        <v>593</v>
      </c>
      <c r="B1874" t="s">
        <v>1277</v>
      </c>
      <c r="C1874" t="s">
        <v>1282</v>
      </c>
      <c r="D1874" s="3" t="s">
        <v>4034</v>
      </c>
    </row>
    <row r="1875" spans="1:4" x14ac:dyDescent="0.2">
      <c r="A1875" s="3">
        <v>555</v>
      </c>
      <c r="B1875" t="s">
        <v>3154</v>
      </c>
      <c r="C1875" t="s">
        <v>3159</v>
      </c>
      <c r="D1875" s="3" t="s">
        <v>4035</v>
      </c>
    </row>
    <row r="1876" spans="1:4" x14ac:dyDescent="0.2">
      <c r="A1876" s="3">
        <v>580</v>
      </c>
      <c r="B1876" t="s">
        <v>5864</v>
      </c>
      <c r="C1876" t="s">
        <v>1223</v>
      </c>
      <c r="D1876" s="3" t="s">
        <v>4036</v>
      </c>
    </row>
    <row r="1877" spans="1:4" x14ac:dyDescent="0.2">
      <c r="A1877" s="3">
        <v>651</v>
      </c>
      <c r="B1877" t="s">
        <v>1509</v>
      </c>
      <c r="C1877" t="s">
        <v>1511</v>
      </c>
      <c r="D1877" s="3" t="s">
        <v>7425</v>
      </c>
    </row>
    <row r="1878" spans="1:4" x14ac:dyDescent="0.2">
      <c r="A1878" s="3">
        <v>687</v>
      </c>
      <c r="B1878" t="s">
        <v>4253</v>
      </c>
      <c r="C1878" t="s">
        <v>4254</v>
      </c>
      <c r="D1878" s="3" t="s">
        <v>7426</v>
      </c>
    </row>
    <row r="1879" spans="1:4" x14ac:dyDescent="0.2">
      <c r="A1879" s="3">
        <v>564</v>
      </c>
      <c r="B1879" t="s">
        <v>3206</v>
      </c>
      <c r="C1879" t="s">
        <v>3209</v>
      </c>
      <c r="D1879" s="3" t="s">
        <v>7427</v>
      </c>
    </row>
    <row r="1880" spans="1:4" x14ac:dyDescent="0.2">
      <c r="A1880" s="3">
        <v>660</v>
      </c>
      <c r="B1880" t="s">
        <v>1539</v>
      </c>
      <c r="C1880" t="s">
        <v>1541</v>
      </c>
      <c r="D1880" s="3" t="s">
        <v>7428</v>
      </c>
    </row>
    <row r="1881" spans="1:4" x14ac:dyDescent="0.2">
      <c r="A1881" s="3">
        <v>628</v>
      </c>
      <c r="B1881" t="s">
        <v>1424</v>
      </c>
      <c r="C1881" t="s">
        <v>1425</v>
      </c>
      <c r="D1881" s="3" t="s">
        <v>7410</v>
      </c>
    </row>
    <row r="1882" spans="1:4" x14ac:dyDescent="0.2">
      <c r="A1882" s="3">
        <v>593</v>
      </c>
      <c r="B1882" t="s">
        <v>1277</v>
      </c>
      <c r="C1882" t="s">
        <v>1283</v>
      </c>
      <c r="D1882" s="3" t="s">
        <v>7411</v>
      </c>
    </row>
    <row r="1883" spans="1:4" x14ac:dyDescent="0.2">
      <c r="A1883" s="3">
        <v>616</v>
      </c>
      <c r="B1883" t="s">
        <v>3743</v>
      </c>
      <c r="C1883" t="s">
        <v>3746</v>
      </c>
      <c r="D1883" s="3" t="s">
        <v>7412</v>
      </c>
    </row>
    <row r="1884" spans="1:4" x14ac:dyDescent="0.2">
      <c r="A1884" s="3">
        <v>577</v>
      </c>
      <c r="B1884" t="s">
        <v>1205</v>
      </c>
      <c r="C1884" t="s">
        <v>1208</v>
      </c>
      <c r="D1884" s="3" t="s">
        <v>6050</v>
      </c>
    </row>
    <row r="1885" spans="1:4" x14ac:dyDescent="0.2">
      <c r="A1885" s="3">
        <v>651</v>
      </c>
      <c r="B1885" t="s">
        <v>1509</v>
      </c>
      <c r="C1885" t="s">
        <v>1512</v>
      </c>
      <c r="D1885" s="3" t="s">
        <v>6051</v>
      </c>
    </row>
    <row r="1886" spans="1:4" x14ac:dyDescent="0.2">
      <c r="A1886" s="3">
        <v>611</v>
      </c>
      <c r="B1886" t="s">
        <v>3719</v>
      </c>
      <c r="C1886" t="s">
        <v>3720</v>
      </c>
      <c r="D1886" s="3" t="s">
        <v>6052</v>
      </c>
    </row>
    <row r="1887" spans="1:4" x14ac:dyDescent="0.2">
      <c r="A1887" s="3">
        <v>613</v>
      </c>
      <c r="B1887" t="s">
        <v>5869</v>
      </c>
      <c r="C1887" t="s">
        <v>5766</v>
      </c>
      <c r="D1887" s="3" t="s">
        <v>4200</v>
      </c>
    </row>
    <row r="1888" spans="1:4" x14ac:dyDescent="0.2">
      <c r="A1888" s="3">
        <v>628</v>
      </c>
      <c r="B1888" t="s">
        <v>1424</v>
      </c>
      <c r="C1888" t="s">
        <v>1426</v>
      </c>
      <c r="D1888" s="3" t="s">
        <v>4201</v>
      </c>
    </row>
    <row r="1889" spans="1:4" x14ac:dyDescent="0.2">
      <c r="A1889" s="3">
        <v>559</v>
      </c>
      <c r="B1889" t="s">
        <v>3181</v>
      </c>
      <c r="C1889" t="s">
        <v>3185</v>
      </c>
      <c r="D1889" s="3" t="s">
        <v>4202</v>
      </c>
    </row>
    <row r="1890" spans="1:4" x14ac:dyDescent="0.2">
      <c r="A1890" s="3">
        <v>561</v>
      </c>
      <c r="B1890" t="s">
        <v>3193</v>
      </c>
      <c r="C1890" t="s">
        <v>3198</v>
      </c>
      <c r="D1890" s="3" t="s">
        <v>7429</v>
      </c>
    </row>
    <row r="1891" spans="1:4" x14ac:dyDescent="0.2">
      <c r="A1891" s="3">
        <v>542</v>
      </c>
      <c r="B1891" t="s">
        <v>3045</v>
      </c>
      <c r="C1891" t="s">
        <v>3052</v>
      </c>
      <c r="D1891" s="3" t="s">
        <v>7430</v>
      </c>
    </row>
    <row r="1892" spans="1:4" x14ac:dyDescent="0.2">
      <c r="A1892" s="3">
        <v>542</v>
      </c>
      <c r="B1892" t="s">
        <v>3045</v>
      </c>
      <c r="C1892" t="s">
        <v>3053</v>
      </c>
      <c r="D1892" s="3" t="s">
        <v>7431</v>
      </c>
    </row>
    <row r="1893" spans="1:4" x14ac:dyDescent="0.2">
      <c r="A1893" s="3">
        <v>580</v>
      </c>
      <c r="B1893" t="s">
        <v>5864</v>
      </c>
      <c r="C1893" t="s">
        <v>1224</v>
      </c>
      <c r="D1893" s="3" t="s">
        <v>4025</v>
      </c>
    </row>
    <row r="1894" spans="1:4" x14ac:dyDescent="0.2">
      <c r="A1894" s="3">
        <v>561</v>
      </c>
      <c r="B1894" t="s">
        <v>3193</v>
      </c>
      <c r="C1894" t="s">
        <v>3199</v>
      </c>
      <c r="D1894" s="3" t="s">
        <v>4026</v>
      </c>
    </row>
    <row r="1895" spans="1:4" x14ac:dyDescent="0.2">
      <c r="A1895" s="3">
        <v>623</v>
      </c>
      <c r="B1895" t="s">
        <v>5871</v>
      </c>
      <c r="C1895" t="s">
        <v>3768</v>
      </c>
      <c r="D1895" s="3" t="s">
        <v>4027</v>
      </c>
    </row>
    <row r="1896" spans="1:4" x14ac:dyDescent="0.2">
      <c r="A1896" s="3">
        <v>570</v>
      </c>
      <c r="B1896" t="s">
        <v>1157</v>
      </c>
      <c r="C1896" t="s">
        <v>1164</v>
      </c>
      <c r="D1896" s="3" t="s">
        <v>4028</v>
      </c>
    </row>
    <row r="1897" spans="1:4" x14ac:dyDescent="0.2">
      <c r="A1897" s="3">
        <v>623</v>
      </c>
      <c r="B1897" t="s">
        <v>5871</v>
      </c>
      <c r="C1897" t="s">
        <v>3769</v>
      </c>
      <c r="D1897" s="3" t="s">
        <v>7446</v>
      </c>
    </row>
    <row r="1898" spans="1:4" x14ac:dyDescent="0.2">
      <c r="A1898" s="3">
        <v>577</v>
      </c>
      <c r="B1898" t="s">
        <v>1205</v>
      </c>
      <c r="C1898" t="s">
        <v>1209</v>
      </c>
      <c r="D1898" s="3" t="s">
        <v>7447</v>
      </c>
    </row>
    <row r="1899" spans="1:4" x14ac:dyDescent="0.2">
      <c r="A1899" s="3">
        <v>658</v>
      </c>
      <c r="B1899" t="s">
        <v>1532</v>
      </c>
      <c r="C1899" t="s">
        <v>1534</v>
      </c>
      <c r="D1899" s="3" t="s">
        <v>7448</v>
      </c>
    </row>
    <row r="1900" spans="1:4" x14ac:dyDescent="0.2">
      <c r="A1900" s="3">
        <v>594</v>
      </c>
      <c r="B1900" t="s">
        <v>1284</v>
      </c>
      <c r="C1900" t="s">
        <v>3648</v>
      </c>
      <c r="D1900" s="3" t="s">
        <v>7449</v>
      </c>
    </row>
    <row r="1901" spans="1:4" x14ac:dyDescent="0.2">
      <c r="A1901" s="3">
        <v>560</v>
      </c>
      <c r="B1901" t="s">
        <v>3186</v>
      </c>
      <c r="C1901" t="s">
        <v>2531</v>
      </c>
      <c r="D1901" s="3" t="s">
        <v>4092</v>
      </c>
    </row>
    <row r="1902" spans="1:4" x14ac:dyDescent="0.2">
      <c r="A1902" s="3">
        <v>594</v>
      </c>
      <c r="B1902" t="s">
        <v>1284</v>
      </c>
      <c r="C1902" t="s">
        <v>3649</v>
      </c>
      <c r="D1902" s="3" t="s">
        <v>4093</v>
      </c>
    </row>
    <row r="1903" spans="1:4" x14ac:dyDescent="0.2">
      <c r="A1903" s="3">
        <v>542</v>
      </c>
      <c r="B1903" t="s">
        <v>3045</v>
      </c>
      <c r="C1903" t="s">
        <v>3054</v>
      </c>
      <c r="D1903" s="3" t="s">
        <v>4094</v>
      </c>
    </row>
    <row r="1904" spans="1:4" x14ac:dyDescent="0.2">
      <c r="A1904" s="3">
        <v>577</v>
      </c>
      <c r="B1904" t="s">
        <v>1205</v>
      </c>
      <c r="C1904" t="s">
        <v>1210</v>
      </c>
      <c r="D1904" s="3" t="s">
        <v>4095</v>
      </c>
    </row>
    <row r="1905" spans="1:4" x14ac:dyDescent="0.2">
      <c r="A1905" s="3">
        <v>564</v>
      </c>
      <c r="B1905" t="s">
        <v>3206</v>
      </c>
      <c r="C1905" t="s">
        <v>3210</v>
      </c>
      <c r="D1905" s="3" t="s">
        <v>4096</v>
      </c>
    </row>
    <row r="1906" spans="1:4" x14ac:dyDescent="0.2">
      <c r="A1906" s="3">
        <v>594</v>
      </c>
      <c r="B1906" t="s">
        <v>1284</v>
      </c>
      <c r="C1906" t="s">
        <v>3650</v>
      </c>
      <c r="D1906" s="3" t="s">
        <v>4097</v>
      </c>
    </row>
    <row r="1907" spans="1:4" x14ac:dyDescent="0.2">
      <c r="A1907" s="3">
        <v>611</v>
      </c>
      <c r="B1907" t="s">
        <v>3719</v>
      </c>
      <c r="C1907" t="s">
        <v>3721</v>
      </c>
      <c r="D1907" s="3" t="s">
        <v>7043</v>
      </c>
    </row>
    <row r="1908" spans="1:4" x14ac:dyDescent="0.2">
      <c r="A1908" s="3">
        <v>91</v>
      </c>
      <c r="B1908" t="s">
        <v>1085</v>
      </c>
      <c r="C1908" t="s">
        <v>1086</v>
      </c>
      <c r="D1908" s="3" t="s">
        <v>7044</v>
      </c>
    </row>
    <row r="1909" spans="1:4" x14ac:dyDescent="0.2">
      <c r="A1909" s="3">
        <v>91</v>
      </c>
      <c r="B1909" t="s">
        <v>1085</v>
      </c>
      <c r="C1909" t="s">
        <v>1087</v>
      </c>
      <c r="D1909" s="3" t="s">
        <v>3978</v>
      </c>
    </row>
    <row r="1910" spans="1:4" x14ac:dyDescent="0.2">
      <c r="A1910" s="3">
        <v>90</v>
      </c>
      <c r="B1910" t="s">
        <v>5829</v>
      </c>
      <c r="C1910" t="s">
        <v>1084</v>
      </c>
      <c r="D1910" s="3" t="s">
        <v>3979</v>
      </c>
    </row>
    <row r="1911" spans="1:4" x14ac:dyDescent="0.2">
      <c r="A1911" s="3">
        <v>138</v>
      </c>
      <c r="B1911" t="s">
        <v>5834</v>
      </c>
      <c r="C1911" t="s">
        <v>76</v>
      </c>
      <c r="D1911" s="3" t="s">
        <v>3980</v>
      </c>
    </row>
    <row r="1912" spans="1:4" x14ac:dyDescent="0.2">
      <c r="A1912" s="3">
        <v>15</v>
      </c>
      <c r="B1912" t="s">
        <v>5815</v>
      </c>
      <c r="C1912" t="s">
        <v>722</v>
      </c>
      <c r="D1912" s="3" t="s">
        <v>3981</v>
      </c>
    </row>
    <row r="1913" spans="1:4" x14ac:dyDescent="0.2">
      <c r="A1913" s="3">
        <v>91</v>
      </c>
      <c r="B1913" t="s">
        <v>1085</v>
      </c>
      <c r="C1913" t="s">
        <v>1088</v>
      </c>
      <c r="D1913" s="3" t="s">
        <v>3982</v>
      </c>
    </row>
    <row r="1914" spans="1:4" x14ac:dyDescent="0.2">
      <c r="A1914" s="3">
        <v>91</v>
      </c>
      <c r="B1914" t="s">
        <v>1085</v>
      </c>
      <c r="C1914" t="s">
        <v>1089</v>
      </c>
      <c r="D1914" s="3" t="s">
        <v>4159</v>
      </c>
    </row>
    <row r="1915" spans="1:4" x14ac:dyDescent="0.2">
      <c r="A1915" s="3">
        <v>74</v>
      </c>
      <c r="B1915" t="s">
        <v>5827</v>
      </c>
      <c r="C1915" t="s">
        <v>2277</v>
      </c>
      <c r="D1915" s="3" t="s">
        <v>4160</v>
      </c>
    </row>
    <row r="1916" spans="1:4" x14ac:dyDescent="0.2">
      <c r="A1916" s="3">
        <v>98</v>
      </c>
      <c r="B1916" t="s">
        <v>5830</v>
      </c>
      <c r="C1916" t="s">
        <v>2288</v>
      </c>
      <c r="D1916" s="3" t="s">
        <v>4161</v>
      </c>
    </row>
    <row r="1917" spans="1:4" x14ac:dyDescent="0.2">
      <c r="A1917" s="3">
        <v>15</v>
      </c>
      <c r="B1917" t="s">
        <v>5815</v>
      </c>
      <c r="C1917" t="s">
        <v>723</v>
      </c>
      <c r="D1917" s="3" t="s">
        <v>4162</v>
      </c>
    </row>
    <row r="1918" spans="1:4" x14ac:dyDescent="0.2">
      <c r="A1918" s="3">
        <v>64</v>
      </c>
      <c r="B1918" t="s">
        <v>976</v>
      </c>
      <c r="C1918" t="s">
        <v>977</v>
      </c>
      <c r="D1918" s="3" t="s">
        <v>5021</v>
      </c>
    </row>
    <row r="1919" spans="1:4" x14ac:dyDescent="0.2">
      <c r="A1919" s="3">
        <v>36</v>
      </c>
      <c r="B1919" t="s">
        <v>846</v>
      </c>
      <c r="C1919" t="s">
        <v>847</v>
      </c>
      <c r="D1919" s="3" t="s">
        <v>5022</v>
      </c>
    </row>
    <row r="1920" spans="1:4" x14ac:dyDescent="0.2">
      <c r="A1920" s="3">
        <v>23</v>
      </c>
      <c r="B1920" t="s">
        <v>768</v>
      </c>
      <c r="C1920" t="s">
        <v>769</v>
      </c>
      <c r="D1920" s="3" t="s">
        <v>5023</v>
      </c>
    </row>
    <row r="1921" spans="1:4" x14ac:dyDescent="0.2">
      <c r="A1921" s="3">
        <v>23</v>
      </c>
      <c r="B1921" t="s">
        <v>768</v>
      </c>
      <c r="C1921" t="s">
        <v>770</v>
      </c>
      <c r="D1921" s="3" t="s">
        <v>7051</v>
      </c>
    </row>
    <row r="1922" spans="1:4" x14ac:dyDescent="0.2">
      <c r="A1922" s="3">
        <v>64</v>
      </c>
      <c r="B1922" t="s">
        <v>976</v>
      </c>
      <c r="C1922" t="s">
        <v>978</v>
      </c>
      <c r="D1922" s="3" t="s">
        <v>7052</v>
      </c>
    </row>
    <row r="1923" spans="1:4" x14ac:dyDescent="0.2">
      <c r="A1923" s="3">
        <v>127</v>
      </c>
      <c r="B1923" t="s">
        <v>48</v>
      </c>
      <c r="C1923" t="s">
        <v>49</v>
      </c>
      <c r="D1923" s="3" t="s">
        <v>7053</v>
      </c>
    </row>
    <row r="1924" spans="1:4" x14ac:dyDescent="0.2">
      <c r="A1924" s="3">
        <v>66</v>
      </c>
      <c r="B1924" t="s">
        <v>983</v>
      </c>
      <c r="C1924" t="s">
        <v>984</v>
      </c>
      <c r="D1924" s="3" t="s">
        <v>3986</v>
      </c>
    </row>
    <row r="1925" spans="1:4" x14ac:dyDescent="0.2">
      <c r="A1925" s="3">
        <v>23</v>
      </c>
      <c r="B1925" t="s">
        <v>768</v>
      </c>
      <c r="C1925" t="s">
        <v>771</v>
      </c>
      <c r="D1925" s="3" t="s">
        <v>3987</v>
      </c>
    </row>
    <row r="1926" spans="1:4" x14ac:dyDescent="0.2">
      <c r="A1926" s="3">
        <v>36</v>
      </c>
      <c r="B1926" t="s">
        <v>846</v>
      </c>
      <c r="C1926" t="s">
        <v>848</v>
      </c>
      <c r="D1926" s="3" t="s">
        <v>3988</v>
      </c>
    </row>
    <row r="1927" spans="1:4" x14ac:dyDescent="0.2">
      <c r="A1927" s="3">
        <v>93</v>
      </c>
      <c r="B1927" t="s">
        <v>1097</v>
      </c>
      <c r="C1927" t="s">
        <v>1098</v>
      </c>
      <c r="D1927" s="3" t="s">
        <v>3989</v>
      </c>
    </row>
    <row r="1928" spans="1:4" x14ac:dyDescent="0.2">
      <c r="A1928" s="3">
        <v>126</v>
      </c>
      <c r="B1928" t="s">
        <v>46</v>
      </c>
      <c r="C1928" t="s">
        <v>47</v>
      </c>
      <c r="D1928" s="3" t="s">
        <v>5041</v>
      </c>
    </row>
    <row r="1929" spans="1:4" x14ac:dyDescent="0.2">
      <c r="A1929" s="3">
        <v>66</v>
      </c>
      <c r="B1929" t="s">
        <v>983</v>
      </c>
      <c r="C1929" t="s">
        <v>985</v>
      </c>
      <c r="D1929" s="3" t="s">
        <v>5042</v>
      </c>
    </row>
    <row r="1930" spans="1:4" x14ac:dyDescent="0.2">
      <c r="A1930" s="3">
        <v>108</v>
      </c>
      <c r="B1930" t="s">
        <v>6</v>
      </c>
      <c r="C1930" t="s">
        <v>7</v>
      </c>
      <c r="D1930" s="3" t="s">
        <v>5043</v>
      </c>
    </row>
    <row r="1931" spans="1:4" x14ac:dyDescent="0.2">
      <c r="A1931" s="3">
        <v>87</v>
      </c>
      <c r="B1931" t="s">
        <v>1068</v>
      </c>
      <c r="C1931" t="s">
        <v>1069</v>
      </c>
      <c r="D1931" s="3" t="s">
        <v>5044</v>
      </c>
    </row>
    <row r="1932" spans="1:4" x14ac:dyDescent="0.2">
      <c r="A1932" s="3">
        <v>108</v>
      </c>
      <c r="B1932" t="s">
        <v>6</v>
      </c>
      <c r="C1932" t="s">
        <v>8</v>
      </c>
      <c r="D1932" s="3" t="s">
        <v>5045</v>
      </c>
    </row>
    <row r="1933" spans="1:4" x14ac:dyDescent="0.2">
      <c r="A1933" s="3">
        <v>36</v>
      </c>
      <c r="B1933" t="s">
        <v>846</v>
      </c>
      <c r="C1933" t="s">
        <v>849</v>
      </c>
      <c r="D1933" s="3" t="s">
        <v>7000</v>
      </c>
    </row>
    <row r="1934" spans="1:4" x14ac:dyDescent="0.2">
      <c r="A1934" s="3">
        <v>23</v>
      </c>
      <c r="B1934" t="s">
        <v>768</v>
      </c>
      <c r="C1934" t="s">
        <v>772</v>
      </c>
      <c r="D1934" s="3" t="s">
        <v>7001</v>
      </c>
    </row>
    <row r="1935" spans="1:4" x14ac:dyDescent="0.2">
      <c r="A1935" s="3">
        <v>66</v>
      </c>
      <c r="B1935" t="s">
        <v>983</v>
      </c>
      <c r="C1935" t="s">
        <v>986</v>
      </c>
      <c r="D1935" s="3" t="s">
        <v>7002</v>
      </c>
    </row>
    <row r="1936" spans="1:4" x14ac:dyDescent="0.2">
      <c r="A1936" s="3">
        <v>87</v>
      </c>
      <c r="B1936" t="s">
        <v>1068</v>
      </c>
      <c r="C1936" t="s">
        <v>1070</v>
      </c>
      <c r="D1936" s="3" t="s">
        <v>7003</v>
      </c>
    </row>
    <row r="1937" spans="1:4" x14ac:dyDescent="0.2">
      <c r="A1937" s="3">
        <v>66</v>
      </c>
      <c r="B1937" t="s">
        <v>983</v>
      </c>
      <c r="C1937" t="s">
        <v>987</v>
      </c>
      <c r="D1937" s="3" t="s">
        <v>7004</v>
      </c>
    </row>
    <row r="1938" spans="1:4" x14ac:dyDescent="0.2">
      <c r="A1938" s="3">
        <v>93</v>
      </c>
      <c r="B1938" t="s">
        <v>1097</v>
      </c>
      <c r="C1938" t="s">
        <v>1099</v>
      </c>
      <c r="D1938" s="3" t="s">
        <v>7421</v>
      </c>
    </row>
    <row r="1939" spans="1:4" x14ac:dyDescent="0.2">
      <c r="A1939" s="3">
        <v>693</v>
      </c>
      <c r="B1939" t="s">
        <v>1639</v>
      </c>
      <c r="C1939" t="s">
        <v>1640</v>
      </c>
      <c r="D1939" s="3" t="s">
        <v>7422</v>
      </c>
    </row>
    <row r="1940" spans="1:4" x14ac:dyDescent="0.2">
      <c r="A1940" s="3">
        <v>793</v>
      </c>
      <c r="B1940" t="s">
        <v>4704</v>
      </c>
      <c r="C1940" t="s">
        <v>4705</v>
      </c>
      <c r="D1940" s="3" t="s">
        <v>5018</v>
      </c>
    </row>
    <row r="1941" spans="1:4" x14ac:dyDescent="0.2">
      <c r="A1941" s="3">
        <v>772</v>
      </c>
      <c r="B1941" t="s">
        <v>4649</v>
      </c>
      <c r="C1941" t="s">
        <v>4650</v>
      </c>
      <c r="D1941" s="3" t="s">
        <v>5019</v>
      </c>
    </row>
    <row r="1942" spans="1:4" x14ac:dyDescent="0.2">
      <c r="A1942" s="3">
        <v>693</v>
      </c>
      <c r="B1942" t="s">
        <v>1639</v>
      </c>
      <c r="C1942" t="s">
        <v>1641</v>
      </c>
      <c r="D1942" s="3" t="s">
        <v>5020</v>
      </c>
    </row>
    <row r="1943" spans="1:4" x14ac:dyDescent="0.2">
      <c r="A1943" s="3">
        <v>693</v>
      </c>
      <c r="B1943" t="s">
        <v>1639</v>
      </c>
      <c r="C1943" t="s">
        <v>1646</v>
      </c>
      <c r="D1943" s="3" t="s">
        <v>6011</v>
      </c>
    </row>
    <row r="1944" spans="1:4" x14ac:dyDescent="0.2">
      <c r="A1944" s="3">
        <v>704</v>
      </c>
      <c r="B1944" t="s">
        <v>4368</v>
      </c>
      <c r="C1944" t="s">
        <v>5795</v>
      </c>
      <c r="D1944" s="3" t="s">
        <v>6012</v>
      </c>
    </row>
    <row r="1945" spans="1:4" x14ac:dyDescent="0.2">
      <c r="A1945" s="3">
        <v>725</v>
      </c>
      <c r="B1945" t="s">
        <v>4470</v>
      </c>
      <c r="C1945" t="s">
        <v>4471</v>
      </c>
      <c r="D1945" s="3" t="s">
        <v>6013</v>
      </c>
    </row>
    <row r="1946" spans="1:4" x14ac:dyDescent="0.2">
      <c r="A1946" s="3">
        <v>725</v>
      </c>
      <c r="B1946" t="s">
        <v>4470</v>
      </c>
      <c r="C1946" t="s">
        <v>4472</v>
      </c>
      <c r="D1946" s="3" t="s">
        <v>6014</v>
      </c>
    </row>
    <row r="1947" spans="1:4" x14ac:dyDescent="0.2">
      <c r="A1947" s="3">
        <v>732</v>
      </c>
      <c r="B1947" t="s">
        <v>4498</v>
      </c>
      <c r="C1947" t="s">
        <v>4499</v>
      </c>
      <c r="D1947" s="3" t="s">
        <v>6015</v>
      </c>
    </row>
    <row r="1948" spans="1:4" x14ac:dyDescent="0.2">
      <c r="A1948" s="3">
        <v>772</v>
      </c>
      <c r="B1948" t="s">
        <v>4649</v>
      </c>
      <c r="C1948" t="s">
        <v>4651</v>
      </c>
      <c r="D1948" s="3" t="s">
        <v>6016</v>
      </c>
    </row>
    <row r="1949" spans="1:4" x14ac:dyDescent="0.2">
      <c r="A1949" s="3">
        <v>793</v>
      </c>
      <c r="B1949" t="s">
        <v>4704</v>
      </c>
      <c r="C1949" t="s">
        <v>4706</v>
      </c>
      <c r="D1949" s="3" t="s">
        <v>4978</v>
      </c>
    </row>
    <row r="1950" spans="1:4" x14ac:dyDescent="0.2">
      <c r="A1950" s="3">
        <v>801</v>
      </c>
      <c r="B1950" t="s">
        <v>4722</v>
      </c>
      <c r="C1950" t="s">
        <v>4723</v>
      </c>
      <c r="D1950" s="3" t="s">
        <v>4979</v>
      </c>
    </row>
    <row r="1951" spans="1:4" x14ac:dyDescent="0.2">
      <c r="A1951" s="3">
        <v>801</v>
      </c>
      <c r="B1951" t="s">
        <v>4722</v>
      </c>
      <c r="C1951" t="s">
        <v>4724</v>
      </c>
      <c r="D1951" s="3" t="s">
        <v>4980</v>
      </c>
    </row>
    <row r="1952" spans="1:4" x14ac:dyDescent="0.2">
      <c r="A1952" s="3">
        <v>793</v>
      </c>
      <c r="B1952" t="s">
        <v>4704</v>
      </c>
      <c r="C1952" t="s">
        <v>4707</v>
      </c>
      <c r="D1952" s="3" t="s">
        <v>4981</v>
      </c>
    </row>
    <row r="1953" spans="1:4" x14ac:dyDescent="0.2">
      <c r="A1953" s="3">
        <v>508</v>
      </c>
      <c r="B1953" t="s">
        <v>5860</v>
      </c>
      <c r="C1953" t="s">
        <v>2944</v>
      </c>
      <c r="D1953" s="3" t="s">
        <v>4990</v>
      </c>
    </row>
    <row r="1954" spans="1:4" x14ac:dyDescent="0.2">
      <c r="A1954" s="3">
        <v>769</v>
      </c>
      <c r="B1954" t="s">
        <v>4641</v>
      </c>
      <c r="C1954" t="s">
        <v>4642</v>
      </c>
      <c r="D1954" s="3" t="s">
        <v>4991</v>
      </c>
    </row>
    <row r="1955" spans="1:4" x14ac:dyDescent="0.2">
      <c r="A1955" s="3">
        <v>724</v>
      </c>
      <c r="B1955" t="s">
        <v>4465</v>
      </c>
      <c r="C1955" t="s">
        <v>4466</v>
      </c>
      <c r="D1955" s="3" t="s">
        <v>4999</v>
      </c>
    </row>
    <row r="1956" spans="1:4" x14ac:dyDescent="0.2">
      <c r="A1956" s="3">
        <v>732</v>
      </c>
      <c r="B1956" t="s">
        <v>4498</v>
      </c>
      <c r="C1956" t="s">
        <v>4500</v>
      </c>
      <c r="D1956" s="3" t="s">
        <v>5000</v>
      </c>
    </row>
    <row r="1957" spans="1:4" x14ac:dyDescent="0.2">
      <c r="A1957" s="3">
        <v>765</v>
      </c>
      <c r="B1957" t="s">
        <v>5885</v>
      </c>
      <c r="C1957" t="s">
        <v>2645</v>
      </c>
      <c r="D1957" s="3" t="s">
        <v>7454</v>
      </c>
    </row>
    <row r="1958" spans="1:4" x14ac:dyDescent="0.2">
      <c r="A1958" s="3">
        <v>801</v>
      </c>
      <c r="B1958" t="s">
        <v>4722</v>
      </c>
      <c r="C1958" t="s">
        <v>4725</v>
      </c>
      <c r="D1958" s="3" t="s">
        <v>7455</v>
      </c>
    </row>
    <row r="1959" spans="1:4" x14ac:dyDescent="0.2">
      <c r="A1959" s="3">
        <v>769</v>
      </c>
      <c r="B1959" t="s">
        <v>4641</v>
      </c>
      <c r="C1959" t="s">
        <v>4643</v>
      </c>
      <c r="D1959" s="3" t="s">
        <v>7456</v>
      </c>
    </row>
    <row r="1960" spans="1:4" x14ac:dyDescent="0.2">
      <c r="A1960" s="3">
        <v>725</v>
      </c>
      <c r="B1960" t="s">
        <v>4470</v>
      </c>
      <c r="C1960" t="s">
        <v>4473</v>
      </c>
      <c r="D1960" s="3" t="s">
        <v>7457</v>
      </c>
    </row>
    <row r="1961" spans="1:4" x14ac:dyDescent="0.2">
      <c r="A1961" s="3">
        <v>724</v>
      </c>
      <c r="B1961" t="s">
        <v>4465</v>
      </c>
      <c r="C1961" t="s">
        <v>4467</v>
      </c>
      <c r="D1961" s="3" t="s">
        <v>5024</v>
      </c>
    </row>
    <row r="1962" spans="1:4" x14ac:dyDescent="0.2">
      <c r="A1962" s="3">
        <v>725</v>
      </c>
      <c r="B1962" t="s">
        <v>4470</v>
      </c>
      <c r="C1962" t="s">
        <v>4474</v>
      </c>
      <c r="D1962" s="3" t="s">
        <v>5025</v>
      </c>
    </row>
    <row r="1963" spans="1:4" x14ac:dyDescent="0.2">
      <c r="A1963" s="3">
        <v>740</v>
      </c>
      <c r="B1963" t="s">
        <v>5881</v>
      </c>
      <c r="C1963" t="s">
        <v>2671</v>
      </c>
      <c r="D1963" s="3" t="s">
        <v>5026</v>
      </c>
    </row>
    <row r="1964" spans="1:4" x14ac:dyDescent="0.2">
      <c r="A1964" s="3">
        <v>801</v>
      </c>
      <c r="B1964" t="s">
        <v>4722</v>
      </c>
      <c r="C1964" t="s">
        <v>4726</v>
      </c>
      <c r="D1964" s="3" t="s">
        <v>5027</v>
      </c>
    </row>
    <row r="1965" spans="1:4" x14ac:dyDescent="0.2">
      <c r="A1965" s="3">
        <v>693</v>
      </c>
      <c r="B1965" t="s">
        <v>1639</v>
      </c>
      <c r="C1965" t="s">
        <v>1642</v>
      </c>
      <c r="D1965" s="3" t="s">
        <v>4121</v>
      </c>
    </row>
    <row r="1966" spans="1:4" x14ac:dyDescent="0.2">
      <c r="A1966" s="3">
        <v>724</v>
      </c>
      <c r="B1966" t="s">
        <v>4465</v>
      </c>
      <c r="C1966" t="s">
        <v>4468</v>
      </c>
      <c r="D1966" s="3" t="s">
        <v>4122</v>
      </c>
    </row>
    <row r="1967" spans="1:4" x14ac:dyDescent="0.2">
      <c r="A1967" s="3">
        <v>732</v>
      </c>
      <c r="B1967" t="s">
        <v>4498</v>
      </c>
      <c r="C1967" t="s">
        <v>4501</v>
      </c>
      <c r="D1967" s="3" t="s">
        <v>5986</v>
      </c>
    </row>
    <row r="1968" spans="1:4" x14ac:dyDescent="0.2">
      <c r="A1968" s="3">
        <v>693</v>
      </c>
      <c r="B1968" t="s">
        <v>1639</v>
      </c>
      <c r="C1968" t="s">
        <v>1643</v>
      </c>
      <c r="D1968" s="3" t="s">
        <v>5987</v>
      </c>
    </row>
    <row r="1969" spans="1:4" x14ac:dyDescent="0.2">
      <c r="A1969" s="3">
        <v>724</v>
      </c>
      <c r="B1969" t="s">
        <v>4465</v>
      </c>
      <c r="C1969" t="s">
        <v>4469</v>
      </c>
      <c r="D1969" s="3" t="s">
        <v>4037</v>
      </c>
    </row>
    <row r="1970" spans="1:4" x14ac:dyDescent="0.2">
      <c r="A1970" s="3">
        <v>693</v>
      </c>
      <c r="B1970" t="s">
        <v>1639</v>
      </c>
      <c r="C1970" t="s">
        <v>1644</v>
      </c>
      <c r="D1970" s="3" t="s">
        <v>4038</v>
      </c>
    </row>
    <row r="1971" spans="1:4" x14ac:dyDescent="0.2">
      <c r="A1971" s="3">
        <v>814</v>
      </c>
      <c r="B1971" t="s">
        <v>4755</v>
      </c>
      <c r="C1971" t="s">
        <v>4756</v>
      </c>
      <c r="D1971" s="3" t="s">
        <v>4039</v>
      </c>
    </row>
    <row r="1972" spans="1:4" x14ac:dyDescent="0.2">
      <c r="A1972" s="3">
        <v>693</v>
      </c>
      <c r="B1972" t="s">
        <v>1639</v>
      </c>
      <c r="C1972" t="s">
        <v>1645</v>
      </c>
      <c r="D1972" s="3" t="s">
        <v>7458</v>
      </c>
    </row>
    <row r="1973" spans="1:4" x14ac:dyDescent="0.2">
      <c r="A1973" s="3">
        <v>701</v>
      </c>
      <c r="B1973" t="s">
        <v>5784</v>
      </c>
      <c r="C1973" t="s">
        <v>5793</v>
      </c>
      <c r="D1973" s="3" t="s">
        <v>7459</v>
      </c>
    </row>
    <row r="1974" spans="1:4" x14ac:dyDescent="0.2">
      <c r="A1974" s="3">
        <v>701</v>
      </c>
      <c r="B1974" t="s">
        <v>5784</v>
      </c>
      <c r="C1974" t="s">
        <v>5785</v>
      </c>
      <c r="D1974" s="3" t="s">
        <v>7460</v>
      </c>
    </row>
    <row r="1975" spans="1:4" x14ac:dyDescent="0.2">
      <c r="A1975" s="3">
        <v>707</v>
      </c>
      <c r="B1975" t="s">
        <v>5875</v>
      </c>
      <c r="C1975" t="s">
        <v>4377</v>
      </c>
      <c r="D1975" s="3" t="s">
        <v>5001</v>
      </c>
    </row>
    <row r="1976" spans="1:4" x14ac:dyDescent="0.2">
      <c r="A1976" s="3">
        <v>701</v>
      </c>
      <c r="B1976" t="s">
        <v>5784</v>
      </c>
      <c r="C1976" t="s">
        <v>5786</v>
      </c>
      <c r="D1976" s="3" t="s">
        <v>5002</v>
      </c>
    </row>
    <row r="1977" spans="1:4" x14ac:dyDescent="0.2">
      <c r="A1977" s="3">
        <v>720</v>
      </c>
      <c r="B1977" t="s">
        <v>4446</v>
      </c>
      <c r="C1977" t="s">
        <v>4447</v>
      </c>
      <c r="D1977" s="3" t="s">
        <v>5003</v>
      </c>
    </row>
    <row r="1978" spans="1:4" x14ac:dyDescent="0.2">
      <c r="A1978" s="3">
        <v>707</v>
      </c>
      <c r="B1978" t="s">
        <v>5875</v>
      </c>
      <c r="C1978" t="s">
        <v>4378</v>
      </c>
      <c r="D1978" s="3" t="s">
        <v>7450</v>
      </c>
    </row>
    <row r="1979" spans="1:4" x14ac:dyDescent="0.2">
      <c r="A1979" s="3">
        <v>720</v>
      </c>
      <c r="B1979" t="s">
        <v>4446</v>
      </c>
      <c r="C1979" t="s">
        <v>4448</v>
      </c>
      <c r="D1979" s="3" t="s">
        <v>7451</v>
      </c>
    </row>
    <row r="1980" spans="1:4" x14ac:dyDescent="0.2">
      <c r="A1980" s="3">
        <v>701</v>
      </c>
      <c r="B1980" t="s">
        <v>5784</v>
      </c>
      <c r="C1980" t="s">
        <v>5787</v>
      </c>
      <c r="D1980" s="3" t="s">
        <v>7452</v>
      </c>
    </row>
    <row r="1981" spans="1:4" x14ac:dyDescent="0.2">
      <c r="A1981" s="3">
        <v>720</v>
      </c>
      <c r="B1981" t="s">
        <v>4446</v>
      </c>
      <c r="C1981" t="s">
        <v>4449</v>
      </c>
      <c r="D1981" s="3" t="s">
        <v>7453</v>
      </c>
    </row>
    <row r="1982" spans="1:4" x14ac:dyDescent="0.2">
      <c r="A1982" s="3">
        <v>707</v>
      </c>
      <c r="B1982" t="s">
        <v>5875</v>
      </c>
      <c r="C1982" t="s">
        <v>4379</v>
      </c>
      <c r="D1982" s="3" t="s">
        <v>4048</v>
      </c>
    </row>
    <row r="1983" spans="1:4" x14ac:dyDescent="0.2">
      <c r="A1983" s="3">
        <v>701</v>
      </c>
      <c r="B1983" t="s">
        <v>5784</v>
      </c>
      <c r="C1983" t="s">
        <v>5788</v>
      </c>
      <c r="D1983" s="3" t="s">
        <v>4049</v>
      </c>
    </row>
    <row r="1984" spans="1:4" x14ac:dyDescent="0.2">
      <c r="A1984" s="3">
        <v>701</v>
      </c>
      <c r="B1984" t="s">
        <v>5784</v>
      </c>
      <c r="C1984" t="s">
        <v>5789</v>
      </c>
      <c r="D1984" s="3" t="s">
        <v>4050</v>
      </c>
    </row>
    <row r="1985" spans="1:4" x14ac:dyDescent="0.2">
      <c r="A1985" s="3">
        <v>707</v>
      </c>
      <c r="B1985" t="s">
        <v>5875</v>
      </c>
      <c r="C1985" t="s">
        <v>4380</v>
      </c>
      <c r="D1985" s="3" t="s">
        <v>6043</v>
      </c>
    </row>
    <row r="1986" spans="1:4" x14ac:dyDescent="0.2">
      <c r="A1986" s="3">
        <v>701</v>
      </c>
      <c r="B1986" t="s">
        <v>5784</v>
      </c>
      <c r="C1986" t="s">
        <v>5790</v>
      </c>
      <c r="D1986" s="3" t="s">
        <v>6044</v>
      </c>
    </row>
    <row r="1987" spans="1:4" x14ac:dyDescent="0.2">
      <c r="A1987" s="3">
        <v>701</v>
      </c>
      <c r="B1987" t="s">
        <v>5784</v>
      </c>
      <c r="C1987" t="s">
        <v>5791</v>
      </c>
      <c r="D1987" s="3" t="s">
        <v>6045</v>
      </c>
    </row>
    <row r="1988" spans="1:4" x14ac:dyDescent="0.2">
      <c r="A1988" s="3">
        <v>701</v>
      </c>
      <c r="B1988" t="s">
        <v>5784</v>
      </c>
      <c r="C1988" t="s">
        <v>5792</v>
      </c>
      <c r="D1988" s="3" t="s">
        <v>7395</v>
      </c>
    </row>
    <row r="1989" spans="1:4" x14ac:dyDescent="0.2">
      <c r="A1989" s="3">
        <v>805</v>
      </c>
      <c r="B1989" t="s">
        <v>4733</v>
      </c>
      <c r="C1989" t="s">
        <v>4734</v>
      </c>
      <c r="D1989" s="3" t="s">
        <v>7396</v>
      </c>
    </row>
    <row r="1990" spans="1:4" x14ac:dyDescent="0.2">
      <c r="A1990" s="3">
        <v>10</v>
      </c>
      <c r="B1990" t="s">
        <v>694</v>
      </c>
      <c r="C1990" t="s">
        <v>695</v>
      </c>
      <c r="D1990" s="3" t="s">
        <v>7397</v>
      </c>
    </row>
    <row r="1991" spans="1:4" x14ac:dyDescent="0.2">
      <c r="A1991" s="3">
        <v>35</v>
      </c>
      <c r="B1991" t="s">
        <v>843</v>
      </c>
      <c r="C1991" t="s">
        <v>844</v>
      </c>
      <c r="D1991" s="3" t="s">
        <v>7398</v>
      </c>
    </row>
    <row r="1992" spans="1:4" x14ac:dyDescent="0.2">
      <c r="A1992" s="3">
        <v>94</v>
      </c>
      <c r="B1992" t="s">
        <v>1100</v>
      </c>
      <c r="C1992" t="s">
        <v>1101</v>
      </c>
      <c r="D1992" s="3" t="s">
        <v>7464</v>
      </c>
    </row>
    <row r="1993" spans="1:4" x14ac:dyDescent="0.2">
      <c r="A1993" s="3">
        <v>19</v>
      </c>
      <c r="B1993" t="s">
        <v>5816</v>
      </c>
      <c r="C1993" t="s">
        <v>751</v>
      </c>
      <c r="D1993" s="3" t="s">
        <v>7465</v>
      </c>
    </row>
    <row r="1994" spans="1:4" x14ac:dyDescent="0.2">
      <c r="A1994" s="3">
        <v>35</v>
      </c>
      <c r="B1994" t="s">
        <v>843</v>
      </c>
      <c r="C1994" t="s">
        <v>845</v>
      </c>
      <c r="D1994" s="3" t="s">
        <v>3241</v>
      </c>
    </row>
    <row r="1995" spans="1:4" x14ac:dyDescent="0.2">
      <c r="A1995" s="3">
        <v>56</v>
      </c>
      <c r="B1995" t="s">
        <v>941</v>
      </c>
      <c r="C1995" t="s">
        <v>942</v>
      </c>
      <c r="D1995" s="3" t="s">
        <v>4107</v>
      </c>
    </row>
    <row r="1996" spans="1:4" x14ac:dyDescent="0.2">
      <c r="A1996" s="3">
        <v>106</v>
      </c>
      <c r="B1996" t="s">
        <v>5831</v>
      </c>
      <c r="C1996" t="s">
        <v>0</v>
      </c>
      <c r="D1996" s="3" t="s">
        <v>4108</v>
      </c>
    </row>
    <row r="1997" spans="1:4" x14ac:dyDescent="0.2">
      <c r="A1997" s="3">
        <v>65</v>
      </c>
      <c r="B1997" t="s">
        <v>979</v>
      </c>
      <c r="C1997" t="s">
        <v>980</v>
      </c>
      <c r="D1997" s="3" t="s">
        <v>4022</v>
      </c>
    </row>
    <row r="1998" spans="1:4" x14ac:dyDescent="0.2">
      <c r="A1998" s="3">
        <v>58</v>
      </c>
      <c r="B1998" t="s">
        <v>950</v>
      </c>
      <c r="C1998" t="s">
        <v>951</v>
      </c>
      <c r="D1998" s="3" t="s">
        <v>4023</v>
      </c>
    </row>
    <row r="1999" spans="1:4" x14ac:dyDescent="0.2">
      <c r="A1999" s="3">
        <v>81</v>
      </c>
      <c r="B1999" t="s">
        <v>1044</v>
      </c>
      <c r="C1999" t="s">
        <v>1045</v>
      </c>
      <c r="D1999" s="3" t="s">
        <v>4005</v>
      </c>
    </row>
    <row r="2000" spans="1:4" x14ac:dyDescent="0.2">
      <c r="A2000" s="3">
        <v>112</v>
      </c>
      <c r="B2000" t="s">
        <v>5832</v>
      </c>
      <c r="C2000" t="s">
        <v>2293</v>
      </c>
      <c r="D2000" s="3" t="s">
        <v>4006</v>
      </c>
    </row>
    <row r="2001" spans="1:4" x14ac:dyDescent="0.2">
      <c r="A2001" s="3">
        <v>105</v>
      </c>
      <c r="B2001" t="s">
        <v>1153</v>
      </c>
      <c r="C2001" t="s">
        <v>1154</v>
      </c>
      <c r="D2001" s="3" t="s">
        <v>4098</v>
      </c>
    </row>
    <row r="2002" spans="1:4" x14ac:dyDescent="0.2">
      <c r="A2002" s="3">
        <v>58</v>
      </c>
      <c r="B2002" t="s">
        <v>950</v>
      </c>
      <c r="C2002" t="s">
        <v>952</v>
      </c>
      <c r="D2002" s="3" t="s">
        <v>4099</v>
      </c>
    </row>
    <row r="2003" spans="1:4" x14ac:dyDescent="0.2">
      <c r="A2003" s="3">
        <v>41</v>
      </c>
      <c r="B2003" t="s">
        <v>865</v>
      </c>
      <c r="C2003" t="s">
        <v>866</v>
      </c>
      <c r="D2003" s="3" t="s">
        <v>4100</v>
      </c>
    </row>
    <row r="2004" spans="1:4" x14ac:dyDescent="0.2">
      <c r="A2004" s="3">
        <v>54</v>
      </c>
      <c r="B2004" t="s">
        <v>928</v>
      </c>
      <c r="C2004" t="s">
        <v>929</v>
      </c>
      <c r="D2004" s="3" t="s">
        <v>4101</v>
      </c>
    </row>
    <row r="2005" spans="1:4" x14ac:dyDescent="0.2">
      <c r="A2005" s="3">
        <v>81</v>
      </c>
      <c r="B2005" t="s">
        <v>1044</v>
      </c>
      <c r="C2005" t="s">
        <v>1046</v>
      </c>
      <c r="D2005" s="3" t="s">
        <v>4102</v>
      </c>
    </row>
    <row r="2006" spans="1:4" x14ac:dyDescent="0.2">
      <c r="A2006" s="3">
        <v>81</v>
      </c>
      <c r="B2006" t="s">
        <v>1044</v>
      </c>
      <c r="C2006" t="s">
        <v>1047</v>
      </c>
      <c r="D2006" s="3" t="s">
        <v>4986</v>
      </c>
    </row>
    <row r="2007" spans="1:4" x14ac:dyDescent="0.2">
      <c r="A2007" s="3">
        <v>76</v>
      </c>
      <c r="B2007" t="s">
        <v>1021</v>
      </c>
      <c r="C2007" t="s">
        <v>1022</v>
      </c>
      <c r="D2007" s="3" t="s">
        <v>4987</v>
      </c>
    </row>
    <row r="2008" spans="1:4" x14ac:dyDescent="0.2">
      <c r="A2008" s="3">
        <v>54</v>
      </c>
      <c r="B2008" t="s">
        <v>928</v>
      </c>
      <c r="C2008" t="s">
        <v>930</v>
      </c>
      <c r="D2008" s="3" t="s">
        <v>4988</v>
      </c>
    </row>
    <row r="2009" spans="1:4" x14ac:dyDescent="0.2">
      <c r="A2009" s="3">
        <v>112</v>
      </c>
      <c r="B2009" t="s">
        <v>5832</v>
      </c>
      <c r="C2009" t="s">
        <v>2294</v>
      </c>
      <c r="D2009" s="3" t="s">
        <v>4989</v>
      </c>
    </row>
    <row r="2010" spans="1:4" x14ac:dyDescent="0.2">
      <c r="A2010" s="3">
        <v>88</v>
      </c>
      <c r="B2010" t="s">
        <v>1071</v>
      </c>
      <c r="C2010" t="s">
        <v>1072</v>
      </c>
      <c r="D2010" s="3" t="s">
        <v>5990</v>
      </c>
    </row>
    <row r="2011" spans="1:4" x14ac:dyDescent="0.2">
      <c r="A2011" s="3">
        <v>59</v>
      </c>
      <c r="B2011" t="s">
        <v>955</v>
      </c>
      <c r="C2011" t="s">
        <v>956</v>
      </c>
      <c r="D2011" s="3" t="s">
        <v>5991</v>
      </c>
    </row>
    <row r="2012" spans="1:4" x14ac:dyDescent="0.2">
      <c r="A2012" s="3">
        <v>80</v>
      </c>
      <c r="B2012" t="s">
        <v>1040</v>
      </c>
      <c r="C2012" t="s">
        <v>1041</v>
      </c>
      <c r="D2012" s="3" t="s">
        <v>5992</v>
      </c>
    </row>
    <row r="2013" spans="1:4" x14ac:dyDescent="0.2">
      <c r="A2013" s="3">
        <v>94</v>
      </c>
      <c r="B2013" t="s">
        <v>1100</v>
      </c>
      <c r="C2013" t="s">
        <v>1102</v>
      </c>
      <c r="D2013" s="3" t="s">
        <v>5993</v>
      </c>
    </row>
    <row r="2014" spans="1:4" x14ac:dyDescent="0.2">
      <c r="A2014" s="3">
        <v>80</v>
      </c>
      <c r="B2014" t="s">
        <v>1040</v>
      </c>
      <c r="C2014" t="s">
        <v>1042</v>
      </c>
      <c r="D2014" s="3" t="s">
        <v>4007</v>
      </c>
    </row>
    <row r="2015" spans="1:4" x14ac:dyDescent="0.2">
      <c r="A2015" s="3">
        <v>54</v>
      </c>
      <c r="B2015" t="s">
        <v>928</v>
      </c>
      <c r="C2015" t="s">
        <v>931</v>
      </c>
      <c r="D2015" s="3" t="s">
        <v>4008</v>
      </c>
    </row>
    <row r="2016" spans="1:4" x14ac:dyDescent="0.2">
      <c r="A2016" s="3">
        <v>59</v>
      </c>
      <c r="B2016" t="s">
        <v>955</v>
      </c>
      <c r="C2016" t="s">
        <v>957</v>
      </c>
      <c r="D2016" s="3" t="s">
        <v>4009</v>
      </c>
    </row>
    <row r="2017" spans="1:4" x14ac:dyDescent="0.2">
      <c r="A2017" s="3">
        <v>54</v>
      </c>
      <c r="B2017" t="s">
        <v>928</v>
      </c>
      <c r="C2017" t="s">
        <v>932</v>
      </c>
      <c r="D2017" s="3" t="s">
        <v>6020</v>
      </c>
    </row>
    <row r="2018" spans="1:4" x14ac:dyDescent="0.2">
      <c r="A2018" s="3">
        <v>76</v>
      </c>
      <c r="B2018" t="s">
        <v>1021</v>
      </c>
      <c r="C2018" t="s">
        <v>1023</v>
      </c>
      <c r="D2018" s="3" t="s">
        <v>6021</v>
      </c>
    </row>
    <row r="2019" spans="1:4" x14ac:dyDescent="0.2">
      <c r="A2019" s="3">
        <v>83</v>
      </c>
      <c r="B2019" t="s">
        <v>1053</v>
      </c>
      <c r="C2019" t="s">
        <v>1054</v>
      </c>
      <c r="D2019" s="3" t="s">
        <v>5028</v>
      </c>
    </row>
    <row r="2020" spans="1:4" x14ac:dyDescent="0.2">
      <c r="A2020" s="3">
        <v>94</v>
      </c>
      <c r="B2020" t="s">
        <v>1100</v>
      </c>
      <c r="C2020" t="s">
        <v>1106</v>
      </c>
      <c r="D2020" s="3" t="s">
        <v>5029</v>
      </c>
    </row>
    <row r="2021" spans="1:4" x14ac:dyDescent="0.2">
      <c r="A2021" s="3">
        <v>94</v>
      </c>
      <c r="B2021" t="s">
        <v>1100</v>
      </c>
      <c r="C2021" t="s">
        <v>1103</v>
      </c>
      <c r="D2021" s="3" t="s">
        <v>7393</v>
      </c>
    </row>
    <row r="2022" spans="1:4" x14ac:dyDescent="0.2">
      <c r="A2022" s="3">
        <v>54</v>
      </c>
      <c r="B2022" t="s">
        <v>928</v>
      </c>
      <c r="C2022" t="s">
        <v>933</v>
      </c>
      <c r="D2022" s="3" t="s">
        <v>7394</v>
      </c>
    </row>
    <row r="2023" spans="1:4" x14ac:dyDescent="0.2">
      <c r="A2023" s="3">
        <v>59</v>
      </c>
      <c r="B2023" t="s">
        <v>955</v>
      </c>
      <c r="C2023" t="s">
        <v>958</v>
      </c>
      <c r="D2023" s="3" t="s">
        <v>6001</v>
      </c>
    </row>
    <row r="2024" spans="1:4" x14ac:dyDescent="0.2">
      <c r="A2024" s="3">
        <v>56</v>
      </c>
      <c r="B2024" t="s">
        <v>941</v>
      </c>
      <c r="C2024" t="s">
        <v>943</v>
      </c>
      <c r="D2024" s="3" t="s">
        <v>6002</v>
      </c>
    </row>
    <row r="2025" spans="1:4" x14ac:dyDescent="0.2">
      <c r="A2025" s="3">
        <v>21</v>
      </c>
      <c r="B2025" t="s">
        <v>755</v>
      </c>
      <c r="C2025" t="s">
        <v>756</v>
      </c>
      <c r="D2025" s="3" t="s">
        <v>6003</v>
      </c>
    </row>
    <row r="2026" spans="1:4" x14ac:dyDescent="0.2">
      <c r="A2026" s="3">
        <v>86</v>
      </c>
      <c r="B2026" t="s">
        <v>1065</v>
      </c>
      <c r="C2026" t="s">
        <v>1066</v>
      </c>
      <c r="D2026" s="3" t="s">
        <v>6004</v>
      </c>
    </row>
    <row r="2027" spans="1:4" x14ac:dyDescent="0.2">
      <c r="A2027" s="3">
        <v>54</v>
      </c>
      <c r="B2027" t="s">
        <v>928</v>
      </c>
      <c r="C2027" t="s">
        <v>934</v>
      </c>
      <c r="D2027" s="3" t="s">
        <v>7046</v>
      </c>
    </row>
    <row r="2028" spans="1:4" x14ac:dyDescent="0.2">
      <c r="A2028" s="3">
        <v>56</v>
      </c>
      <c r="B2028" t="s">
        <v>941</v>
      </c>
      <c r="C2028" t="s">
        <v>944</v>
      </c>
      <c r="D2028" s="3" t="s">
        <v>7047</v>
      </c>
    </row>
    <row r="2029" spans="1:4" x14ac:dyDescent="0.2">
      <c r="A2029" s="3">
        <v>58</v>
      </c>
      <c r="B2029" t="s">
        <v>950</v>
      </c>
      <c r="C2029" t="s">
        <v>953</v>
      </c>
      <c r="D2029" s="3" t="s">
        <v>7048</v>
      </c>
    </row>
    <row r="2030" spans="1:4" x14ac:dyDescent="0.2">
      <c r="A2030" s="3">
        <v>41</v>
      </c>
      <c r="B2030" t="s">
        <v>865</v>
      </c>
      <c r="C2030" t="s">
        <v>867</v>
      </c>
      <c r="D2030" s="3" t="s">
        <v>4074</v>
      </c>
    </row>
    <row r="2031" spans="1:4" x14ac:dyDescent="0.2">
      <c r="A2031" s="3">
        <v>94</v>
      </c>
      <c r="B2031" t="s">
        <v>1100</v>
      </c>
      <c r="C2031" t="s">
        <v>1104</v>
      </c>
      <c r="D2031" s="3" t="s">
        <v>4075</v>
      </c>
    </row>
    <row r="2032" spans="1:4" x14ac:dyDescent="0.2">
      <c r="A2032" s="3">
        <v>10</v>
      </c>
      <c r="B2032" t="s">
        <v>694</v>
      </c>
      <c r="C2032" t="s">
        <v>696</v>
      </c>
      <c r="D2032" s="3" t="s">
        <v>7407</v>
      </c>
    </row>
    <row r="2033" spans="1:4" x14ac:dyDescent="0.2">
      <c r="A2033" s="3">
        <v>94</v>
      </c>
      <c r="B2033" t="s">
        <v>1100</v>
      </c>
      <c r="C2033" t="s">
        <v>1105</v>
      </c>
      <c r="D2033" s="3" t="s">
        <v>7408</v>
      </c>
    </row>
    <row r="2034" spans="1:4" x14ac:dyDescent="0.2">
      <c r="A2034" s="3">
        <v>36</v>
      </c>
      <c r="B2034" t="s">
        <v>846</v>
      </c>
      <c r="C2034" t="s">
        <v>2249</v>
      </c>
      <c r="D2034" s="3" t="s">
        <v>7409</v>
      </c>
    </row>
    <row r="2035" spans="1:4" x14ac:dyDescent="0.2">
      <c r="A2035" s="3">
        <v>88</v>
      </c>
      <c r="B2035" t="s">
        <v>1071</v>
      </c>
      <c r="C2035" t="s">
        <v>1073</v>
      </c>
      <c r="D2035" s="3" t="s">
        <v>4109</v>
      </c>
    </row>
    <row r="2036" spans="1:4" x14ac:dyDescent="0.2">
      <c r="A2036" s="3">
        <v>88</v>
      </c>
      <c r="B2036" t="s">
        <v>1071</v>
      </c>
      <c r="C2036" t="s">
        <v>1074</v>
      </c>
      <c r="D2036" s="3" t="s">
        <v>4110</v>
      </c>
    </row>
    <row r="2037" spans="1:4" x14ac:dyDescent="0.2">
      <c r="A2037" s="3">
        <v>58</v>
      </c>
      <c r="B2037" t="s">
        <v>950</v>
      </c>
      <c r="C2037" t="s">
        <v>954</v>
      </c>
      <c r="D2037" s="3" t="s">
        <v>4111</v>
      </c>
    </row>
    <row r="2038" spans="1:4" x14ac:dyDescent="0.2">
      <c r="A2038" s="3">
        <v>65</v>
      </c>
      <c r="B2038" t="s">
        <v>979</v>
      </c>
      <c r="C2038" t="s">
        <v>981</v>
      </c>
      <c r="D2038" s="3" t="s">
        <v>7423</v>
      </c>
    </row>
    <row r="2039" spans="1:4" x14ac:dyDescent="0.2">
      <c r="A2039" s="3">
        <v>21</v>
      </c>
      <c r="B2039" t="s">
        <v>755</v>
      </c>
      <c r="C2039" t="s">
        <v>757</v>
      </c>
      <c r="D2039" s="3" t="s">
        <v>7424</v>
      </c>
    </row>
    <row r="2040" spans="1:4" x14ac:dyDescent="0.2">
      <c r="A2040" s="3">
        <v>80</v>
      </c>
      <c r="B2040" t="s">
        <v>1040</v>
      </c>
      <c r="C2040" t="s">
        <v>1043</v>
      </c>
      <c r="D2040" s="3" t="s">
        <v>3975</v>
      </c>
    </row>
    <row r="2041" spans="1:4" x14ac:dyDescent="0.2">
      <c r="A2041" s="3">
        <v>65</v>
      </c>
      <c r="B2041" t="s">
        <v>979</v>
      </c>
      <c r="C2041" t="s">
        <v>982</v>
      </c>
      <c r="D2041" s="3" t="s">
        <v>3976</v>
      </c>
    </row>
    <row r="2042" spans="1:4" x14ac:dyDescent="0.2">
      <c r="A2042" s="3">
        <v>83</v>
      </c>
      <c r="B2042" t="s">
        <v>1053</v>
      </c>
      <c r="C2042" t="s">
        <v>1055</v>
      </c>
      <c r="D2042" s="3" t="s">
        <v>3977</v>
      </c>
    </row>
    <row r="2043" spans="1:4" x14ac:dyDescent="0.2">
      <c r="A2043" s="3">
        <v>86</v>
      </c>
      <c r="B2043" t="s">
        <v>1065</v>
      </c>
      <c r="C2043" t="s">
        <v>1067</v>
      </c>
      <c r="D2043" s="3" t="s">
        <v>4063</v>
      </c>
    </row>
    <row r="2044" spans="1:4" x14ac:dyDescent="0.2">
      <c r="A2044" s="3">
        <v>19</v>
      </c>
      <c r="B2044" t="s">
        <v>5816</v>
      </c>
      <c r="C2044" t="s">
        <v>752</v>
      </c>
      <c r="D2044" s="3" t="s">
        <v>4064</v>
      </c>
    </row>
    <row r="2045" spans="1:4" x14ac:dyDescent="0.2">
      <c r="A2045" s="3">
        <v>105</v>
      </c>
      <c r="B2045" t="s">
        <v>1153</v>
      </c>
      <c r="C2045" t="s">
        <v>1155</v>
      </c>
      <c r="D2045" s="3" t="s">
        <v>4065</v>
      </c>
    </row>
    <row r="2046" spans="1:4" x14ac:dyDescent="0.2">
      <c r="A2046" s="3">
        <v>41</v>
      </c>
      <c r="B2046" t="s">
        <v>865</v>
      </c>
      <c r="C2046" t="s">
        <v>868</v>
      </c>
      <c r="D2046" s="3" t="s">
        <v>4066</v>
      </c>
    </row>
    <row r="2047" spans="1:4" x14ac:dyDescent="0.2">
      <c r="A2047" s="3">
        <v>88</v>
      </c>
      <c r="B2047" t="s">
        <v>1071</v>
      </c>
      <c r="C2047" t="s">
        <v>1075</v>
      </c>
      <c r="D2047" s="3" t="s">
        <v>4067</v>
      </c>
    </row>
    <row r="2048" spans="1:4" x14ac:dyDescent="0.2">
      <c r="A2048" s="3">
        <v>88</v>
      </c>
      <c r="B2048" t="s">
        <v>1071</v>
      </c>
      <c r="C2048" t="s">
        <v>1076</v>
      </c>
      <c r="D2048" s="3" t="s">
        <v>4068</v>
      </c>
    </row>
    <row r="2049" spans="1:4" x14ac:dyDescent="0.2">
      <c r="A2049" s="3">
        <v>21</v>
      </c>
      <c r="B2049" t="s">
        <v>755</v>
      </c>
      <c r="C2049" t="s">
        <v>758</v>
      </c>
      <c r="D2049" s="3" t="s">
        <v>4069</v>
      </c>
    </row>
    <row r="2050" spans="1:4" x14ac:dyDescent="0.2">
      <c r="A2050" s="3">
        <v>41</v>
      </c>
      <c r="B2050" t="s">
        <v>865</v>
      </c>
      <c r="C2050" t="s">
        <v>869</v>
      </c>
      <c r="D2050" s="3" t="s">
        <v>4020</v>
      </c>
    </row>
    <row r="2051" spans="1:4" x14ac:dyDescent="0.2">
      <c r="A2051" s="3">
        <v>54</v>
      </c>
      <c r="B2051" t="s">
        <v>928</v>
      </c>
      <c r="C2051" t="s">
        <v>935</v>
      </c>
      <c r="D2051" s="3" t="s">
        <v>4021</v>
      </c>
    </row>
    <row r="2052" spans="1:4" x14ac:dyDescent="0.2">
      <c r="A2052" s="3">
        <v>21</v>
      </c>
      <c r="B2052" t="s">
        <v>755</v>
      </c>
      <c r="C2052" t="s">
        <v>759</v>
      </c>
      <c r="D2052" s="3" t="s">
        <v>3591</v>
      </c>
    </row>
    <row r="2053" spans="1:4" x14ac:dyDescent="0.2">
      <c r="A2053" s="3">
        <v>270</v>
      </c>
      <c r="B2053" t="s">
        <v>5275</v>
      </c>
      <c r="C2053" t="s">
        <v>5276</v>
      </c>
      <c r="D2053" s="3" t="s">
        <v>3592</v>
      </c>
    </row>
    <row r="2054" spans="1:4" x14ac:dyDescent="0.2">
      <c r="A2054" s="3">
        <v>292</v>
      </c>
      <c r="B2054" t="s">
        <v>1942</v>
      </c>
      <c r="C2054" t="s">
        <v>1943</v>
      </c>
      <c r="D2054" s="3" t="s">
        <v>3593</v>
      </c>
    </row>
    <row r="2055" spans="1:4" x14ac:dyDescent="0.2">
      <c r="A2055" s="3">
        <v>369</v>
      </c>
      <c r="B2055" t="s">
        <v>246</v>
      </c>
      <c r="C2055" t="s">
        <v>247</v>
      </c>
      <c r="D2055" s="3" t="s">
        <v>3941</v>
      </c>
    </row>
    <row r="2056" spans="1:4" x14ac:dyDescent="0.2">
      <c r="A2056" s="3">
        <v>288</v>
      </c>
      <c r="B2056" t="s">
        <v>1922</v>
      </c>
      <c r="C2056" t="s">
        <v>1923</v>
      </c>
      <c r="D2056" s="3" t="s">
        <v>3942</v>
      </c>
    </row>
    <row r="2057" spans="1:4" x14ac:dyDescent="0.2">
      <c r="A2057" s="3">
        <v>368</v>
      </c>
      <c r="B2057" t="s">
        <v>241</v>
      </c>
      <c r="C2057" t="s">
        <v>242</v>
      </c>
      <c r="D2057" s="3" t="s">
        <v>3943</v>
      </c>
    </row>
    <row r="2058" spans="1:4" x14ac:dyDescent="0.2">
      <c r="A2058" s="3">
        <v>292</v>
      </c>
      <c r="B2058" t="s">
        <v>1942</v>
      </c>
      <c r="C2058" t="s">
        <v>1944</v>
      </c>
      <c r="D2058" s="3" t="s">
        <v>4051</v>
      </c>
    </row>
    <row r="2059" spans="1:4" x14ac:dyDescent="0.2">
      <c r="A2059" s="3">
        <v>24</v>
      </c>
      <c r="B2059" t="s">
        <v>5818</v>
      </c>
      <c r="C2059" t="s">
        <v>774</v>
      </c>
      <c r="D2059" s="3" t="s">
        <v>4052</v>
      </c>
    </row>
    <row r="2060" spans="1:4" x14ac:dyDescent="0.2">
      <c r="A2060" s="3">
        <v>270</v>
      </c>
      <c r="B2060" t="s">
        <v>5275</v>
      </c>
      <c r="C2060" t="s">
        <v>5277</v>
      </c>
      <c r="D2060" s="3" t="s">
        <v>7444</v>
      </c>
    </row>
    <row r="2061" spans="1:4" x14ac:dyDescent="0.2">
      <c r="A2061" s="3">
        <v>270</v>
      </c>
      <c r="B2061" t="s">
        <v>5275</v>
      </c>
      <c r="C2061" t="s">
        <v>5278</v>
      </c>
      <c r="D2061" s="3" t="s">
        <v>7445</v>
      </c>
    </row>
    <row r="2062" spans="1:4" x14ac:dyDescent="0.2">
      <c r="A2062" s="3">
        <v>347</v>
      </c>
      <c r="B2062" t="s">
        <v>2185</v>
      </c>
      <c r="C2062" t="s">
        <v>162</v>
      </c>
      <c r="D2062" s="3" t="s">
        <v>3992</v>
      </c>
    </row>
    <row r="2063" spans="1:4" x14ac:dyDescent="0.2">
      <c r="A2063" s="3">
        <v>346</v>
      </c>
      <c r="B2063" t="s">
        <v>2182</v>
      </c>
      <c r="C2063" t="s">
        <v>2183</v>
      </c>
      <c r="D2063" s="3" t="s">
        <v>3993</v>
      </c>
    </row>
    <row r="2064" spans="1:4" x14ac:dyDescent="0.2">
      <c r="A2064" s="3">
        <v>346</v>
      </c>
      <c r="B2064" t="s">
        <v>2182</v>
      </c>
      <c r="C2064" t="s">
        <v>2184</v>
      </c>
      <c r="D2064" s="3" t="s">
        <v>3994</v>
      </c>
    </row>
    <row r="2065" spans="1:4" x14ac:dyDescent="0.2">
      <c r="A2065" s="3">
        <v>270</v>
      </c>
      <c r="B2065" t="s">
        <v>5275</v>
      </c>
      <c r="C2065" t="s">
        <v>5279</v>
      </c>
      <c r="D2065" s="3" t="s">
        <v>3948</v>
      </c>
    </row>
    <row r="2066" spans="1:4" x14ac:dyDescent="0.2">
      <c r="A2066" s="3">
        <v>372</v>
      </c>
      <c r="B2066" t="s">
        <v>256</v>
      </c>
      <c r="C2066" t="s">
        <v>257</v>
      </c>
      <c r="D2066" s="3" t="s">
        <v>3949</v>
      </c>
    </row>
    <row r="2067" spans="1:4" x14ac:dyDescent="0.2">
      <c r="A2067" s="3">
        <v>380</v>
      </c>
      <c r="B2067" t="s">
        <v>5852</v>
      </c>
      <c r="C2067" t="s">
        <v>289</v>
      </c>
      <c r="D2067" s="3" t="s">
        <v>4157</v>
      </c>
    </row>
    <row r="2068" spans="1:4" x14ac:dyDescent="0.2">
      <c r="A2068" s="3">
        <v>377</v>
      </c>
      <c r="B2068" t="s">
        <v>274</v>
      </c>
      <c r="C2068" t="s">
        <v>275</v>
      </c>
      <c r="D2068" s="3" t="s">
        <v>4158</v>
      </c>
    </row>
    <row r="2069" spans="1:4" x14ac:dyDescent="0.2">
      <c r="A2069" s="3">
        <v>354</v>
      </c>
      <c r="B2069" t="s">
        <v>188</v>
      </c>
      <c r="C2069" t="s">
        <v>189</v>
      </c>
      <c r="D2069" s="3" t="s">
        <v>5004</v>
      </c>
    </row>
    <row r="2070" spans="1:4" x14ac:dyDescent="0.2">
      <c r="A2070" s="3">
        <v>288</v>
      </c>
      <c r="B2070" t="s">
        <v>1922</v>
      </c>
      <c r="C2070" t="s">
        <v>1924</v>
      </c>
      <c r="D2070" s="3" t="s">
        <v>5005</v>
      </c>
    </row>
    <row r="2071" spans="1:4" x14ac:dyDescent="0.2">
      <c r="A2071" s="3">
        <v>295</v>
      </c>
      <c r="B2071" t="s">
        <v>1961</v>
      </c>
      <c r="C2071" t="s">
        <v>1962</v>
      </c>
      <c r="D2071" s="3" t="s">
        <v>4089</v>
      </c>
    </row>
    <row r="2072" spans="1:4" x14ac:dyDescent="0.2">
      <c r="A2072" s="3">
        <v>356</v>
      </c>
      <c r="B2072" t="s">
        <v>198</v>
      </c>
      <c r="C2072" t="s">
        <v>199</v>
      </c>
      <c r="D2072" s="3" t="s">
        <v>4090</v>
      </c>
    </row>
    <row r="2073" spans="1:4" x14ac:dyDescent="0.2">
      <c r="A2073" s="3">
        <v>281</v>
      </c>
      <c r="B2073" t="s">
        <v>1888</v>
      </c>
      <c r="C2073" t="s">
        <v>1889</v>
      </c>
      <c r="D2073" s="3" t="s">
        <v>4091</v>
      </c>
    </row>
    <row r="2074" spans="1:4" x14ac:dyDescent="0.2">
      <c r="A2074" s="3">
        <v>366</v>
      </c>
      <c r="B2074" t="s">
        <v>234</v>
      </c>
      <c r="C2074" t="s">
        <v>235</v>
      </c>
      <c r="D2074" s="3" t="s">
        <v>3996</v>
      </c>
    </row>
    <row r="2075" spans="1:4" x14ac:dyDescent="0.2">
      <c r="A2075" s="3">
        <v>368</v>
      </c>
      <c r="B2075" t="s">
        <v>241</v>
      </c>
      <c r="C2075" t="s">
        <v>243</v>
      </c>
      <c r="D2075" s="3" t="s">
        <v>4055</v>
      </c>
    </row>
    <row r="2076" spans="1:4" x14ac:dyDescent="0.2">
      <c r="A2076" s="3">
        <v>281</v>
      </c>
      <c r="B2076" t="s">
        <v>1888</v>
      </c>
      <c r="C2076" t="s">
        <v>1890</v>
      </c>
      <c r="D2076" s="3" t="s">
        <v>4056</v>
      </c>
    </row>
    <row r="2077" spans="1:4" x14ac:dyDescent="0.2">
      <c r="A2077" s="3">
        <v>281</v>
      </c>
      <c r="B2077" t="s">
        <v>1888</v>
      </c>
      <c r="C2077" t="s">
        <v>1891</v>
      </c>
      <c r="D2077" s="3" t="s">
        <v>4138</v>
      </c>
    </row>
    <row r="2078" spans="1:4" x14ac:dyDescent="0.2">
      <c r="A2078" s="3">
        <v>276</v>
      </c>
      <c r="B2078" t="s">
        <v>5845</v>
      </c>
      <c r="C2078" t="s">
        <v>5289</v>
      </c>
      <c r="D2078" s="3" t="s">
        <v>3990</v>
      </c>
    </row>
    <row r="2079" spans="1:4" x14ac:dyDescent="0.2">
      <c r="A2079" s="3">
        <v>283</v>
      </c>
      <c r="B2079" t="s">
        <v>1900</v>
      </c>
      <c r="C2079" t="s">
        <v>1901</v>
      </c>
      <c r="D2079" s="3" t="s">
        <v>3991</v>
      </c>
    </row>
    <row r="2080" spans="1:4" x14ac:dyDescent="0.2">
      <c r="A2080" s="3">
        <v>288</v>
      </c>
      <c r="B2080" t="s">
        <v>1922</v>
      </c>
      <c r="C2080" t="s">
        <v>1925</v>
      </c>
      <c r="D2080" s="3" t="s">
        <v>6010</v>
      </c>
    </row>
    <row r="2081" spans="1:4" x14ac:dyDescent="0.2">
      <c r="A2081" s="3">
        <v>295</v>
      </c>
      <c r="B2081" t="s">
        <v>1961</v>
      </c>
      <c r="C2081" t="s">
        <v>1963</v>
      </c>
      <c r="D2081" s="3" t="s">
        <v>6017</v>
      </c>
    </row>
    <row r="2082" spans="1:4" x14ac:dyDescent="0.2">
      <c r="A2082" s="3">
        <v>377</v>
      </c>
      <c r="B2082" t="s">
        <v>274</v>
      </c>
      <c r="C2082" t="s">
        <v>276</v>
      </c>
      <c r="D2082" s="3" t="s">
        <v>7005</v>
      </c>
    </row>
    <row r="2083" spans="1:4" x14ac:dyDescent="0.2">
      <c r="A2083" s="3">
        <v>270</v>
      </c>
      <c r="B2083" t="s">
        <v>5275</v>
      </c>
      <c r="C2083" t="s">
        <v>5280</v>
      </c>
      <c r="D2083" s="3" t="s">
        <v>3995</v>
      </c>
    </row>
    <row r="2084" spans="1:4" x14ac:dyDescent="0.2">
      <c r="A2084" s="3">
        <v>386</v>
      </c>
      <c r="B2084" t="s">
        <v>2335</v>
      </c>
      <c r="C2084" t="s">
        <v>2336</v>
      </c>
      <c r="D2084" s="3" t="s">
        <v>3242</v>
      </c>
    </row>
    <row r="2085" spans="1:4" x14ac:dyDescent="0.2">
      <c r="A2085" s="3">
        <v>292</v>
      </c>
      <c r="B2085" t="s">
        <v>1942</v>
      </c>
      <c r="C2085" t="s">
        <v>1945</v>
      </c>
      <c r="D2085" s="3" t="s">
        <v>3983</v>
      </c>
    </row>
    <row r="2086" spans="1:4" x14ac:dyDescent="0.2">
      <c r="A2086" s="3">
        <v>360</v>
      </c>
      <c r="B2086" t="s">
        <v>215</v>
      </c>
      <c r="C2086" t="s">
        <v>216</v>
      </c>
      <c r="D2086" s="3" t="s">
        <v>3984</v>
      </c>
    </row>
    <row r="2087" spans="1:4" x14ac:dyDescent="0.2">
      <c r="A2087" s="3">
        <v>356</v>
      </c>
      <c r="B2087" t="s">
        <v>198</v>
      </c>
      <c r="C2087" t="s">
        <v>200</v>
      </c>
      <c r="D2087" s="3" t="s">
        <v>3985</v>
      </c>
    </row>
    <row r="2088" spans="1:4" x14ac:dyDescent="0.2">
      <c r="A2088" s="3">
        <v>372</v>
      </c>
      <c r="B2088" t="s">
        <v>256</v>
      </c>
      <c r="C2088" t="s">
        <v>258</v>
      </c>
      <c r="D2088" s="3" t="s">
        <v>5984</v>
      </c>
    </row>
    <row r="2089" spans="1:4" x14ac:dyDescent="0.2">
      <c r="A2089" s="3">
        <v>368</v>
      </c>
      <c r="B2089" t="s">
        <v>241</v>
      </c>
      <c r="C2089" t="s">
        <v>244</v>
      </c>
      <c r="D2089" s="3" t="s">
        <v>5985</v>
      </c>
    </row>
    <row r="2090" spans="1:4" x14ac:dyDescent="0.2">
      <c r="A2090" s="3">
        <v>347</v>
      </c>
      <c r="B2090" t="s">
        <v>2185</v>
      </c>
      <c r="C2090" t="s">
        <v>163</v>
      </c>
      <c r="D2090" s="3" t="s">
        <v>7045</v>
      </c>
    </row>
    <row r="2091" spans="1:4" x14ac:dyDescent="0.2">
      <c r="A2091" s="3">
        <v>366</v>
      </c>
      <c r="B2091" t="s">
        <v>234</v>
      </c>
      <c r="C2091" t="s">
        <v>236</v>
      </c>
      <c r="D2091" s="3" t="s">
        <v>5016</v>
      </c>
    </row>
    <row r="2092" spans="1:4" x14ac:dyDescent="0.2">
      <c r="A2092" s="3">
        <v>283</v>
      </c>
      <c r="B2092" t="s">
        <v>1900</v>
      </c>
      <c r="C2092" t="s">
        <v>1902</v>
      </c>
      <c r="D2092" s="3" t="s">
        <v>5017</v>
      </c>
    </row>
    <row r="2093" spans="1:4" x14ac:dyDescent="0.2">
      <c r="A2093" s="3">
        <v>360</v>
      </c>
      <c r="B2093" t="s">
        <v>215</v>
      </c>
      <c r="C2093" t="s">
        <v>217</v>
      </c>
      <c r="D2093" s="3" t="s">
        <v>7054</v>
      </c>
    </row>
    <row r="2094" spans="1:4" x14ac:dyDescent="0.2">
      <c r="A2094" s="3">
        <v>388</v>
      </c>
      <c r="B2094" t="s">
        <v>2341</v>
      </c>
      <c r="C2094" t="s">
        <v>2342</v>
      </c>
      <c r="D2094" s="3" t="s">
        <v>4010</v>
      </c>
    </row>
    <row r="2095" spans="1:4" x14ac:dyDescent="0.2">
      <c r="A2095" s="3">
        <v>288</v>
      </c>
      <c r="B2095" t="s">
        <v>1922</v>
      </c>
      <c r="C2095" t="s">
        <v>1926</v>
      </c>
      <c r="D2095" s="3" t="s">
        <v>4024</v>
      </c>
    </row>
    <row r="2096" spans="1:4" x14ac:dyDescent="0.2">
      <c r="A2096" s="3">
        <v>46</v>
      </c>
      <c r="B2096" t="s">
        <v>5823</v>
      </c>
      <c r="C2096" t="s">
        <v>2654</v>
      </c>
      <c r="D2096" s="3" t="s">
        <v>3243</v>
      </c>
    </row>
    <row r="2097" spans="1:4" x14ac:dyDescent="0.2">
      <c r="A2097" s="3">
        <v>388</v>
      </c>
      <c r="B2097" t="s">
        <v>2341</v>
      </c>
      <c r="C2097" t="s">
        <v>2343</v>
      </c>
      <c r="D2097" s="3" t="s">
        <v>6023</v>
      </c>
    </row>
    <row r="2098" spans="1:4" x14ac:dyDescent="0.2">
      <c r="A2098" s="3">
        <v>398</v>
      </c>
      <c r="B2098" t="s">
        <v>2364</v>
      </c>
      <c r="C2098" t="s">
        <v>2365</v>
      </c>
      <c r="D2098" s="3" t="s">
        <v>4975</v>
      </c>
    </row>
    <row r="2099" spans="1:4" x14ac:dyDescent="0.2">
      <c r="A2099" s="3">
        <v>366</v>
      </c>
      <c r="B2099" t="s">
        <v>234</v>
      </c>
      <c r="C2099" t="s">
        <v>237</v>
      </c>
      <c r="D2099" s="3" t="s">
        <v>4181</v>
      </c>
    </row>
    <row r="2100" spans="1:4" x14ac:dyDescent="0.2">
      <c r="A2100" s="3">
        <v>276</v>
      </c>
      <c r="B2100" t="s">
        <v>5845</v>
      </c>
      <c r="C2100" t="s">
        <v>5290</v>
      </c>
      <c r="D2100" s="3" t="s">
        <v>6022</v>
      </c>
    </row>
    <row r="2101" spans="1:4" x14ac:dyDescent="0.2">
      <c r="A2101" s="3">
        <v>281</v>
      </c>
      <c r="B2101" t="s">
        <v>1888</v>
      </c>
      <c r="C2101" t="s">
        <v>1892</v>
      </c>
      <c r="D2101" s="3" t="s">
        <v>4189</v>
      </c>
    </row>
    <row r="2102" spans="1:4" x14ac:dyDescent="0.2">
      <c r="A2102" s="3">
        <v>345</v>
      </c>
      <c r="B2102" t="s">
        <v>2179</v>
      </c>
      <c r="C2102" t="s">
        <v>2180</v>
      </c>
      <c r="D2102" s="3" t="s">
        <v>4190</v>
      </c>
    </row>
    <row r="2103" spans="1:4" x14ac:dyDescent="0.2">
      <c r="A2103" s="3">
        <v>354</v>
      </c>
      <c r="B2103" t="s">
        <v>188</v>
      </c>
      <c r="C2103" t="s">
        <v>190</v>
      </c>
      <c r="D2103" s="3" t="s">
        <v>4191</v>
      </c>
    </row>
    <row r="2104" spans="1:4" x14ac:dyDescent="0.2">
      <c r="A2104" s="3">
        <v>352</v>
      </c>
      <c r="B2104" t="s">
        <v>181</v>
      </c>
      <c r="C2104" t="s">
        <v>182</v>
      </c>
      <c r="D2104" s="3" t="s">
        <v>7357</v>
      </c>
    </row>
    <row r="2105" spans="1:4" x14ac:dyDescent="0.2">
      <c r="A2105" s="3">
        <v>283</v>
      </c>
      <c r="B2105" t="s">
        <v>1900</v>
      </c>
      <c r="C2105" t="s">
        <v>1903</v>
      </c>
      <c r="D2105" s="3" t="s">
        <v>7358</v>
      </c>
    </row>
    <row r="2106" spans="1:4" x14ac:dyDescent="0.2">
      <c r="A2106" s="3">
        <v>292</v>
      </c>
      <c r="B2106" t="s">
        <v>1942</v>
      </c>
      <c r="C2106" t="s">
        <v>1946</v>
      </c>
      <c r="D2106" s="3" t="s">
        <v>7359</v>
      </c>
    </row>
    <row r="2107" spans="1:4" x14ac:dyDescent="0.2">
      <c r="A2107" s="3">
        <v>376</v>
      </c>
      <c r="B2107" t="s">
        <v>271</v>
      </c>
      <c r="C2107" t="s">
        <v>272</v>
      </c>
      <c r="D2107" s="3" t="s">
        <v>7360</v>
      </c>
    </row>
    <row r="2108" spans="1:4" x14ac:dyDescent="0.2">
      <c r="A2108" s="3">
        <v>24</v>
      </c>
      <c r="B2108" t="s">
        <v>5818</v>
      </c>
      <c r="C2108" t="s">
        <v>775</v>
      </c>
      <c r="D2108" s="3" t="s">
        <v>7361</v>
      </c>
    </row>
    <row r="2109" spans="1:4" x14ac:dyDescent="0.2">
      <c r="A2109" s="3">
        <v>295</v>
      </c>
      <c r="B2109" t="s">
        <v>1961</v>
      </c>
      <c r="C2109" t="s">
        <v>1964</v>
      </c>
      <c r="D2109" s="3" t="s">
        <v>7210</v>
      </c>
    </row>
    <row r="2110" spans="1:4" x14ac:dyDescent="0.2">
      <c r="A2110" s="3">
        <v>377</v>
      </c>
      <c r="B2110" t="s">
        <v>274</v>
      </c>
      <c r="C2110" t="s">
        <v>277</v>
      </c>
      <c r="D2110" s="3" t="s">
        <v>7211</v>
      </c>
    </row>
    <row r="2111" spans="1:4" x14ac:dyDescent="0.2">
      <c r="A2111" s="3">
        <v>354</v>
      </c>
      <c r="B2111" t="s">
        <v>188</v>
      </c>
      <c r="C2111" t="s">
        <v>191</v>
      </c>
      <c r="D2111" s="3" t="s">
        <v>7212</v>
      </c>
    </row>
    <row r="2112" spans="1:4" x14ac:dyDescent="0.2">
      <c r="A2112" s="3">
        <v>377</v>
      </c>
      <c r="B2112" t="s">
        <v>274</v>
      </c>
      <c r="C2112" t="s">
        <v>278</v>
      </c>
      <c r="D2112" s="3" t="s">
        <v>7213</v>
      </c>
    </row>
    <row r="2113" spans="1:4" x14ac:dyDescent="0.2">
      <c r="A2113" s="3">
        <v>377</v>
      </c>
      <c r="B2113" t="s">
        <v>274</v>
      </c>
      <c r="C2113" t="s">
        <v>279</v>
      </c>
      <c r="D2113" s="3" t="s">
        <v>7214</v>
      </c>
    </row>
    <row r="2114" spans="1:4" x14ac:dyDescent="0.2">
      <c r="A2114" s="3">
        <v>276</v>
      </c>
      <c r="B2114" t="s">
        <v>5845</v>
      </c>
      <c r="C2114" t="s">
        <v>5291</v>
      </c>
      <c r="D2114" s="3" t="s">
        <v>7215</v>
      </c>
    </row>
    <row r="2115" spans="1:4" x14ac:dyDescent="0.2">
      <c r="A2115" s="3">
        <v>356</v>
      </c>
      <c r="B2115" t="s">
        <v>198</v>
      </c>
      <c r="C2115" t="s">
        <v>201</v>
      </c>
      <c r="D2115" s="3" t="s">
        <v>7216</v>
      </c>
    </row>
    <row r="2116" spans="1:4" x14ac:dyDescent="0.2">
      <c r="A2116" s="3">
        <v>377</v>
      </c>
      <c r="B2116" t="s">
        <v>274</v>
      </c>
      <c r="C2116" t="s">
        <v>280</v>
      </c>
      <c r="D2116" s="3" t="s">
        <v>7217</v>
      </c>
    </row>
    <row r="2117" spans="1:4" x14ac:dyDescent="0.2">
      <c r="A2117" s="3">
        <v>281</v>
      </c>
      <c r="B2117" t="s">
        <v>1888</v>
      </c>
      <c r="C2117" t="s">
        <v>1893</v>
      </c>
      <c r="D2117" s="3" t="s">
        <v>7218</v>
      </c>
    </row>
    <row r="2118" spans="1:4" x14ac:dyDescent="0.2">
      <c r="A2118" s="3">
        <v>337</v>
      </c>
      <c r="B2118" t="s">
        <v>5337</v>
      </c>
      <c r="C2118" t="s">
        <v>5338</v>
      </c>
      <c r="D2118" s="3" t="s">
        <v>7377</v>
      </c>
    </row>
    <row r="2119" spans="1:4" x14ac:dyDescent="0.2">
      <c r="A2119" s="3">
        <v>352</v>
      </c>
      <c r="B2119" t="s">
        <v>181</v>
      </c>
      <c r="C2119" t="s">
        <v>183</v>
      </c>
      <c r="D2119" s="3" t="s">
        <v>7378</v>
      </c>
    </row>
    <row r="2120" spans="1:4" x14ac:dyDescent="0.2">
      <c r="A2120" s="3">
        <v>295</v>
      </c>
      <c r="B2120" t="s">
        <v>1961</v>
      </c>
      <c r="C2120" t="s">
        <v>1965</v>
      </c>
      <c r="D2120" s="3" t="s">
        <v>7379</v>
      </c>
    </row>
    <row r="2121" spans="1:4" x14ac:dyDescent="0.2">
      <c r="A2121" s="3">
        <v>292</v>
      </c>
      <c r="B2121" t="s">
        <v>1942</v>
      </c>
      <c r="C2121" t="s">
        <v>1947</v>
      </c>
      <c r="D2121" s="3" t="s">
        <v>7380</v>
      </c>
    </row>
    <row r="2122" spans="1:4" x14ac:dyDescent="0.2">
      <c r="A2122" s="3">
        <v>369</v>
      </c>
      <c r="B2122" t="s">
        <v>246</v>
      </c>
      <c r="C2122" t="s">
        <v>248</v>
      </c>
      <c r="D2122" s="3" t="s">
        <v>7381</v>
      </c>
    </row>
    <row r="2123" spans="1:4" x14ac:dyDescent="0.2">
      <c r="A2123" s="3">
        <v>337</v>
      </c>
      <c r="B2123" t="s">
        <v>5337</v>
      </c>
      <c r="C2123" t="s">
        <v>5339</v>
      </c>
      <c r="D2123" s="3" t="s">
        <v>7382</v>
      </c>
    </row>
    <row r="2124" spans="1:4" x14ac:dyDescent="0.2">
      <c r="A2124" s="3">
        <v>366</v>
      </c>
      <c r="B2124" t="s">
        <v>234</v>
      </c>
      <c r="C2124" t="s">
        <v>238</v>
      </c>
      <c r="D2124" s="3" t="s">
        <v>7383</v>
      </c>
    </row>
    <row r="2125" spans="1:4" x14ac:dyDescent="0.2">
      <c r="A2125" s="3">
        <v>337</v>
      </c>
      <c r="B2125" t="s">
        <v>5337</v>
      </c>
      <c r="C2125" t="s">
        <v>5340</v>
      </c>
      <c r="D2125" s="3" t="s">
        <v>7384</v>
      </c>
    </row>
    <row r="2126" spans="1:4" x14ac:dyDescent="0.2">
      <c r="A2126" s="3">
        <v>386</v>
      </c>
      <c r="B2126" t="s">
        <v>2335</v>
      </c>
      <c r="C2126" t="s">
        <v>2337</v>
      </c>
      <c r="D2126" s="3" t="s">
        <v>3475</v>
      </c>
    </row>
    <row r="2127" spans="1:4" x14ac:dyDescent="0.2">
      <c r="A2127" s="3">
        <v>376</v>
      </c>
      <c r="B2127" t="s">
        <v>271</v>
      </c>
      <c r="C2127" t="s">
        <v>273</v>
      </c>
      <c r="D2127" s="3" t="s">
        <v>3476</v>
      </c>
    </row>
    <row r="2128" spans="1:4" x14ac:dyDescent="0.2">
      <c r="A2128" s="3">
        <v>347</v>
      </c>
      <c r="B2128" t="s">
        <v>2185</v>
      </c>
      <c r="C2128" t="s">
        <v>164</v>
      </c>
      <c r="D2128" s="3" t="s">
        <v>3477</v>
      </c>
    </row>
    <row r="2129" spans="1:4" x14ac:dyDescent="0.2">
      <c r="A2129" s="3">
        <v>352</v>
      </c>
      <c r="B2129" t="s">
        <v>181</v>
      </c>
      <c r="C2129" t="s">
        <v>184</v>
      </c>
      <c r="D2129" s="3" t="s">
        <v>3478</v>
      </c>
    </row>
    <row r="2130" spans="1:4" x14ac:dyDescent="0.2">
      <c r="A2130" s="3">
        <v>345</v>
      </c>
      <c r="B2130" t="s">
        <v>2179</v>
      </c>
      <c r="C2130" t="s">
        <v>2181</v>
      </c>
      <c r="D2130" s="3" t="s">
        <v>3479</v>
      </c>
    </row>
    <row r="2131" spans="1:4" x14ac:dyDescent="0.2">
      <c r="A2131" s="3">
        <v>347</v>
      </c>
      <c r="B2131" t="s">
        <v>2185</v>
      </c>
      <c r="C2131" t="s">
        <v>165</v>
      </c>
      <c r="D2131" s="3" t="s">
        <v>3480</v>
      </c>
    </row>
    <row r="2132" spans="1:4" x14ac:dyDescent="0.2">
      <c r="A2132" s="3">
        <v>354</v>
      </c>
      <c r="B2132" t="s">
        <v>188</v>
      </c>
      <c r="C2132" t="s">
        <v>192</v>
      </c>
      <c r="D2132" s="3" t="s">
        <v>3481</v>
      </c>
    </row>
    <row r="2133" spans="1:4" x14ac:dyDescent="0.2">
      <c r="A2133" s="3">
        <v>292</v>
      </c>
      <c r="B2133" t="s">
        <v>1942</v>
      </c>
      <c r="C2133" t="s">
        <v>1948</v>
      </c>
      <c r="D2133" s="3" t="s">
        <v>3482</v>
      </c>
    </row>
    <row r="2134" spans="1:4" x14ac:dyDescent="0.2">
      <c r="A2134" s="3">
        <v>368</v>
      </c>
      <c r="B2134" t="s">
        <v>241</v>
      </c>
      <c r="C2134" t="s">
        <v>245</v>
      </c>
      <c r="D2134" s="3" t="s">
        <v>3483</v>
      </c>
    </row>
    <row r="2135" spans="1:4" x14ac:dyDescent="0.2">
      <c r="A2135" s="3">
        <v>270</v>
      </c>
      <c r="B2135" t="s">
        <v>5275</v>
      </c>
      <c r="C2135" t="s">
        <v>5281</v>
      </c>
      <c r="D2135" s="3" t="s">
        <v>3397</v>
      </c>
    </row>
    <row r="2136" spans="1:4" x14ac:dyDescent="0.2">
      <c r="A2136" s="3">
        <v>34</v>
      </c>
      <c r="B2136" t="s">
        <v>5821</v>
      </c>
      <c r="C2136" t="s">
        <v>842</v>
      </c>
      <c r="D2136" s="3" t="s">
        <v>3398</v>
      </c>
    </row>
    <row r="2137" spans="1:4" x14ac:dyDescent="0.2">
      <c r="A2137" s="3">
        <v>347</v>
      </c>
      <c r="B2137" t="s">
        <v>2185</v>
      </c>
      <c r="C2137" t="s">
        <v>166</v>
      </c>
      <c r="D2137" s="3" t="s">
        <v>3399</v>
      </c>
    </row>
    <row r="2138" spans="1:4" x14ac:dyDescent="0.2">
      <c r="A2138" s="3">
        <v>356</v>
      </c>
      <c r="B2138" t="s">
        <v>198</v>
      </c>
      <c r="C2138" t="s">
        <v>202</v>
      </c>
      <c r="D2138" s="3" t="s">
        <v>3400</v>
      </c>
    </row>
    <row r="2139" spans="1:4" x14ac:dyDescent="0.2">
      <c r="A2139" s="3">
        <v>276</v>
      </c>
      <c r="B2139" t="s">
        <v>5845</v>
      </c>
      <c r="C2139" t="s">
        <v>5292</v>
      </c>
      <c r="D2139" s="3" t="s">
        <v>3401</v>
      </c>
    </row>
    <row r="2140" spans="1:4" x14ac:dyDescent="0.2">
      <c r="A2140" s="3">
        <v>354</v>
      </c>
      <c r="B2140" t="s">
        <v>188</v>
      </c>
      <c r="C2140" t="s">
        <v>193</v>
      </c>
      <c r="D2140" s="3" t="s">
        <v>3402</v>
      </c>
    </row>
    <row r="2141" spans="1:4" x14ac:dyDescent="0.2">
      <c r="A2141" s="3">
        <v>445</v>
      </c>
      <c r="B2141" t="s">
        <v>630</v>
      </c>
      <c r="C2141" t="s">
        <v>631</v>
      </c>
      <c r="D2141" s="3" t="s">
        <v>3403</v>
      </c>
    </row>
    <row r="2142" spans="1:4" x14ac:dyDescent="0.2">
      <c r="A2142" s="3">
        <v>429</v>
      </c>
      <c r="B2142" t="s">
        <v>542</v>
      </c>
      <c r="C2142" t="s">
        <v>543</v>
      </c>
      <c r="D2142" s="3" t="s">
        <v>3404</v>
      </c>
    </row>
    <row r="2143" spans="1:4" x14ac:dyDescent="0.2">
      <c r="A2143" s="3">
        <v>436</v>
      </c>
      <c r="B2143" t="s">
        <v>5856</v>
      </c>
      <c r="C2143" t="s">
        <v>2624</v>
      </c>
      <c r="D2143" s="3" t="s">
        <v>3405</v>
      </c>
    </row>
    <row r="2144" spans="1:4" x14ac:dyDescent="0.2">
      <c r="A2144" s="3">
        <v>535</v>
      </c>
      <c r="B2144" t="s">
        <v>3014</v>
      </c>
      <c r="C2144" t="s">
        <v>3015</v>
      </c>
      <c r="D2144" s="3" t="s">
        <v>3793</v>
      </c>
    </row>
    <row r="2145" spans="1:4" x14ac:dyDescent="0.2">
      <c r="A2145" s="3">
        <v>440</v>
      </c>
      <c r="B2145" t="s">
        <v>605</v>
      </c>
      <c r="C2145" t="s">
        <v>606</v>
      </c>
      <c r="D2145" s="3" t="s">
        <v>3794</v>
      </c>
    </row>
    <row r="2146" spans="1:4" x14ac:dyDescent="0.2">
      <c r="A2146" s="3">
        <v>429</v>
      </c>
      <c r="B2146" t="s">
        <v>542</v>
      </c>
      <c r="C2146" t="s">
        <v>544</v>
      </c>
      <c r="D2146" s="3" t="s">
        <v>3795</v>
      </c>
    </row>
    <row r="2147" spans="1:4" x14ac:dyDescent="0.2">
      <c r="A2147" s="3">
        <v>436</v>
      </c>
      <c r="B2147" t="s">
        <v>5856</v>
      </c>
      <c r="C2147" t="s">
        <v>2625</v>
      </c>
      <c r="D2147" s="3" t="s">
        <v>3796</v>
      </c>
    </row>
    <row r="2148" spans="1:4" x14ac:dyDescent="0.2">
      <c r="A2148" s="3">
        <v>476</v>
      </c>
      <c r="B2148" t="s">
        <v>2815</v>
      </c>
      <c r="C2148" t="s">
        <v>2816</v>
      </c>
      <c r="D2148" s="3" t="s">
        <v>3797</v>
      </c>
    </row>
    <row r="2149" spans="1:4" x14ac:dyDescent="0.2">
      <c r="A2149" s="3">
        <v>417</v>
      </c>
      <c r="B2149" t="s">
        <v>460</v>
      </c>
      <c r="C2149" t="s">
        <v>461</v>
      </c>
      <c r="D2149" s="3" t="s">
        <v>3798</v>
      </c>
    </row>
    <row r="2150" spans="1:4" x14ac:dyDescent="0.2">
      <c r="A2150" s="3">
        <v>474</v>
      </c>
      <c r="B2150" t="s">
        <v>2807</v>
      </c>
      <c r="C2150" t="s">
        <v>2808</v>
      </c>
      <c r="D2150" s="3" t="s">
        <v>3799</v>
      </c>
    </row>
    <row r="2151" spans="1:4" x14ac:dyDescent="0.2">
      <c r="A2151" s="3">
        <v>445</v>
      </c>
      <c r="B2151" t="s">
        <v>630</v>
      </c>
      <c r="C2151" t="s">
        <v>632</v>
      </c>
      <c r="D2151" s="3" t="s">
        <v>3800</v>
      </c>
    </row>
    <row r="2152" spans="1:4" x14ac:dyDescent="0.2">
      <c r="A2152" s="3">
        <v>438</v>
      </c>
      <c r="B2152" t="s">
        <v>5857</v>
      </c>
      <c r="C2152" t="s">
        <v>599</v>
      </c>
      <c r="D2152" s="3" t="s">
        <v>3801</v>
      </c>
    </row>
    <row r="2153" spans="1:4" x14ac:dyDescent="0.2">
      <c r="A2153" s="3">
        <v>587</v>
      </c>
      <c r="B2153" t="s">
        <v>5867</v>
      </c>
      <c r="C2153" t="s">
        <v>2571</v>
      </c>
      <c r="D2153" s="3" t="s">
        <v>3802</v>
      </c>
    </row>
    <row r="2154" spans="1:4" x14ac:dyDescent="0.2">
      <c r="A2154" s="3">
        <v>430</v>
      </c>
      <c r="B2154" t="s">
        <v>2589</v>
      </c>
      <c r="C2154" t="s">
        <v>2590</v>
      </c>
      <c r="D2154" s="3" t="s">
        <v>3803</v>
      </c>
    </row>
    <row r="2155" spans="1:4" x14ac:dyDescent="0.2">
      <c r="A2155" s="3">
        <v>478</v>
      </c>
      <c r="B2155" t="s">
        <v>2823</v>
      </c>
      <c r="C2155" t="s">
        <v>2824</v>
      </c>
      <c r="D2155" s="3" t="s">
        <v>6477</v>
      </c>
    </row>
    <row r="2156" spans="1:4" x14ac:dyDescent="0.2">
      <c r="A2156" s="3">
        <v>493</v>
      </c>
      <c r="B2156" t="s">
        <v>2883</v>
      </c>
      <c r="C2156" t="s">
        <v>2884</v>
      </c>
      <c r="D2156" s="3" t="s">
        <v>6478</v>
      </c>
    </row>
    <row r="2157" spans="1:4" x14ac:dyDescent="0.2">
      <c r="A2157" s="3">
        <v>493</v>
      </c>
      <c r="B2157" t="s">
        <v>2883</v>
      </c>
      <c r="C2157" t="s">
        <v>2885</v>
      </c>
      <c r="D2157" s="3" t="s">
        <v>6479</v>
      </c>
    </row>
    <row r="2158" spans="1:4" x14ac:dyDescent="0.2">
      <c r="A2158" s="3">
        <v>414</v>
      </c>
      <c r="B2158" t="s">
        <v>440</v>
      </c>
      <c r="C2158" t="s">
        <v>441</v>
      </c>
      <c r="D2158" s="3" t="s">
        <v>6480</v>
      </c>
    </row>
    <row r="2159" spans="1:4" x14ac:dyDescent="0.2">
      <c r="A2159" s="3">
        <v>414</v>
      </c>
      <c r="B2159" t="s">
        <v>440</v>
      </c>
      <c r="C2159" t="s">
        <v>442</v>
      </c>
      <c r="D2159" s="3" t="s">
        <v>6481</v>
      </c>
    </row>
    <row r="2160" spans="1:4" x14ac:dyDescent="0.2">
      <c r="A2160" s="3">
        <v>475</v>
      </c>
      <c r="B2160" t="s">
        <v>2812</v>
      </c>
      <c r="C2160" t="s">
        <v>2813</v>
      </c>
      <c r="D2160" s="3" t="s">
        <v>6482</v>
      </c>
    </row>
    <row r="2161" spans="1:4" x14ac:dyDescent="0.2">
      <c r="A2161" s="3">
        <v>446</v>
      </c>
      <c r="B2161" t="s">
        <v>636</v>
      </c>
      <c r="C2161" t="s">
        <v>2482</v>
      </c>
      <c r="D2161" s="3" t="s">
        <v>6483</v>
      </c>
    </row>
    <row r="2162" spans="1:4" x14ac:dyDescent="0.2">
      <c r="A2162" s="3">
        <v>469</v>
      </c>
      <c r="B2162" t="s">
        <v>2782</v>
      </c>
      <c r="C2162" t="s">
        <v>2783</v>
      </c>
      <c r="D2162" s="3" t="s">
        <v>6484</v>
      </c>
    </row>
    <row r="2163" spans="1:4" x14ac:dyDescent="0.2">
      <c r="A2163" s="3">
        <v>469</v>
      </c>
      <c r="B2163" t="s">
        <v>2782</v>
      </c>
      <c r="C2163" t="s">
        <v>2784</v>
      </c>
      <c r="D2163" s="3" t="s">
        <v>6497</v>
      </c>
    </row>
    <row r="2164" spans="1:4" x14ac:dyDescent="0.2">
      <c r="A2164" s="3">
        <v>429</v>
      </c>
      <c r="B2164" t="s">
        <v>542</v>
      </c>
      <c r="C2164" t="s">
        <v>545</v>
      </c>
      <c r="D2164" s="3" t="s">
        <v>6498</v>
      </c>
    </row>
    <row r="2165" spans="1:4" x14ac:dyDescent="0.2">
      <c r="A2165" s="3">
        <v>430</v>
      </c>
      <c r="B2165" t="s">
        <v>2589</v>
      </c>
      <c r="C2165" t="s">
        <v>2591</v>
      </c>
      <c r="D2165" s="3" t="s">
        <v>6499</v>
      </c>
    </row>
    <row r="2166" spans="1:4" x14ac:dyDescent="0.2">
      <c r="A2166" s="3">
        <v>476</v>
      </c>
      <c r="B2166" t="s">
        <v>2815</v>
      </c>
      <c r="C2166" t="s">
        <v>2817</v>
      </c>
      <c r="D2166" s="3" t="s">
        <v>6500</v>
      </c>
    </row>
    <row r="2167" spans="1:4" x14ac:dyDescent="0.2">
      <c r="A2167" s="3">
        <v>429</v>
      </c>
      <c r="B2167" t="s">
        <v>542</v>
      </c>
      <c r="C2167" t="s">
        <v>2585</v>
      </c>
      <c r="D2167" s="3" t="s">
        <v>6501</v>
      </c>
    </row>
    <row r="2168" spans="1:4" x14ac:dyDescent="0.2">
      <c r="A2168" s="3">
        <v>483</v>
      </c>
      <c r="B2168" t="s">
        <v>2842</v>
      </c>
      <c r="C2168" t="s">
        <v>2843</v>
      </c>
      <c r="D2168" s="3" t="s">
        <v>6502</v>
      </c>
    </row>
    <row r="2169" spans="1:4" x14ac:dyDescent="0.2">
      <c r="A2169" s="3">
        <v>483</v>
      </c>
      <c r="B2169" t="s">
        <v>2842</v>
      </c>
      <c r="C2169" t="s">
        <v>2844</v>
      </c>
      <c r="D2169" s="3" t="s">
        <v>6503</v>
      </c>
    </row>
    <row r="2170" spans="1:4" x14ac:dyDescent="0.2">
      <c r="A2170" s="3">
        <v>469</v>
      </c>
      <c r="B2170" t="s">
        <v>2782</v>
      </c>
      <c r="C2170" t="s">
        <v>2785</v>
      </c>
      <c r="D2170" s="3" t="s">
        <v>6504</v>
      </c>
    </row>
    <row r="2171" spans="1:4" x14ac:dyDescent="0.2">
      <c r="A2171" s="3">
        <v>421</v>
      </c>
      <c r="B2171" t="s">
        <v>490</v>
      </c>
      <c r="C2171" t="s">
        <v>2464</v>
      </c>
      <c r="D2171" s="3" t="s">
        <v>6505</v>
      </c>
    </row>
    <row r="2172" spans="1:4" x14ac:dyDescent="0.2">
      <c r="A2172" s="3">
        <v>478</v>
      </c>
      <c r="B2172" t="s">
        <v>2823</v>
      </c>
      <c r="C2172" t="s">
        <v>2825</v>
      </c>
      <c r="D2172" s="3" t="s">
        <v>6506</v>
      </c>
    </row>
    <row r="2173" spans="1:4" x14ac:dyDescent="0.2">
      <c r="A2173" s="3">
        <v>483</v>
      </c>
      <c r="B2173" t="s">
        <v>2842</v>
      </c>
      <c r="C2173" t="s">
        <v>2845</v>
      </c>
      <c r="D2173" s="3" t="s">
        <v>6507</v>
      </c>
    </row>
    <row r="2174" spans="1:4" x14ac:dyDescent="0.2">
      <c r="A2174" s="3">
        <v>497</v>
      </c>
      <c r="B2174" t="s">
        <v>2900</v>
      </c>
      <c r="C2174" t="s">
        <v>2901</v>
      </c>
      <c r="D2174" s="3" t="s">
        <v>3406</v>
      </c>
    </row>
    <row r="2175" spans="1:4" x14ac:dyDescent="0.2">
      <c r="A2175" s="3">
        <v>474</v>
      </c>
      <c r="B2175" t="s">
        <v>2807</v>
      </c>
      <c r="C2175" t="s">
        <v>2809</v>
      </c>
      <c r="D2175" s="3" t="s">
        <v>3407</v>
      </c>
    </row>
    <row r="2176" spans="1:4" x14ac:dyDescent="0.2">
      <c r="A2176" s="3">
        <v>515</v>
      </c>
      <c r="B2176" t="s">
        <v>2965</v>
      </c>
      <c r="C2176" t="s">
        <v>2966</v>
      </c>
      <c r="D2176" s="3" t="s">
        <v>3408</v>
      </c>
    </row>
    <row r="2177" spans="1:4" x14ac:dyDescent="0.2">
      <c r="A2177" s="3">
        <v>429</v>
      </c>
      <c r="B2177" t="s">
        <v>542</v>
      </c>
      <c r="C2177" t="s">
        <v>2586</v>
      </c>
      <c r="D2177" s="3" t="s">
        <v>3409</v>
      </c>
    </row>
    <row r="2178" spans="1:4" x14ac:dyDescent="0.2">
      <c r="A2178" s="3">
        <v>493</v>
      </c>
      <c r="B2178" t="s">
        <v>2883</v>
      </c>
      <c r="C2178" t="s">
        <v>2886</v>
      </c>
      <c r="D2178" s="3" t="s">
        <v>3410</v>
      </c>
    </row>
    <row r="2179" spans="1:4" x14ac:dyDescent="0.2">
      <c r="A2179" s="3">
        <v>466</v>
      </c>
      <c r="B2179" t="s">
        <v>2769</v>
      </c>
      <c r="C2179" t="s">
        <v>2770</v>
      </c>
      <c r="D2179" s="3" t="s">
        <v>3411</v>
      </c>
    </row>
    <row r="2180" spans="1:4" x14ac:dyDescent="0.2">
      <c r="A2180" s="3">
        <v>421</v>
      </c>
      <c r="B2180" t="s">
        <v>490</v>
      </c>
      <c r="C2180" t="s">
        <v>2465</v>
      </c>
      <c r="D2180" s="3" t="s">
        <v>3412</v>
      </c>
    </row>
    <row r="2181" spans="1:4" x14ac:dyDescent="0.2">
      <c r="A2181" s="3">
        <v>417</v>
      </c>
      <c r="B2181" t="s">
        <v>460</v>
      </c>
      <c r="C2181" t="s">
        <v>462</v>
      </c>
      <c r="D2181" s="3" t="s">
        <v>3413</v>
      </c>
    </row>
    <row r="2182" spans="1:4" x14ac:dyDescent="0.2">
      <c r="A2182" s="3">
        <v>417</v>
      </c>
      <c r="B2182" t="s">
        <v>460</v>
      </c>
      <c r="C2182" t="s">
        <v>463</v>
      </c>
      <c r="D2182" s="3" t="s">
        <v>3414</v>
      </c>
    </row>
    <row r="2183" spans="1:4" x14ac:dyDescent="0.2">
      <c r="A2183" s="3">
        <v>474</v>
      </c>
      <c r="B2183" t="s">
        <v>2807</v>
      </c>
      <c r="C2183" t="s">
        <v>2810</v>
      </c>
      <c r="D2183" s="3" t="s">
        <v>3415</v>
      </c>
    </row>
    <row r="2184" spans="1:4" x14ac:dyDescent="0.2">
      <c r="A2184" s="3">
        <v>429</v>
      </c>
      <c r="B2184" t="s">
        <v>542</v>
      </c>
      <c r="C2184" t="s">
        <v>2587</v>
      </c>
      <c r="D2184" s="3" t="s">
        <v>3416</v>
      </c>
    </row>
    <row r="2185" spans="1:4" x14ac:dyDescent="0.2">
      <c r="A2185" s="3">
        <v>474</v>
      </c>
      <c r="B2185" t="s">
        <v>2807</v>
      </c>
      <c r="C2185" t="s">
        <v>2811</v>
      </c>
      <c r="D2185" s="3" t="s">
        <v>3417</v>
      </c>
    </row>
    <row r="2186" spans="1:4" x14ac:dyDescent="0.2">
      <c r="A2186" s="3">
        <v>414</v>
      </c>
      <c r="B2186" t="s">
        <v>440</v>
      </c>
      <c r="C2186" t="s">
        <v>443</v>
      </c>
      <c r="D2186" s="3" t="s">
        <v>3418</v>
      </c>
    </row>
    <row r="2187" spans="1:4" x14ac:dyDescent="0.2">
      <c r="A2187" s="3">
        <v>430</v>
      </c>
      <c r="B2187" t="s">
        <v>2589</v>
      </c>
      <c r="C2187" t="s">
        <v>2592</v>
      </c>
      <c r="D2187" s="3" t="s">
        <v>7347</v>
      </c>
    </row>
    <row r="2188" spans="1:4" x14ac:dyDescent="0.2">
      <c r="A2188" s="3">
        <v>404</v>
      </c>
      <c r="B2188" t="s">
        <v>5853</v>
      </c>
      <c r="C2188" t="s">
        <v>2660</v>
      </c>
      <c r="D2188" s="3" t="s">
        <v>7348</v>
      </c>
    </row>
    <row r="2189" spans="1:4" x14ac:dyDescent="0.2">
      <c r="A2189" s="3">
        <v>445</v>
      </c>
      <c r="B2189" t="s">
        <v>630</v>
      </c>
      <c r="C2189" t="s">
        <v>633</v>
      </c>
      <c r="D2189" s="3" t="s">
        <v>7349</v>
      </c>
    </row>
    <row r="2190" spans="1:4" x14ac:dyDescent="0.2">
      <c r="A2190" s="3">
        <v>430</v>
      </c>
      <c r="B2190" t="s">
        <v>2589</v>
      </c>
      <c r="C2190" t="s">
        <v>2593</v>
      </c>
      <c r="D2190" s="3" t="s">
        <v>7350</v>
      </c>
    </row>
    <row r="2191" spans="1:4" x14ac:dyDescent="0.2">
      <c r="A2191" s="3">
        <v>445</v>
      </c>
      <c r="B2191" t="s">
        <v>630</v>
      </c>
      <c r="C2191" t="s">
        <v>634</v>
      </c>
      <c r="D2191" s="3" t="s">
        <v>7351</v>
      </c>
    </row>
    <row r="2192" spans="1:4" x14ac:dyDescent="0.2">
      <c r="A2192" s="3">
        <v>472</v>
      </c>
      <c r="B2192" t="s">
        <v>2796</v>
      </c>
      <c r="C2192" t="s">
        <v>2797</v>
      </c>
      <c r="D2192" s="3" t="s">
        <v>7352</v>
      </c>
    </row>
    <row r="2193" spans="1:4" x14ac:dyDescent="0.2">
      <c r="A2193" s="3">
        <v>451</v>
      </c>
      <c r="B2193" t="s">
        <v>5858</v>
      </c>
      <c r="C2193" t="s">
        <v>2484</v>
      </c>
      <c r="D2193" s="3" t="s">
        <v>7353</v>
      </c>
    </row>
    <row r="2194" spans="1:4" x14ac:dyDescent="0.2">
      <c r="A2194" s="3">
        <v>529</v>
      </c>
      <c r="B2194" t="s">
        <v>3001</v>
      </c>
      <c r="C2194" t="s">
        <v>3002</v>
      </c>
      <c r="D2194" s="3" t="s">
        <v>7354</v>
      </c>
    </row>
    <row r="2195" spans="1:4" x14ac:dyDescent="0.2">
      <c r="A2195" s="3">
        <v>417</v>
      </c>
      <c r="B2195" t="s">
        <v>460</v>
      </c>
      <c r="C2195" t="s">
        <v>464</v>
      </c>
      <c r="D2195" s="3" t="s">
        <v>7355</v>
      </c>
    </row>
    <row r="2196" spans="1:4" x14ac:dyDescent="0.2">
      <c r="A2196" s="3">
        <v>529</v>
      </c>
      <c r="B2196" t="s">
        <v>3001</v>
      </c>
      <c r="C2196" t="s">
        <v>3003</v>
      </c>
      <c r="D2196" s="3" t="s">
        <v>7356</v>
      </c>
    </row>
    <row r="2197" spans="1:4" x14ac:dyDescent="0.2">
      <c r="A2197" s="3">
        <v>515</v>
      </c>
      <c r="B2197" t="s">
        <v>2965</v>
      </c>
      <c r="C2197" t="s">
        <v>2967</v>
      </c>
      <c r="D2197" s="3" t="s">
        <v>7319</v>
      </c>
    </row>
    <row r="2198" spans="1:4" x14ac:dyDescent="0.2">
      <c r="A2198" s="3">
        <v>414</v>
      </c>
      <c r="B2198" t="s">
        <v>440</v>
      </c>
      <c r="C2198" t="s">
        <v>444</v>
      </c>
      <c r="D2198" s="3" t="s">
        <v>7320</v>
      </c>
    </row>
    <row r="2199" spans="1:4" x14ac:dyDescent="0.2">
      <c r="A2199" s="3">
        <v>472</v>
      </c>
      <c r="B2199" t="s">
        <v>2796</v>
      </c>
      <c r="C2199" t="s">
        <v>2798</v>
      </c>
      <c r="D2199" s="3" t="s">
        <v>7321</v>
      </c>
    </row>
    <row r="2200" spans="1:4" x14ac:dyDescent="0.2">
      <c r="A2200" s="3">
        <v>472</v>
      </c>
      <c r="B2200" t="s">
        <v>2796</v>
      </c>
      <c r="C2200" t="s">
        <v>2799</v>
      </c>
      <c r="D2200" s="3" t="s">
        <v>7322</v>
      </c>
    </row>
    <row r="2201" spans="1:4" x14ac:dyDescent="0.2">
      <c r="A2201" s="3">
        <v>466</v>
      </c>
      <c r="B2201" t="s">
        <v>2769</v>
      </c>
      <c r="C2201" t="s">
        <v>2771</v>
      </c>
      <c r="D2201" s="3" t="s">
        <v>7323</v>
      </c>
    </row>
    <row r="2202" spans="1:4" x14ac:dyDescent="0.2">
      <c r="A2202" s="3">
        <v>478</v>
      </c>
      <c r="B2202" t="s">
        <v>2823</v>
      </c>
      <c r="C2202" t="s">
        <v>2826</v>
      </c>
      <c r="D2202" s="3" t="s">
        <v>7324</v>
      </c>
    </row>
    <row r="2203" spans="1:4" x14ac:dyDescent="0.2">
      <c r="A2203" s="3">
        <v>417</v>
      </c>
      <c r="B2203" t="s">
        <v>460</v>
      </c>
      <c r="C2203" t="s">
        <v>465</v>
      </c>
      <c r="D2203" s="3" t="s">
        <v>7325</v>
      </c>
    </row>
    <row r="2204" spans="1:4" x14ac:dyDescent="0.2">
      <c r="A2204" s="3">
        <v>466</v>
      </c>
      <c r="B2204" t="s">
        <v>2769</v>
      </c>
      <c r="C2204" t="s">
        <v>2772</v>
      </c>
      <c r="D2204" s="3" t="s">
        <v>7326</v>
      </c>
    </row>
    <row r="2205" spans="1:4" x14ac:dyDescent="0.2">
      <c r="A2205" s="3">
        <v>440</v>
      </c>
      <c r="B2205" t="s">
        <v>605</v>
      </c>
      <c r="C2205" t="s">
        <v>607</v>
      </c>
      <c r="D2205" s="3" t="s">
        <v>7327</v>
      </c>
    </row>
    <row r="2206" spans="1:4" x14ac:dyDescent="0.2">
      <c r="A2206" s="3">
        <v>414</v>
      </c>
      <c r="B2206" t="s">
        <v>440</v>
      </c>
      <c r="C2206" t="s">
        <v>445</v>
      </c>
      <c r="D2206" s="3" t="s">
        <v>7328</v>
      </c>
    </row>
    <row r="2207" spans="1:4" x14ac:dyDescent="0.2">
      <c r="A2207" s="3">
        <v>478</v>
      </c>
      <c r="B2207" t="s">
        <v>2823</v>
      </c>
      <c r="C2207" t="s">
        <v>2827</v>
      </c>
      <c r="D2207" s="3" t="s">
        <v>7329</v>
      </c>
    </row>
    <row r="2208" spans="1:4" x14ac:dyDescent="0.2">
      <c r="A2208" s="3">
        <v>421</v>
      </c>
      <c r="B2208" t="s">
        <v>490</v>
      </c>
      <c r="C2208" t="s">
        <v>2466</v>
      </c>
      <c r="D2208" s="3" t="s">
        <v>7330</v>
      </c>
    </row>
    <row r="2209" spans="1:4" x14ac:dyDescent="0.2">
      <c r="A2209" s="3">
        <v>497</v>
      </c>
      <c r="B2209" t="s">
        <v>2900</v>
      </c>
      <c r="C2209" t="s">
        <v>2902</v>
      </c>
      <c r="D2209" s="3" t="s">
        <v>7331</v>
      </c>
    </row>
    <row r="2210" spans="1:4" x14ac:dyDescent="0.2">
      <c r="A2210" s="3">
        <v>587</v>
      </c>
      <c r="B2210" t="s">
        <v>5867</v>
      </c>
      <c r="C2210" t="s">
        <v>2572</v>
      </c>
      <c r="D2210" s="3" t="s">
        <v>7332</v>
      </c>
    </row>
    <row r="2211" spans="1:4" x14ac:dyDescent="0.2">
      <c r="A2211" s="3">
        <v>493</v>
      </c>
      <c r="B2211" t="s">
        <v>2883</v>
      </c>
      <c r="C2211" t="s">
        <v>2887</v>
      </c>
      <c r="D2211" s="3" t="s">
        <v>7333</v>
      </c>
    </row>
    <row r="2212" spans="1:4" x14ac:dyDescent="0.2">
      <c r="A2212" s="3">
        <v>414</v>
      </c>
      <c r="B2212" t="s">
        <v>440</v>
      </c>
      <c r="C2212" t="s">
        <v>446</v>
      </c>
      <c r="D2212" s="3" t="s">
        <v>3443</v>
      </c>
    </row>
    <row r="2213" spans="1:4" x14ac:dyDescent="0.2">
      <c r="A2213" s="3">
        <v>445</v>
      </c>
      <c r="B2213" t="s">
        <v>630</v>
      </c>
      <c r="C2213" t="s">
        <v>635</v>
      </c>
      <c r="D2213" s="3" t="s">
        <v>3444</v>
      </c>
    </row>
    <row r="2214" spans="1:4" x14ac:dyDescent="0.2">
      <c r="A2214" s="3">
        <v>451</v>
      </c>
      <c r="B2214" t="s">
        <v>5858</v>
      </c>
      <c r="C2214" t="s">
        <v>2485</v>
      </c>
      <c r="D2214" s="3" t="s">
        <v>3445</v>
      </c>
    </row>
    <row r="2215" spans="1:4" x14ac:dyDescent="0.2">
      <c r="A2215" s="3">
        <v>475</v>
      </c>
      <c r="B2215" t="s">
        <v>2812</v>
      </c>
      <c r="C2215" t="s">
        <v>2814</v>
      </c>
      <c r="D2215" s="3" t="s">
        <v>3446</v>
      </c>
    </row>
    <row r="2216" spans="1:4" x14ac:dyDescent="0.2">
      <c r="A2216" s="3">
        <v>429</v>
      </c>
      <c r="B2216" t="s">
        <v>542</v>
      </c>
      <c r="C2216" t="s">
        <v>2588</v>
      </c>
      <c r="D2216" s="3" t="s">
        <v>3447</v>
      </c>
    </row>
    <row r="2217" spans="1:4" x14ac:dyDescent="0.2">
      <c r="A2217" s="3">
        <v>469</v>
      </c>
      <c r="B2217" t="s">
        <v>2782</v>
      </c>
      <c r="C2217" t="s">
        <v>2786</v>
      </c>
      <c r="D2217" s="3" t="s">
        <v>3448</v>
      </c>
    </row>
    <row r="2218" spans="1:4" x14ac:dyDescent="0.2">
      <c r="A2218" s="3">
        <v>759</v>
      </c>
      <c r="B2218" t="s">
        <v>4605</v>
      </c>
      <c r="C2218" t="s">
        <v>4606</v>
      </c>
      <c r="D2218" s="3" t="s">
        <v>6798</v>
      </c>
    </row>
    <row r="2219" spans="1:4" x14ac:dyDescent="0.2">
      <c r="A2219" s="3">
        <v>727</v>
      </c>
      <c r="B2219" t="s">
        <v>4478</v>
      </c>
      <c r="C2219" t="s">
        <v>4479</v>
      </c>
      <c r="D2219" s="3" t="s">
        <v>6799</v>
      </c>
    </row>
    <row r="2220" spans="1:4" x14ac:dyDescent="0.2">
      <c r="A2220" s="3">
        <v>689</v>
      </c>
      <c r="B2220" t="s">
        <v>1612</v>
      </c>
      <c r="C2220" t="s">
        <v>1613</v>
      </c>
      <c r="D2220" s="3" t="s">
        <v>6800</v>
      </c>
    </row>
    <row r="2221" spans="1:4" x14ac:dyDescent="0.2">
      <c r="A2221" s="3">
        <v>689</v>
      </c>
      <c r="B2221" t="s">
        <v>1612</v>
      </c>
      <c r="C2221" t="s">
        <v>1614</v>
      </c>
      <c r="D2221" s="3" t="s">
        <v>6801</v>
      </c>
    </row>
    <row r="2222" spans="1:4" x14ac:dyDescent="0.2">
      <c r="A2222" s="3">
        <v>689</v>
      </c>
      <c r="B2222" t="s">
        <v>1612</v>
      </c>
      <c r="C2222" t="s">
        <v>1615</v>
      </c>
      <c r="D2222" s="3" t="s">
        <v>6802</v>
      </c>
    </row>
    <row r="2223" spans="1:4" x14ac:dyDescent="0.2">
      <c r="A2223" s="3">
        <v>738</v>
      </c>
      <c r="B2223" t="s">
        <v>5880</v>
      </c>
      <c r="C2223" t="s">
        <v>5811</v>
      </c>
      <c r="D2223" s="3" t="s">
        <v>7235</v>
      </c>
    </row>
    <row r="2224" spans="1:4" x14ac:dyDescent="0.2">
      <c r="A2224" s="3">
        <v>719</v>
      </c>
      <c r="B2224" t="s">
        <v>4440</v>
      </c>
      <c r="C2224" t="s">
        <v>4441</v>
      </c>
      <c r="D2224" s="3" t="s">
        <v>7236</v>
      </c>
    </row>
    <row r="2225" spans="1:4" x14ac:dyDescent="0.2">
      <c r="A2225" s="3">
        <v>738</v>
      </c>
      <c r="B2225" t="s">
        <v>5880</v>
      </c>
      <c r="C2225" t="s">
        <v>5812</v>
      </c>
      <c r="D2225" s="3" t="s">
        <v>7237</v>
      </c>
    </row>
    <row r="2226" spans="1:4" x14ac:dyDescent="0.2">
      <c r="A2226" s="3">
        <v>719</v>
      </c>
      <c r="B2226" t="s">
        <v>4440</v>
      </c>
      <c r="C2226" t="s">
        <v>4442</v>
      </c>
      <c r="D2226" s="3" t="s">
        <v>7238</v>
      </c>
    </row>
    <row r="2227" spans="1:4" x14ac:dyDescent="0.2">
      <c r="A2227" s="3">
        <v>782</v>
      </c>
      <c r="B2227" t="s">
        <v>4678</v>
      </c>
      <c r="C2227" t="s">
        <v>4679</v>
      </c>
      <c r="D2227" s="3" t="s">
        <v>7239</v>
      </c>
    </row>
    <row r="2228" spans="1:4" x14ac:dyDescent="0.2">
      <c r="A2228" s="3">
        <v>748</v>
      </c>
      <c r="B2228" t="s">
        <v>4565</v>
      </c>
      <c r="C2228" t="s">
        <v>4566</v>
      </c>
      <c r="D2228" s="3" t="s">
        <v>7240</v>
      </c>
    </row>
    <row r="2229" spans="1:4" x14ac:dyDescent="0.2">
      <c r="A2229" s="3">
        <v>806</v>
      </c>
      <c r="B2229" t="s">
        <v>4735</v>
      </c>
      <c r="C2229" t="s">
        <v>4736</v>
      </c>
      <c r="D2229" s="3" t="s">
        <v>7241</v>
      </c>
    </row>
    <row r="2230" spans="1:4" x14ac:dyDescent="0.2">
      <c r="A2230" s="3">
        <v>719</v>
      </c>
      <c r="B2230" t="s">
        <v>4440</v>
      </c>
      <c r="C2230" t="s">
        <v>4443</v>
      </c>
      <c r="D2230" s="3" t="s">
        <v>7242</v>
      </c>
    </row>
    <row r="2231" spans="1:4" x14ac:dyDescent="0.2">
      <c r="A2231" s="3">
        <v>748</v>
      </c>
      <c r="B2231" t="s">
        <v>4565</v>
      </c>
      <c r="C2231" t="s">
        <v>4567</v>
      </c>
      <c r="D2231" s="3" t="s">
        <v>7281</v>
      </c>
    </row>
    <row r="2232" spans="1:4" x14ac:dyDescent="0.2">
      <c r="A2232" s="3">
        <v>752</v>
      </c>
      <c r="B2232" t="s">
        <v>2641</v>
      </c>
      <c r="C2232" t="s">
        <v>2642</v>
      </c>
      <c r="D2232" s="3" t="s">
        <v>7282</v>
      </c>
    </row>
    <row r="2233" spans="1:4" x14ac:dyDescent="0.2">
      <c r="A2233" s="3">
        <v>719</v>
      </c>
      <c r="B2233" t="s">
        <v>4440</v>
      </c>
      <c r="C2233" t="s">
        <v>4444</v>
      </c>
      <c r="D2233" s="3" t="s">
        <v>7283</v>
      </c>
    </row>
    <row r="2234" spans="1:4" x14ac:dyDescent="0.2">
      <c r="A2234" s="3">
        <v>752</v>
      </c>
      <c r="B2234" t="s">
        <v>2641</v>
      </c>
      <c r="C2234" t="s">
        <v>2643</v>
      </c>
      <c r="D2234" s="3" t="s">
        <v>7284</v>
      </c>
    </row>
    <row r="2235" spans="1:4" x14ac:dyDescent="0.2">
      <c r="A2235" s="3">
        <v>743</v>
      </c>
      <c r="B2235" t="s">
        <v>4541</v>
      </c>
      <c r="C2235" t="s">
        <v>4542</v>
      </c>
      <c r="D2235" s="3" t="s">
        <v>7285</v>
      </c>
    </row>
    <row r="2236" spans="1:4" x14ac:dyDescent="0.2">
      <c r="A2236" s="3">
        <v>743</v>
      </c>
      <c r="B2236" t="s">
        <v>4541</v>
      </c>
      <c r="C2236" t="s">
        <v>4543</v>
      </c>
      <c r="D2236" s="3" t="s">
        <v>7286</v>
      </c>
    </row>
    <row r="2237" spans="1:4" x14ac:dyDescent="0.2">
      <c r="A2237" s="3">
        <v>782</v>
      </c>
      <c r="B2237" t="s">
        <v>4678</v>
      </c>
      <c r="C2237" t="s">
        <v>4680</v>
      </c>
      <c r="D2237" s="3" t="s">
        <v>7287</v>
      </c>
    </row>
    <row r="2238" spans="1:4" x14ac:dyDescent="0.2">
      <c r="A2238" s="3">
        <v>783</v>
      </c>
      <c r="B2238" t="s">
        <v>4681</v>
      </c>
      <c r="C2238" t="s">
        <v>4682</v>
      </c>
      <c r="D2238" s="3" t="s">
        <v>6855</v>
      </c>
    </row>
    <row r="2239" spans="1:4" x14ac:dyDescent="0.2">
      <c r="A2239" s="3">
        <v>727</v>
      </c>
      <c r="B2239" t="s">
        <v>4478</v>
      </c>
      <c r="C2239" t="s">
        <v>4480</v>
      </c>
      <c r="D2239" s="3" t="s">
        <v>6856</v>
      </c>
    </row>
    <row r="2240" spans="1:4" x14ac:dyDescent="0.2">
      <c r="A2240" s="3">
        <v>729</v>
      </c>
      <c r="B2240" t="s">
        <v>5879</v>
      </c>
      <c r="C2240" t="s">
        <v>5809</v>
      </c>
      <c r="D2240" s="3" t="s">
        <v>6857</v>
      </c>
    </row>
    <row r="2241" spans="1:4" x14ac:dyDescent="0.2">
      <c r="A2241" s="3">
        <v>705</v>
      </c>
      <c r="B2241" t="s">
        <v>4372</v>
      </c>
      <c r="C2241" t="s">
        <v>4373</v>
      </c>
      <c r="D2241" s="3" t="s">
        <v>6858</v>
      </c>
    </row>
    <row r="2242" spans="1:4" x14ac:dyDescent="0.2">
      <c r="A2242" s="3">
        <v>717</v>
      </c>
      <c r="B2242" t="s">
        <v>5877</v>
      </c>
      <c r="C2242" t="s">
        <v>4434</v>
      </c>
      <c r="D2242" s="3" t="s">
        <v>6859</v>
      </c>
    </row>
    <row r="2243" spans="1:4" x14ac:dyDescent="0.2">
      <c r="A2243" s="3">
        <v>689</v>
      </c>
      <c r="B2243" t="s">
        <v>1612</v>
      </c>
      <c r="C2243" t="s">
        <v>1616</v>
      </c>
      <c r="D2243" s="3" t="s">
        <v>6860</v>
      </c>
    </row>
    <row r="2244" spans="1:4" x14ac:dyDescent="0.2">
      <c r="A2244" s="3">
        <v>705</v>
      </c>
      <c r="B2244" t="s">
        <v>4372</v>
      </c>
      <c r="C2244" t="s">
        <v>4374</v>
      </c>
      <c r="D2244" s="3" t="s">
        <v>6861</v>
      </c>
    </row>
    <row r="2245" spans="1:4" x14ac:dyDescent="0.2">
      <c r="A2245" s="3">
        <v>748</v>
      </c>
      <c r="B2245" t="s">
        <v>4565</v>
      </c>
      <c r="C2245" t="s">
        <v>4568</v>
      </c>
      <c r="D2245" s="3" t="s">
        <v>6862</v>
      </c>
    </row>
    <row r="2246" spans="1:4" x14ac:dyDescent="0.2">
      <c r="A2246" s="3">
        <v>783</v>
      </c>
      <c r="B2246" t="s">
        <v>4681</v>
      </c>
      <c r="C2246" t="s">
        <v>4683</v>
      </c>
      <c r="D2246" s="3" t="s">
        <v>6863</v>
      </c>
    </row>
    <row r="2247" spans="1:4" x14ac:dyDescent="0.2">
      <c r="A2247" s="3">
        <v>717</v>
      </c>
      <c r="B2247" t="s">
        <v>5877</v>
      </c>
      <c r="C2247" t="s">
        <v>4435</v>
      </c>
      <c r="D2247" s="3" t="s">
        <v>3486</v>
      </c>
    </row>
    <row r="2248" spans="1:4" x14ac:dyDescent="0.2">
      <c r="A2248" s="3">
        <v>759</v>
      </c>
      <c r="B2248" t="s">
        <v>4605</v>
      </c>
      <c r="C2248" t="s">
        <v>4607</v>
      </c>
      <c r="D2248" s="3" t="s">
        <v>3487</v>
      </c>
    </row>
    <row r="2249" spans="1:4" x14ac:dyDescent="0.2">
      <c r="A2249" s="3">
        <v>759</v>
      </c>
      <c r="B2249" t="s">
        <v>4605</v>
      </c>
      <c r="C2249" t="s">
        <v>4608</v>
      </c>
      <c r="D2249" s="3" t="s">
        <v>3488</v>
      </c>
    </row>
    <row r="2250" spans="1:4" x14ac:dyDescent="0.2">
      <c r="A2250" s="3">
        <v>748</v>
      </c>
      <c r="B2250" t="s">
        <v>4565</v>
      </c>
      <c r="C2250" t="s">
        <v>4569</v>
      </c>
      <c r="D2250" s="3" t="s">
        <v>3489</v>
      </c>
    </row>
    <row r="2251" spans="1:4" x14ac:dyDescent="0.2">
      <c r="A2251" s="3">
        <v>689</v>
      </c>
      <c r="B2251" t="s">
        <v>1612</v>
      </c>
      <c r="C2251" t="s">
        <v>1617</v>
      </c>
      <c r="D2251" s="3" t="s">
        <v>3490</v>
      </c>
    </row>
    <row r="2252" spans="1:4" x14ac:dyDescent="0.2">
      <c r="A2252" s="3">
        <v>719</v>
      </c>
      <c r="B2252" t="s">
        <v>4440</v>
      </c>
      <c r="C2252" t="s">
        <v>4445</v>
      </c>
      <c r="D2252" s="3" t="s">
        <v>6450</v>
      </c>
    </row>
    <row r="2253" spans="1:4" x14ac:dyDescent="0.2">
      <c r="A2253" s="3">
        <v>705</v>
      </c>
      <c r="B2253" t="s">
        <v>4372</v>
      </c>
      <c r="C2253" t="s">
        <v>4375</v>
      </c>
      <c r="D2253" s="3" t="s">
        <v>6451</v>
      </c>
    </row>
    <row r="2254" spans="1:4" x14ac:dyDescent="0.2">
      <c r="A2254" s="3">
        <v>48</v>
      </c>
      <c r="B2254" t="s">
        <v>5824</v>
      </c>
      <c r="C2254" t="s">
        <v>2258</v>
      </c>
      <c r="D2254" s="3" t="s">
        <v>6452</v>
      </c>
    </row>
    <row r="2255" spans="1:4" x14ac:dyDescent="0.2">
      <c r="A2255" s="3">
        <v>42</v>
      </c>
      <c r="B2255" t="s">
        <v>870</v>
      </c>
      <c r="C2255" t="s">
        <v>871</v>
      </c>
      <c r="D2255" s="3" t="s">
        <v>6453</v>
      </c>
    </row>
    <row r="2256" spans="1:4" x14ac:dyDescent="0.2">
      <c r="A2256" s="3">
        <v>42</v>
      </c>
      <c r="B2256" t="s">
        <v>870</v>
      </c>
      <c r="C2256" t="s">
        <v>872</v>
      </c>
      <c r="D2256" s="3" t="s">
        <v>6454</v>
      </c>
    </row>
    <row r="2257" spans="1:4" x14ac:dyDescent="0.2">
      <c r="A2257" s="3">
        <v>42</v>
      </c>
      <c r="B2257" t="s">
        <v>870</v>
      </c>
      <c r="C2257" t="s">
        <v>873</v>
      </c>
      <c r="D2257" s="3" t="s">
        <v>6455</v>
      </c>
    </row>
    <row r="2258" spans="1:4" x14ac:dyDescent="0.2">
      <c r="A2258" s="3">
        <v>57</v>
      </c>
      <c r="B2258" t="s">
        <v>945</v>
      </c>
      <c r="C2258" t="s">
        <v>946</v>
      </c>
      <c r="D2258" s="3" t="s">
        <v>6441</v>
      </c>
    </row>
    <row r="2259" spans="1:4" x14ac:dyDescent="0.2">
      <c r="A2259" s="3">
        <v>139</v>
      </c>
      <c r="B2259" t="s">
        <v>77</v>
      </c>
      <c r="C2259" t="s">
        <v>78</v>
      </c>
      <c r="D2259" s="3" t="s">
        <v>6442</v>
      </c>
    </row>
    <row r="2260" spans="1:4" x14ac:dyDescent="0.2">
      <c r="A2260" s="3">
        <v>57</v>
      </c>
      <c r="B2260" t="s">
        <v>945</v>
      </c>
      <c r="C2260" t="s">
        <v>947</v>
      </c>
      <c r="D2260" s="3" t="s">
        <v>6443</v>
      </c>
    </row>
    <row r="2261" spans="1:4" x14ac:dyDescent="0.2">
      <c r="A2261" s="3">
        <v>19</v>
      </c>
      <c r="B2261" t="s">
        <v>5816</v>
      </c>
      <c r="C2261" t="s">
        <v>2215</v>
      </c>
      <c r="D2261" s="3" t="s">
        <v>6444</v>
      </c>
    </row>
    <row r="2262" spans="1:4" x14ac:dyDescent="0.2">
      <c r="A2262" s="3">
        <v>28</v>
      </c>
      <c r="B2262" t="s">
        <v>792</v>
      </c>
      <c r="C2262" t="s">
        <v>793</v>
      </c>
      <c r="D2262" s="3" t="s">
        <v>6445</v>
      </c>
    </row>
    <row r="2263" spans="1:4" x14ac:dyDescent="0.2">
      <c r="A2263" s="3">
        <v>42</v>
      </c>
      <c r="B2263" t="s">
        <v>870</v>
      </c>
      <c r="C2263" t="s">
        <v>874</v>
      </c>
      <c r="D2263" s="3" t="s">
        <v>6446</v>
      </c>
    </row>
    <row r="2264" spans="1:4" x14ac:dyDescent="0.2">
      <c r="A2264" s="3">
        <v>57</v>
      </c>
      <c r="B2264" t="s">
        <v>945</v>
      </c>
      <c r="C2264" t="s">
        <v>948</v>
      </c>
      <c r="D2264" s="3" t="s">
        <v>3804</v>
      </c>
    </row>
    <row r="2265" spans="1:4" x14ac:dyDescent="0.2">
      <c r="A2265" s="3">
        <v>35</v>
      </c>
      <c r="B2265" t="s">
        <v>843</v>
      </c>
      <c r="C2265" t="s">
        <v>2245</v>
      </c>
      <c r="D2265" s="3" t="s">
        <v>3805</v>
      </c>
    </row>
    <row r="2266" spans="1:4" x14ac:dyDescent="0.2">
      <c r="A2266" s="3">
        <v>84</v>
      </c>
      <c r="B2266" t="s">
        <v>1056</v>
      </c>
      <c r="C2266" t="s">
        <v>1057</v>
      </c>
      <c r="D2266" s="3" t="s">
        <v>3806</v>
      </c>
    </row>
    <row r="2267" spans="1:4" x14ac:dyDescent="0.2">
      <c r="A2267" s="3">
        <v>26</v>
      </c>
      <c r="B2267" t="s">
        <v>782</v>
      </c>
      <c r="C2267" t="s">
        <v>783</v>
      </c>
      <c r="D2267" s="3" t="s">
        <v>3807</v>
      </c>
    </row>
    <row r="2268" spans="1:4" x14ac:dyDescent="0.2">
      <c r="A2268" s="3">
        <v>28</v>
      </c>
      <c r="B2268" t="s">
        <v>792</v>
      </c>
      <c r="C2268" t="s">
        <v>794</v>
      </c>
      <c r="D2268" s="3" t="s">
        <v>3808</v>
      </c>
    </row>
    <row r="2269" spans="1:4" x14ac:dyDescent="0.2">
      <c r="A2269" s="3">
        <v>52</v>
      </c>
      <c r="B2269" t="s">
        <v>919</v>
      </c>
      <c r="C2269" t="s">
        <v>920</v>
      </c>
      <c r="D2269" s="3" t="s">
        <v>3809</v>
      </c>
    </row>
    <row r="2270" spans="1:4" x14ac:dyDescent="0.2">
      <c r="A2270" s="3">
        <v>26</v>
      </c>
      <c r="B2270" t="s">
        <v>782</v>
      </c>
      <c r="C2270" t="s">
        <v>784</v>
      </c>
      <c r="D2270" s="3" t="s">
        <v>3491</v>
      </c>
    </row>
    <row r="2271" spans="1:4" x14ac:dyDescent="0.2">
      <c r="A2271" s="3">
        <v>44</v>
      </c>
      <c r="B2271" t="s">
        <v>882</v>
      </c>
      <c r="C2271" t="s">
        <v>883</v>
      </c>
      <c r="D2271" s="3" t="s">
        <v>3492</v>
      </c>
    </row>
    <row r="2272" spans="1:4" x14ac:dyDescent="0.2">
      <c r="A2272" s="3">
        <v>78</v>
      </c>
      <c r="B2272" t="s">
        <v>1031</v>
      </c>
      <c r="C2272" t="s">
        <v>1032</v>
      </c>
      <c r="D2272" s="3" t="s">
        <v>3493</v>
      </c>
    </row>
    <row r="2273" spans="1:4" x14ac:dyDescent="0.2">
      <c r="A2273" s="3">
        <v>117</v>
      </c>
      <c r="B2273" t="s">
        <v>31</v>
      </c>
      <c r="C2273" t="s">
        <v>32</v>
      </c>
      <c r="D2273" s="3" t="s">
        <v>3494</v>
      </c>
    </row>
    <row r="2274" spans="1:4" x14ac:dyDescent="0.2">
      <c r="A2274" s="3">
        <v>43</v>
      </c>
      <c r="B2274" t="s">
        <v>877</v>
      </c>
      <c r="C2274" t="s">
        <v>878</v>
      </c>
      <c r="D2274" s="3" t="s">
        <v>6533</v>
      </c>
    </row>
    <row r="2275" spans="1:4" x14ac:dyDescent="0.2">
      <c r="A2275" s="3">
        <v>43</v>
      </c>
      <c r="B2275" t="s">
        <v>877</v>
      </c>
      <c r="C2275" t="s">
        <v>879</v>
      </c>
      <c r="D2275" s="3" t="s">
        <v>6534</v>
      </c>
    </row>
    <row r="2276" spans="1:4" x14ac:dyDescent="0.2">
      <c r="A2276" s="3">
        <v>28</v>
      </c>
      <c r="B2276" t="s">
        <v>792</v>
      </c>
      <c r="C2276" t="s">
        <v>795</v>
      </c>
      <c r="D2276" s="3" t="s">
        <v>6535</v>
      </c>
    </row>
    <row r="2277" spans="1:4" x14ac:dyDescent="0.2">
      <c r="A2277" s="3">
        <v>125</v>
      </c>
      <c r="B2277" t="s">
        <v>44</v>
      </c>
      <c r="C2277" t="s">
        <v>45</v>
      </c>
      <c r="D2277" s="3" t="s">
        <v>6536</v>
      </c>
    </row>
    <row r="2278" spans="1:4" x14ac:dyDescent="0.2">
      <c r="A2278" s="3">
        <v>106</v>
      </c>
      <c r="B2278" t="s">
        <v>5831</v>
      </c>
      <c r="C2278" t="s">
        <v>2290</v>
      </c>
      <c r="D2278" s="3" t="s">
        <v>6537</v>
      </c>
    </row>
    <row r="2279" spans="1:4" x14ac:dyDescent="0.2">
      <c r="A2279" s="3">
        <v>100</v>
      </c>
      <c r="B2279" t="s">
        <v>1136</v>
      </c>
      <c r="C2279" t="s">
        <v>1137</v>
      </c>
      <c r="D2279" s="3" t="s">
        <v>6538</v>
      </c>
    </row>
    <row r="2280" spans="1:4" x14ac:dyDescent="0.2">
      <c r="A2280" s="3">
        <v>52</v>
      </c>
      <c r="B2280" t="s">
        <v>919</v>
      </c>
      <c r="C2280" t="s">
        <v>921</v>
      </c>
      <c r="D2280" s="3" t="s">
        <v>6539</v>
      </c>
    </row>
    <row r="2281" spans="1:4" x14ac:dyDescent="0.2">
      <c r="A2281" s="3">
        <v>72</v>
      </c>
      <c r="B2281" t="s">
        <v>5826</v>
      </c>
      <c r="C2281" t="s">
        <v>2270</v>
      </c>
      <c r="D2281" s="3" t="s">
        <v>6540</v>
      </c>
    </row>
    <row r="2282" spans="1:4" x14ac:dyDescent="0.2">
      <c r="A2282" s="3">
        <v>72</v>
      </c>
      <c r="B2282" t="s">
        <v>5826</v>
      </c>
      <c r="C2282" t="s">
        <v>2271</v>
      </c>
      <c r="D2282" s="3" t="s">
        <v>6541</v>
      </c>
    </row>
    <row r="2283" spans="1:4" x14ac:dyDescent="0.2">
      <c r="A2283" s="3">
        <v>100</v>
      </c>
      <c r="B2283" t="s">
        <v>1136</v>
      </c>
      <c r="C2283" t="s">
        <v>1138</v>
      </c>
      <c r="D2283" s="3" t="s">
        <v>3495</v>
      </c>
    </row>
    <row r="2284" spans="1:4" x14ac:dyDescent="0.2">
      <c r="A2284" s="3">
        <v>110</v>
      </c>
      <c r="B2284" t="s">
        <v>15</v>
      </c>
      <c r="C2284" t="s">
        <v>16</v>
      </c>
      <c r="D2284" s="3" t="s">
        <v>3496</v>
      </c>
    </row>
    <row r="2285" spans="1:4" x14ac:dyDescent="0.2">
      <c r="A2285" s="3">
        <v>42</v>
      </c>
      <c r="B2285" t="s">
        <v>870</v>
      </c>
      <c r="C2285" t="s">
        <v>875</v>
      </c>
      <c r="D2285" s="3" t="s">
        <v>3497</v>
      </c>
    </row>
    <row r="2286" spans="1:4" x14ac:dyDescent="0.2">
      <c r="A2286" s="3">
        <v>26</v>
      </c>
      <c r="B2286" t="s">
        <v>782</v>
      </c>
      <c r="C2286" t="s">
        <v>785</v>
      </c>
      <c r="D2286" s="3" t="s">
        <v>3498</v>
      </c>
    </row>
    <row r="2287" spans="1:4" x14ac:dyDescent="0.2">
      <c r="A2287" s="3">
        <v>110</v>
      </c>
      <c r="B2287" t="s">
        <v>15</v>
      </c>
      <c r="C2287" t="s">
        <v>17</v>
      </c>
      <c r="D2287" s="3" t="s">
        <v>3499</v>
      </c>
    </row>
    <row r="2288" spans="1:4" x14ac:dyDescent="0.2">
      <c r="A2288" s="3">
        <v>47</v>
      </c>
      <c r="B2288" t="s">
        <v>899</v>
      </c>
      <c r="C2288" t="s">
        <v>900</v>
      </c>
      <c r="D2288" s="3" t="s">
        <v>3500</v>
      </c>
    </row>
    <row r="2289" spans="1:4" x14ac:dyDescent="0.2">
      <c r="A2289" s="3">
        <v>140</v>
      </c>
      <c r="B2289" t="s">
        <v>79</v>
      </c>
      <c r="C2289" t="s">
        <v>80</v>
      </c>
      <c r="D2289" s="3" t="s">
        <v>6806</v>
      </c>
    </row>
    <row r="2290" spans="1:4" x14ac:dyDescent="0.2">
      <c r="A2290" s="3">
        <v>129</v>
      </c>
      <c r="B2290" t="s">
        <v>52</v>
      </c>
      <c r="C2290" t="s">
        <v>53</v>
      </c>
      <c r="D2290" s="3" t="s">
        <v>6807</v>
      </c>
    </row>
    <row r="2291" spans="1:4" x14ac:dyDescent="0.2">
      <c r="A2291" s="3">
        <v>43</v>
      </c>
      <c r="B2291" t="s">
        <v>877</v>
      </c>
      <c r="C2291" t="s">
        <v>880</v>
      </c>
      <c r="D2291" s="3" t="s">
        <v>6808</v>
      </c>
    </row>
    <row r="2292" spans="1:4" x14ac:dyDescent="0.2">
      <c r="A2292" s="3">
        <v>84</v>
      </c>
      <c r="B2292" t="s">
        <v>1056</v>
      </c>
      <c r="C2292" t="s">
        <v>1058</v>
      </c>
      <c r="D2292" s="3" t="s">
        <v>7297</v>
      </c>
    </row>
    <row r="2293" spans="1:4" x14ac:dyDescent="0.2">
      <c r="A2293" s="3">
        <v>78</v>
      </c>
      <c r="B2293" t="s">
        <v>1031</v>
      </c>
      <c r="C2293" t="s">
        <v>1033</v>
      </c>
      <c r="D2293" s="3" t="s">
        <v>7298</v>
      </c>
    </row>
    <row r="2294" spans="1:4" x14ac:dyDescent="0.2">
      <c r="A2294" s="3">
        <v>44</v>
      </c>
      <c r="B2294" t="s">
        <v>882</v>
      </c>
      <c r="C2294" t="s">
        <v>884</v>
      </c>
      <c r="D2294" s="3" t="s">
        <v>7299</v>
      </c>
    </row>
    <row r="2295" spans="1:4" x14ac:dyDescent="0.2">
      <c r="A2295" s="3">
        <v>35</v>
      </c>
      <c r="B2295" t="s">
        <v>843</v>
      </c>
      <c r="C2295" t="s">
        <v>2246</v>
      </c>
      <c r="D2295" s="3" t="s">
        <v>7300</v>
      </c>
    </row>
    <row r="2296" spans="1:4" x14ac:dyDescent="0.2">
      <c r="A2296" s="3">
        <v>345</v>
      </c>
      <c r="B2296" t="s">
        <v>2179</v>
      </c>
      <c r="C2296" t="s">
        <v>5345</v>
      </c>
      <c r="D2296" s="3" t="s">
        <v>7301</v>
      </c>
    </row>
    <row r="2297" spans="1:4" x14ac:dyDescent="0.2">
      <c r="A2297" s="3">
        <v>110</v>
      </c>
      <c r="B2297" t="s">
        <v>15</v>
      </c>
      <c r="C2297" t="s">
        <v>18</v>
      </c>
      <c r="D2297" s="3" t="s">
        <v>7302</v>
      </c>
    </row>
    <row r="2298" spans="1:4" x14ac:dyDescent="0.2">
      <c r="A2298" s="3">
        <v>84</v>
      </c>
      <c r="B2298" t="s">
        <v>1056</v>
      </c>
      <c r="C2298" t="s">
        <v>1059</v>
      </c>
      <c r="D2298" s="3" t="s">
        <v>7303</v>
      </c>
    </row>
    <row r="2299" spans="1:4" x14ac:dyDescent="0.2">
      <c r="A2299" s="3">
        <v>28</v>
      </c>
      <c r="B2299" t="s">
        <v>792</v>
      </c>
      <c r="C2299" t="s">
        <v>796</v>
      </c>
      <c r="D2299" s="3" t="s">
        <v>7304</v>
      </c>
    </row>
    <row r="2300" spans="1:4" x14ac:dyDescent="0.2">
      <c r="A2300" s="3">
        <v>8</v>
      </c>
      <c r="B2300" t="s">
        <v>683</v>
      </c>
      <c r="C2300" t="s">
        <v>684</v>
      </c>
      <c r="D2300" s="3" t="s">
        <v>7305</v>
      </c>
    </row>
    <row r="2301" spans="1:4" x14ac:dyDescent="0.2">
      <c r="A2301" s="3">
        <v>84</v>
      </c>
      <c r="B2301" t="s">
        <v>1056</v>
      </c>
      <c r="C2301" t="s">
        <v>1060</v>
      </c>
      <c r="D2301" s="3" t="s">
        <v>7306</v>
      </c>
    </row>
    <row r="2302" spans="1:4" x14ac:dyDescent="0.2">
      <c r="A2302" s="3">
        <v>8</v>
      </c>
      <c r="B2302" t="s">
        <v>683</v>
      </c>
      <c r="C2302" t="s">
        <v>685</v>
      </c>
      <c r="D2302" s="3" t="s">
        <v>7307</v>
      </c>
    </row>
    <row r="2303" spans="1:4" x14ac:dyDescent="0.2">
      <c r="A2303" s="3">
        <v>43</v>
      </c>
      <c r="B2303" t="s">
        <v>877</v>
      </c>
      <c r="C2303" t="s">
        <v>881</v>
      </c>
      <c r="D2303" s="3" t="s">
        <v>7308</v>
      </c>
    </row>
    <row r="2304" spans="1:4" x14ac:dyDescent="0.2">
      <c r="A2304" s="3">
        <v>28</v>
      </c>
      <c r="B2304" t="s">
        <v>792</v>
      </c>
      <c r="C2304" t="s">
        <v>797</v>
      </c>
      <c r="D2304" s="3" t="s">
        <v>7309</v>
      </c>
    </row>
    <row r="2305" spans="1:4" x14ac:dyDescent="0.2">
      <c r="A2305" s="3">
        <v>86</v>
      </c>
      <c r="B2305" t="s">
        <v>1065</v>
      </c>
      <c r="C2305" t="s">
        <v>2282</v>
      </c>
      <c r="D2305" s="3" t="s">
        <v>7310</v>
      </c>
    </row>
    <row r="2306" spans="1:4" x14ac:dyDescent="0.2">
      <c r="A2306" s="3">
        <v>35</v>
      </c>
      <c r="B2306" t="s">
        <v>843</v>
      </c>
      <c r="C2306" t="s">
        <v>2247</v>
      </c>
      <c r="D2306" s="3" t="s">
        <v>3452</v>
      </c>
    </row>
    <row r="2307" spans="1:4" x14ac:dyDescent="0.2">
      <c r="A2307" s="3">
        <v>8</v>
      </c>
      <c r="B2307" t="s">
        <v>683</v>
      </c>
      <c r="C2307" t="s">
        <v>686</v>
      </c>
      <c r="D2307" s="3" t="s">
        <v>3453</v>
      </c>
    </row>
    <row r="2308" spans="1:4" x14ac:dyDescent="0.2">
      <c r="A2308" s="3">
        <v>8</v>
      </c>
      <c r="B2308" t="s">
        <v>683</v>
      </c>
      <c r="C2308" t="s">
        <v>687</v>
      </c>
      <c r="D2308" s="3" t="s">
        <v>3454</v>
      </c>
    </row>
    <row r="2309" spans="1:4" x14ac:dyDescent="0.2">
      <c r="A2309" s="3">
        <v>57</v>
      </c>
      <c r="B2309" t="s">
        <v>945</v>
      </c>
      <c r="C2309" t="s">
        <v>949</v>
      </c>
      <c r="D2309" s="3" t="s">
        <v>3455</v>
      </c>
    </row>
    <row r="2310" spans="1:4" x14ac:dyDescent="0.2">
      <c r="A2310" s="3">
        <v>19</v>
      </c>
      <c r="B2310" t="s">
        <v>5816</v>
      </c>
      <c r="C2310" t="s">
        <v>2216</v>
      </c>
      <c r="D2310" s="3" t="s">
        <v>6786</v>
      </c>
    </row>
    <row r="2311" spans="1:4" x14ac:dyDescent="0.2">
      <c r="A2311" s="3">
        <v>19</v>
      </c>
      <c r="B2311" t="s">
        <v>5816</v>
      </c>
      <c r="C2311" t="s">
        <v>2217</v>
      </c>
      <c r="D2311" s="3" t="s">
        <v>6787</v>
      </c>
    </row>
    <row r="2312" spans="1:4" x14ac:dyDescent="0.2">
      <c r="A2312" s="3">
        <v>128</v>
      </c>
      <c r="B2312" t="s">
        <v>50</v>
      </c>
      <c r="C2312" t="s">
        <v>51</v>
      </c>
      <c r="D2312" s="3" t="s">
        <v>6788</v>
      </c>
    </row>
    <row r="2313" spans="1:4" x14ac:dyDescent="0.2">
      <c r="A2313" s="3">
        <v>8</v>
      </c>
      <c r="B2313" t="s">
        <v>683</v>
      </c>
      <c r="C2313" t="s">
        <v>688</v>
      </c>
      <c r="D2313" s="3" t="s">
        <v>6789</v>
      </c>
    </row>
    <row r="2314" spans="1:4" x14ac:dyDescent="0.2">
      <c r="A2314" s="3">
        <v>52</v>
      </c>
      <c r="B2314" t="s">
        <v>919</v>
      </c>
      <c r="C2314" t="s">
        <v>922</v>
      </c>
      <c r="D2314" s="3" t="s">
        <v>6790</v>
      </c>
    </row>
    <row r="2315" spans="1:4" x14ac:dyDescent="0.2">
      <c r="A2315" s="3">
        <v>106</v>
      </c>
      <c r="B2315" t="s">
        <v>5831</v>
      </c>
      <c r="C2315" t="s">
        <v>2291</v>
      </c>
      <c r="D2315" s="3" t="s">
        <v>6791</v>
      </c>
    </row>
    <row r="2316" spans="1:4" x14ac:dyDescent="0.2">
      <c r="A2316" s="3">
        <v>100</v>
      </c>
      <c r="B2316" t="s">
        <v>1136</v>
      </c>
      <c r="C2316" t="s">
        <v>1139</v>
      </c>
      <c r="D2316" s="3" t="s">
        <v>7270</v>
      </c>
    </row>
    <row r="2317" spans="1:4" x14ac:dyDescent="0.2">
      <c r="A2317" s="3">
        <v>47</v>
      </c>
      <c r="B2317" t="s">
        <v>899</v>
      </c>
      <c r="C2317" t="s">
        <v>901</v>
      </c>
      <c r="D2317" s="3" t="s">
        <v>7271</v>
      </c>
    </row>
    <row r="2318" spans="1:4" x14ac:dyDescent="0.2">
      <c r="A2318" s="3">
        <v>42</v>
      </c>
      <c r="B2318" t="s">
        <v>870</v>
      </c>
      <c r="C2318" t="s">
        <v>876</v>
      </c>
      <c r="D2318" s="3" t="s">
        <v>7272</v>
      </c>
    </row>
    <row r="2319" spans="1:4" x14ac:dyDescent="0.2">
      <c r="A2319" s="3">
        <v>78</v>
      </c>
      <c r="B2319" t="s">
        <v>1031</v>
      </c>
      <c r="C2319" t="s">
        <v>1034</v>
      </c>
      <c r="D2319" s="3" t="s">
        <v>7273</v>
      </c>
    </row>
    <row r="2320" spans="1:4" x14ac:dyDescent="0.2">
      <c r="A2320" s="3">
        <v>48</v>
      </c>
      <c r="B2320" t="s">
        <v>5824</v>
      </c>
      <c r="C2320" t="s">
        <v>2259</v>
      </c>
      <c r="D2320" s="3" t="s">
        <v>7274</v>
      </c>
    </row>
    <row r="2321" spans="1:4" x14ac:dyDescent="0.2">
      <c r="A2321" s="3">
        <v>20</v>
      </c>
      <c r="B2321" t="s">
        <v>5817</v>
      </c>
      <c r="C2321" t="s">
        <v>2219</v>
      </c>
      <c r="D2321" s="3" t="s">
        <v>7275</v>
      </c>
    </row>
    <row r="2322" spans="1:4" x14ac:dyDescent="0.2">
      <c r="A2322" s="3">
        <v>20</v>
      </c>
      <c r="B2322" t="s">
        <v>5817</v>
      </c>
      <c r="C2322" t="s">
        <v>2220</v>
      </c>
      <c r="D2322" s="3" t="s">
        <v>6820</v>
      </c>
    </row>
    <row r="2323" spans="1:4" x14ac:dyDescent="0.2">
      <c r="A2323" s="3">
        <v>68</v>
      </c>
      <c r="B2323" t="s">
        <v>5825</v>
      </c>
      <c r="C2323" t="s">
        <v>2268</v>
      </c>
      <c r="D2323" s="3" t="s">
        <v>6821</v>
      </c>
    </row>
    <row r="2324" spans="1:4" x14ac:dyDescent="0.2">
      <c r="A2324" s="3">
        <v>20</v>
      </c>
      <c r="B2324" t="s">
        <v>5817</v>
      </c>
      <c r="C2324" t="s">
        <v>2221</v>
      </c>
      <c r="D2324" s="3" t="s">
        <v>6822</v>
      </c>
    </row>
    <row r="2325" spans="1:4" x14ac:dyDescent="0.2">
      <c r="A2325" s="3">
        <v>20</v>
      </c>
      <c r="B2325" t="s">
        <v>5817</v>
      </c>
      <c r="C2325" t="s">
        <v>2222</v>
      </c>
      <c r="D2325" s="3" t="s">
        <v>6823</v>
      </c>
    </row>
    <row r="2326" spans="1:4" x14ac:dyDescent="0.2">
      <c r="A2326" s="3">
        <v>187</v>
      </c>
      <c r="B2326" t="s">
        <v>366</v>
      </c>
      <c r="C2326" t="s">
        <v>367</v>
      </c>
      <c r="D2326" s="3" t="s">
        <v>5213</v>
      </c>
    </row>
    <row r="2327" spans="1:4" x14ac:dyDescent="0.2">
      <c r="A2327" s="3">
        <v>152</v>
      </c>
      <c r="B2327" t="s">
        <v>5838</v>
      </c>
      <c r="C2327" t="s">
        <v>5228</v>
      </c>
      <c r="D2327" s="3" t="s">
        <v>5214</v>
      </c>
    </row>
    <row r="2328" spans="1:4" x14ac:dyDescent="0.2">
      <c r="A2328" s="3">
        <v>176</v>
      </c>
      <c r="B2328" t="s">
        <v>312</v>
      </c>
      <c r="C2328" t="s">
        <v>313</v>
      </c>
      <c r="D2328" s="3" t="s">
        <v>5215</v>
      </c>
    </row>
    <row r="2329" spans="1:4" x14ac:dyDescent="0.2">
      <c r="A2329" s="3">
        <v>182</v>
      </c>
      <c r="B2329" t="s">
        <v>338</v>
      </c>
      <c r="C2329" t="s">
        <v>339</v>
      </c>
      <c r="D2329" s="3" t="s">
        <v>5216</v>
      </c>
    </row>
    <row r="2330" spans="1:4" x14ac:dyDescent="0.2">
      <c r="A2330" s="3">
        <v>176</v>
      </c>
      <c r="B2330" t="s">
        <v>312</v>
      </c>
      <c r="C2330" t="s">
        <v>314</v>
      </c>
      <c r="D2330" s="3" t="s">
        <v>5217</v>
      </c>
    </row>
    <row r="2331" spans="1:4" x14ac:dyDescent="0.2">
      <c r="A2331" s="3">
        <v>152</v>
      </c>
      <c r="B2331" t="s">
        <v>5838</v>
      </c>
      <c r="C2331" t="s">
        <v>5229</v>
      </c>
      <c r="D2331" s="3" t="s">
        <v>6841</v>
      </c>
    </row>
    <row r="2332" spans="1:4" x14ac:dyDescent="0.2">
      <c r="A2332" s="3">
        <v>143</v>
      </c>
      <c r="B2332" t="s">
        <v>5836</v>
      </c>
      <c r="C2332" t="s">
        <v>2309</v>
      </c>
      <c r="D2332" s="3" t="s">
        <v>6842</v>
      </c>
    </row>
    <row r="2333" spans="1:4" x14ac:dyDescent="0.2">
      <c r="A2333" s="3">
        <v>212</v>
      </c>
      <c r="B2333" t="s">
        <v>567</v>
      </c>
      <c r="C2333" t="s">
        <v>568</v>
      </c>
      <c r="D2333" s="3" t="s">
        <v>6843</v>
      </c>
    </row>
    <row r="2334" spans="1:4" x14ac:dyDescent="0.2">
      <c r="A2334" s="3">
        <v>176</v>
      </c>
      <c r="B2334" t="s">
        <v>312</v>
      </c>
      <c r="C2334" t="s">
        <v>315</v>
      </c>
      <c r="D2334" s="3" t="s">
        <v>6844</v>
      </c>
    </row>
    <row r="2335" spans="1:4" x14ac:dyDescent="0.2">
      <c r="A2335" s="3">
        <v>212</v>
      </c>
      <c r="B2335" t="s">
        <v>567</v>
      </c>
      <c r="C2335" t="s">
        <v>569</v>
      </c>
      <c r="D2335" s="3" t="s">
        <v>3456</v>
      </c>
    </row>
    <row r="2336" spans="1:4" x14ac:dyDescent="0.2">
      <c r="A2336" s="3">
        <v>191</v>
      </c>
      <c r="B2336" t="s">
        <v>5267</v>
      </c>
      <c r="C2336" t="s">
        <v>5268</v>
      </c>
      <c r="D2336" s="3" t="s">
        <v>3457</v>
      </c>
    </row>
    <row r="2337" spans="1:4" x14ac:dyDescent="0.2">
      <c r="A2337" s="3">
        <v>244</v>
      </c>
      <c r="B2337" t="s">
        <v>1765</v>
      </c>
      <c r="C2337" t="s">
        <v>1766</v>
      </c>
      <c r="D2337" s="3" t="s">
        <v>3458</v>
      </c>
    </row>
    <row r="2338" spans="1:4" x14ac:dyDescent="0.2">
      <c r="A2338" s="3">
        <v>184</v>
      </c>
      <c r="B2338" t="s">
        <v>352</v>
      </c>
      <c r="C2338" t="s">
        <v>353</v>
      </c>
      <c r="D2338" s="3" t="s">
        <v>3459</v>
      </c>
    </row>
    <row r="2339" spans="1:4" x14ac:dyDescent="0.2">
      <c r="A2339" s="3">
        <v>196</v>
      </c>
      <c r="B2339" t="s">
        <v>415</v>
      </c>
      <c r="C2339" t="s">
        <v>416</v>
      </c>
      <c r="D2339" s="3" t="s">
        <v>3460</v>
      </c>
    </row>
    <row r="2340" spans="1:4" x14ac:dyDescent="0.2">
      <c r="A2340" s="3">
        <v>212</v>
      </c>
      <c r="B2340" t="s">
        <v>567</v>
      </c>
      <c r="C2340" t="s">
        <v>570</v>
      </c>
      <c r="D2340" s="3" t="s">
        <v>3461</v>
      </c>
    </row>
    <row r="2341" spans="1:4" x14ac:dyDescent="0.2">
      <c r="A2341" s="3">
        <v>184</v>
      </c>
      <c r="B2341" t="s">
        <v>352</v>
      </c>
      <c r="C2341" t="s">
        <v>354</v>
      </c>
      <c r="D2341" s="3" t="s">
        <v>3462</v>
      </c>
    </row>
    <row r="2342" spans="1:4" x14ac:dyDescent="0.2">
      <c r="A2342" s="3">
        <v>199</v>
      </c>
      <c r="B2342" t="s">
        <v>1567</v>
      </c>
      <c r="C2342" t="s">
        <v>1568</v>
      </c>
      <c r="D2342" s="3" t="s">
        <v>5994</v>
      </c>
    </row>
    <row r="2343" spans="1:4" x14ac:dyDescent="0.2">
      <c r="A2343" s="3">
        <v>212</v>
      </c>
      <c r="B2343" t="s">
        <v>567</v>
      </c>
      <c r="C2343" t="s">
        <v>571</v>
      </c>
      <c r="D2343" s="3" t="s">
        <v>5995</v>
      </c>
    </row>
    <row r="2344" spans="1:4" x14ac:dyDescent="0.2">
      <c r="A2344" s="3">
        <v>152</v>
      </c>
      <c r="B2344" t="s">
        <v>5838</v>
      </c>
      <c r="C2344" t="s">
        <v>5230</v>
      </c>
      <c r="D2344" s="3" t="s">
        <v>5996</v>
      </c>
    </row>
    <row r="2345" spans="1:4" x14ac:dyDescent="0.2">
      <c r="A2345" s="3">
        <v>160</v>
      </c>
      <c r="B2345" t="s">
        <v>1364</v>
      </c>
      <c r="C2345" t="s">
        <v>1365</v>
      </c>
      <c r="D2345" s="3" t="s">
        <v>5997</v>
      </c>
    </row>
    <row r="2346" spans="1:4" x14ac:dyDescent="0.2">
      <c r="A2346" s="3">
        <v>184</v>
      </c>
      <c r="B2346" t="s">
        <v>352</v>
      </c>
      <c r="C2346" t="s">
        <v>355</v>
      </c>
      <c r="D2346" s="3" t="s">
        <v>5998</v>
      </c>
    </row>
    <row r="2347" spans="1:4" x14ac:dyDescent="0.2">
      <c r="A2347" s="3">
        <v>246</v>
      </c>
      <c r="B2347" t="s">
        <v>1771</v>
      </c>
      <c r="C2347" t="s">
        <v>1772</v>
      </c>
      <c r="D2347" s="3" t="s">
        <v>5999</v>
      </c>
    </row>
    <row r="2348" spans="1:4" x14ac:dyDescent="0.2">
      <c r="A2348" s="3">
        <v>182</v>
      </c>
      <c r="B2348" t="s">
        <v>338</v>
      </c>
      <c r="C2348" t="s">
        <v>340</v>
      </c>
      <c r="D2348" s="3" t="s">
        <v>6000</v>
      </c>
    </row>
    <row r="2349" spans="1:4" x14ac:dyDescent="0.2">
      <c r="A2349" s="3">
        <v>187</v>
      </c>
      <c r="B2349" t="s">
        <v>366</v>
      </c>
      <c r="C2349" t="s">
        <v>368</v>
      </c>
      <c r="D2349" s="3" t="s">
        <v>5206</v>
      </c>
    </row>
    <row r="2350" spans="1:4" x14ac:dyDescent="0.2">
      <c r="A2350" s="3">
        <v>212</v>
      </c>
      <c r="B2350" t="s">
        <v>567</v>
      </c>
      <c r="C2350" t="s">
        <v>572</v>
      </c>
      <c r="D2350" s="3" t="s">
        <v>5207</v>
      </c>
    </row>
    <row r="2351" spans="1:4" x14ac:dyDescent="0.2">
      <c r="A2351" s="3">
        <v>246</v>
      </c>
      <c r="B2351" t="s">
        <v>1771</v>
      </c>
      <c r="C2351" t="s">
        <v>1773</v>
      </c>
      <c r="D2351" s="3" t="s">
        <v>5208</v>
      </c>
    </row>
    <row r="2352" spans="1:4" x14ac:dyDescent="0.2">
      <c r="A2352" s="3">
        <v>143</v>
      </c>
      <c r="B2352" t="s">
        <v>5836</v>
      </c>
      <c r="C2352" t="s">
        <v>2310</v>
      </c>
      <c r="D2352" s="3" t="s">
        <v>5209</v>
      </c>
    </row>
    <row r="2353" spans="1:4" x14ac:dyDescent="0.2">
      <c r="A2353" s="3">
        <v>249</v>
      </c>
      <c r="B2353" t="s">
        <v>1781</v>
      </c>
      <c r="C2353" t="s">
        <v>1782</v>
      </c>
      <c r="D2353" s="3" t="s">
        <v>5210</v>
      </c>
    </row>
    <row r="2354" spans="1:4" x14ac:dyDescent="0.2">
      <c r="A2354" s="3">
        <v>249</v>
      </c>
      <c r="B2354" t="s">
        <v>1781</v>
      </c>
      <c r="C2354" t="s">
        <v>1783</v>
      </c>
      <c r="D2354" s="3" t="s">
        <v>5211</v>
      </c>
    </row>
    <row r="2355" spans="1:4" x14ac:dyDescent="0.2">
      <c r="A2355" s="3">
        <v>187</v>
      </c>
      <c r="B2355" t="s">
        <v>366</v>
      </c>
      <c r="C2355" t="s">
        <v>369</v>
      </c>
      <c r="D2355" s="3" t="s">
        <v>5212</v>
      </c>
    </row>
    <row r="2356" spans="1:4" x14ac:dyDescent="0.2">
      <c r="A2356" s="3">
        <v>196</v>
      </c>
      <c r="B2356" t="s">
        <v>415</v>
      </c>
      <c r="C2356" t="s">
        <v>417</v>
      </c>
      <c r="D2356" s="3" t="s">
        <v>7193</v>
      </c>
    </row>
    <row r="2357" spans="1:4" x14ac:dyDescent="0.2">
      <c r="A2357" s="3">
        <v>160</v>
      </c>
      <c r="B2357" t="s">
        <v>1364</v>
      </c>
      <c r="C2357" t="s">
        <v>1366</v>
      </c>
      <c r="D2357" s="3" t="s">
        <v>7194</v>
      </c>
    </row>
    <row r="2358" spans="1:4" x14ac:dyDescent="0.2">
      <c r="A2358" s="3">
        <v>199</v>
      </c>
      <c r="B2358" t="s">
        <v>1567</v>
      </c>
      <c r="C2358" t="s">
        <v>1569</v>
      </c>
      <c r="D2358" s="3" t="s">
        <v>7195</v>
      </c>
    </row>
    <row r="2359" spans="1:4" x14ac:dyDescent="0.2">
      <c r="A2359" s="3">
        <v>184</v>
      </c>
      <c r="B2359" t="s">
        <v>352</v>
      </c>
      <c r="C2359" t="s">
        <v>356</v>
      </c>
      <c r="D2359" s="3" t="s">
        <v>7196</v>
      </c>
    </row>
    <row r="2360" spans="1:4" x14ac:dyDescent="0.2">
      <c r="A2360" s="3">
        <v>187</v>
      </c>
      <c r="B2360" t="s">
        <v>366</v>
      </c>
      <c r="C2360" t="s">
        <v>370</v>
      </c>
      <c r="D2360" s="3" t="s">
        <v>7339</v>
      </c>
    </row>
    <row r="2361" spans="1:4" x14ac:dyDescent="0.2">
      <c r="A2361" s="3">
        <v>160</v>
      </c>
      <c r="B2361" t="s">
        <v>1364</v>
      </c>
      <c r="C2361" t="s">
        <v>1367</v>
      </c>
      <c r="D2361" s="3" t="s">
        <v>7340</v>
      </c>
    </row>
    <row r="2362" spans="1:4" x14ac:dyDescent="0.2">
      <c r="A2362" s="3">
        <v>182</v>
      </c>
      <c r="B2362" t="s">
        <v>338</v>
      </c>
      <c r="C2362" t="s">
        <v>341</v>
      </c>
      <c r="D2362" s="3" t="s">
        <v>7341</v>
      </c>
    </row>
    <row r="2363" spans="1:4" x14ac:dyDescent="0.2">
      <c r="A2363" s="3">
        <v>176</v>
      </c>
      <c r="B2363" t="s">
        <v>312</v>
      </c>
      <c r="C2363" t="s">
        <v>316</v>
      </c>
      <c r="D2363" s="3" t="s">
        <v>7342</v>
      </c>
    </row>
    <row r="2364" spans="1:4" x14ac:dyDescent="0.2">
      <c r="A2364" s="3">
        <v>182</v>
      </c>
      <c r="B2364" t="s">
        <v>338</v>
      </c>
      <c r="C2364" t="s">
        <v>342</v>
      </c>
      <c r="D2364" s="3" t="s">
        <v>7343</v>
      </c>
    </row>
    <row r="2365" spans="1:4" x14ac:dyDescent="0.2">
      <c r="A2365" s="3">
        <v>160</v>
      </c>
      <c r="B2365" t="s">
        <v>1364</v>
      </c>
      <c r="C2365" t="s">
        <v>1368</v>
      </c>
      <c r="D2365" s="3" t="s">
        <v>7344</v>
      </c>
    </row>
    <row r="2366" spans="1:4" x14ac:dyDescent="0.2">
      <c r="A2366" s="3">
        <v>187</v>
      </c>
      <c r="B2366" t="s">
        <v>366</v>
      </c>
      <c r="C2366" t="s">
        <v>371</v>
      </c>
      <c r="D2366" s="3" t="s">
        <v>7345</v>
      </c>
    </row>
    <row r="2367" spans="1:4" x14ac:dyDescent="0.2">
      <c r="A2367" s="3">
        <v>191</v>
      </c>
      <c r="B2367" t="s">
        <v>5267</v>
      </c>
      <c r="C2367" t="s">
        <v>5269</v>
      </c>
      <c r="D2367" s="3" t="s">
        <v>7346</v>
      </c>
    </row>
    <row r="2368" spans="1:4" x14ac:dyDescent="0.2">
      <c r="A2368" s="3">
        <v>196</v>
      </c>
      <c r="B2368" t="s">
        <v>415</v>
      </c>
      <c r="C2368" t="s">
        <v>418</v>
      </c>
      <c r="D2368" s="3" t="s">
        <v>6792</v>
      </c>
    </row>
    <row r="2369" spans="1:4" x14ac:dyDescent="0.2">
      <c r="A2369" s="3">
        <v>191</v>
      </c>
      <c r="B2369" t="s">
        <v>5267</v>
      </c>
      <c r="C2369" t="s">
        <v>5270</v>
      </c>
      <c r="D2369" s="3" t="s">
        <v>6793</v>
      </c>
    </row>
    <row r="2370" spans="1:4" x14ac:dyDescent="0.2">
      <c r="A2370" s="3">
        <v>184</v>
      </c>
      <c r="B2370" t="s">
        <v>352</v>
      </c>
      <c r="C2370" t="s">
        <v>357</v>
      </c>
      <c r="D2370" s="3" t="s">
        <v>6794</v>
      </c>
    </row>
    <row r="2371" spans="1:4" x14ac:dyDescent="0.2">
      <c r="A2371" s="3">
        <v>244</v>
      </c>
      <c r="B2371" t="s">
        <v>1765</v>
      </c>
      <c r="C2371" t="s">
        <v>1767</v>
      </c>
      <c r="D2371" s="3" t="s">
        <v>6795</v>
      </c>
    </row>
    <row r="2372" spans="1:4" x14ac:dyDescent="0.2">
      <c r="A2372" s="3">
        <v>615</v>
      </c>
      <c r="B2372" t="s">
        <v>3733</v>
      </c>
      <c r="C2372" t="s">
        <v>3734</v>
      </c>
      <c r="D2372" s="3" t="s">
        <v>6796</v>
      </c>
    </row>
    <row r="2373" spans="1:4" x14ac:dyDescent="0.2">
      <c r="A2373" s="3">
        <v>600</v>
      </c>
      <c r="B2373" t="s">
        <v>3671</v>
      </c>
      <c r="C2373" t="s">
        <v>3672</v>
      </c>
      <c r="D2373" s="3" t="s">
        <v>6797</v>
      </c>
    </row>
    <row r="2374" spans="1:4" x14ac:dyDescent="0.2">
      <c r="A2374" s="3">
        <v>623</v>
      </c>
      <c r="B2374" t="s">
        <v>5871</v>
      </c>
      <c r="C2374" t="s">
        <v>5770</v>
      </c>
      <c r="D2374" s="3" t="s">
        <v>6845</v>
      </c>
    </row>
    <row r="2375" spans="1:4" x14ac:dyDescent="0.2">
      <c r="A2375" s="3">
        <v>578</v>
      </c>
      <c r="B2375" t="s">
        <v>2553</v>
      </c>
      <c r="C2375" t="s">
        <v>2554</v>
      </c>
      <c r="D2375" s="3" t="s">
        <v>6846</v>
      </c>
    </row>
    <row r="2376" spans="1:4" x14ac:dyDescent="0.2">
      <c r="A2376" s="3">
        <v>610</v>
      </c>
      <c r="B2376" t="s">
        <v>3716</v>
      </c>
      <c r="C2376" t="s">
        <v>3717</v>
      </c>
      <c r="D2376" s="3" t="s">
        <v>6847</v>
      </c>
    </row>
    <row r="2377" spans="1:4" x14ac:dyDescent="0.2">
      <c r="A2377" s="3">
        <v>572</v>
      </c>
      <c r="B2377" t="s">
        <v>1172</v>
      </c>
      <c r="C2377" t="s">
        <v>1173</v>
      </c>
      <c r="D2377" s="3" t="s">
        <v>6848</v>
      </c>
    </row>
    <row r="2378" spans="1:4" x14ac:dyDescent="0.2">
      <c r="A2378" s="3">
        <v>615</v>
      </c>
      <c r="B2378" t="s">
        <v>3733</v>
      </c>
      <c r="C2378" t="s">
        <v>3735</v>
      </c>
      <c r="D2378" s="3" t="s">
        <v>6849</v>
      </c>
    </row>
    <row r="2379" spans="1:4" x14ac:dyDescent="0.2">
      <c r="A2379" s="3">
        <v>615</v>
      </c>
      <c r="B2379" t="s">
        <v>3733</v>
      </c>
      <c r="C2379" t="s">
        <v>3736</v>
      </c>
      <c r="D2379" s="3" t="s">
        <v>6850</v>
      </c>
    </row>
    <row r="2380" spans="1:4" x14ac:dyDescent="0.2">
      <c r="A2380" s="3">
        <v>558</v>
      </c>
      <c r="B2380" t="s">
        <v>3174</v>
      </c>
      <c r="C2380" t="s">
        <v>3175</v>
      </c>
      <c r="D2380" s="3" t="s">
        <v>3507</v>
      </c>
    </row>
    <row r="2381" spans="1:4" x14ac:dyDescent="0.2">
      <c r="A2381" s="3">
        <v>648</v>
      </c>
      <c r="B2381" t="s">
        <v>1496</v>
      </c>
      <c r="C2381" t="s">
        <v>1497</v>
      </c>
      <c r="D2381" s="3" t="s">
        <v>3508</v>
      </c>
    </row>
    <row r="2382" spans="1:4" x14ac:dyDescent="0.2">
      <c r="A2382" s="3">
        <v>615</v>
      </c>
      <c r="B2382" t="s">
        <v>3733</v>
      </c>
      <c r="C2382" t="s">
        <v>3737</v>
      </c>
      <c r="D2382" s="3" t="s">
        <v>3509</v>
      </c>
    </row>
    <row r="2383" spans="1:4" x14ac:dyDescent="0.2">
      <c r="A2383" s="3">
        <v>568</v>
      </c>
      <c r="B2383" t="s">
        <v>3230</v>
      </c>
      <c r="C2383" t="s">
        <v>3231</v>
      </c>
      <c r="D2383" s="3" t="s">
        <v>3510</v>
      </c>
    </row>
    <row r="2384" spans="1:4" x14ac:dyDescent="0.2">
      <c r="A2384" s="3">
        <v>578</v>
      </c>
      <c r="B2384" t="s">
        <v>2553</v>
      </c>
      <c r="C2384" t="s">
        <v>2555</v>
      </c>
      <c r="D2384" s="3" t="s">
        <v>3511</v>
      </c>
    </row>
    <row r="2385" spans="1:4" x14ac:dyDescent="0.2">
      <c r="A2385" s="3">
        <v>568</v>
      </c>
      <c r="B2385" t="s">
        <v>3230</v>
      </c>
      <c r="C2385" t="s">
        <v>3232</v>
      </c>
      <c r="D2385" s="3" t="s">
        <v>3829</v>
      </c>
    </row>
    <row r="2386" spans="1:4" x14ac:dyDescent="0.2">
      <c r="A2386" s="3">
        <v>648</v>
      </c>
      <c r="B2386" t="s">
        <v>1496</v>
      </c>
      <c r="C2386" t="s">
        <v>1498</v>
      </c>
      <c r="D2386" s="3" t="s">
        <v>3830</v>
      </c>
    </row>
    <row r="2387" spans="1:4" x14ac:dyDescent="0.2">
      <c r="A2387" s="3">
        <v>558</v>
      </c>
      <c r="B2387" t="s">
        <v>3174</v>
      </c>
      <c r="C2387" t="s">
        <v>3176</v>
      </c>
      <c r="D2387" s="3" t="s">
        <v>3831</v>
      </c>
    </row>
    <row r="2388" spans="1:4" x14ac:dyDescent="0.2">
      <c r="A2388" s="3">
        <v>615</v>
      </c>
      <c r="B2388" t="s">
        <v>3733</v>
      </c>
      <c r="C2388" t="s">
        <v>3738</v>
      </c>
      <c r="D2388" s="3" t="s">
        <v>3832</v>
      </c>
    </row>
    <row r="2389" spans="1:4" x14ac:dyDescent="0.2">
      <c r="A2389" s="3">
        <v>572</v>
      </c>
      <c r="B2389" t="s">
        <v>1172</v>
      </c>
      <c r="C2389" t="s">
        <v>1174</v>
      </c>
      <c r="D2389" s="3" t="s">
        <v>3833</v>
      </c>
    </row>
    <row r="2390" spans="1:4" x14ac:dyDescent="0.2">
      <c r="A2390" s="3">
        <v>568</v>
      </c>
      <c r="B2390" t="s">
        <v>3230</v>
      </c>
      <c r="C2390" t="s">
        <v>3233</v>
      </c>
      <c r="D2390" s="3" t="s">
        <v>3834</v>
      </c>
    </row>
    <row r="2391" spans="1:4" x14ac:dyDescent="0.2">
      <c r="A2391" s="3">
        <v>648</v>
      </c>
      <c r="B2391" t="s">
        <v>1496</v>
      </c>
      <c r="C2391" t="s">
        <v>1499</v>
      </c>
      <c r="D2391" s="3" t="s">
        <v>3449</v>
      </c>
    </row>
    <row r="2392" spans="1:4" x14ac:dyDescent="0.2">
      <c r="A2392" s="3">
        <v>615</v>
      </c>
      <c r="B2392" t="s">
        <v>3733</v>
      </c>
      <c r="C2392" t="s">
        <v>3739</v>
      </c>
      <c r="D2392" s="3" t="s">
        <v>3450</v>
      </c>
    </row>
    <row r="2393" spans="1:4" x14ac:dyDescent="0.2">
      <c r="A2393" s="3">
        <v>572</v>
      </c>
      <c r="B2393" t="s">
        <v>1172</v>
      </c>
      <c r="C2393" t="s">
        <v>1175</v>
      </c>
      <c r="D2393" s="3" t="s">
        <v>3451</v>
      </c>
    </row>
    <row r="2394" spans="1:4" x14ac:dyDescent="0.2">
      <c r="A2394" s="3">
        <v>558</v>
      </c>
      <c r="B2394" t="s">
        <v>3174</v>
      </c>
      <c r="C2394" t="s">
        <v>3177</v>
      </c>
      <c r="D2394" s="3" t="s">
        <v>3527</v>
      </c>
    </row>
    <row r="2395" spans="1:4" x14ac:dyDescent="0.2">
      <c r="A2395" s="3">
        <v>572</v>
      </c>
      <c r="B2395" t="s">
        <v>1172</v>
      </c>
      <c r="C2395" t="s">
        <v>1176</v>
      </c>
      <c r="D2395" s="3" t="s">
        <v>3528</v>
      </c>
    </row>
    <row r="2396" spans="1:4" x14ac:dyDescent="0.2">
      <c r="A2396" s="3">
        <v>568</v>
      </c>
      <c r="B2396" t="s">
        <v>3230</v>
      </c>
      <c r="C2396" t="s">
        <v>3234</v>
      </c>
      <c r="D2396" s="3" t="s">
        <v>3529</v>
      </c>
    </row>
    <row r="2397" spans="1:4" x14ac:dyDescent="0.2">
      <c r="A2397" s="3">
        <v>595</v>
      </c>
      <c r="B2397" t="s">
        <v>2583</v>
      </c>
      <c r="C2397" t="s">
        <v>2584</v>
      </c>
      <c r="D2397" s="3" t="s">
        <v>3530</v>
      </c>
    </row>
    <row r="2398" spans="1:4" x14ac:dyDescent="0.2">
      <c r="A2398" s="3">
        <v>629</v>
      </c>
      <c r="B2398" t="s">
        <v>1427</v>
      </c>
      <c r="C2398" t="s">
        <v>1428</v>
      </c>
      <c r="D2398" s="3" t="s">
        <v>3531</v>
      </c>
    </row>
    <row r="2399" spans="1:4" x14ac:dyDescent="0.2">
      <c r="A2399" s="3">
        <v>568</v>
      </c>
      <c r="B2399" t="s">
        <v>3230</v>
      </c>
      <c r="C2399" t="s">
        <v>3235</v>
      </c>
      <c r="D2399" s="3" t="s">
        <v>3532</v>
      </c>
    </row>
    <row r="2400" spans="1:4" x14ac:dyDescent="0.2">
      <c r="A2400" s="3">
        <v>600</v>
      </c>
      <c r="B2400" t="s">
        <v>3671</v>
      </c>
      <c r="C2400" t="s">
        <v>3673</v>
      </c>
      <c r="D2400" s="3" t="s">
        <v>3533</v>
      </c>
    </row>
    <row r="2401" spans="1:4" x14ac:dyDescent="0.2">
      <c r="A2401" s="3">
        <v>615</v>
      </c>
      <c r="B2401" t="s">
        <v>3733</v>
      </c>
      <c r="C2401" t="s">
        <v>3740</v>
      </c>
      <c r="D2401" s="3" t="s">
        <v>3534</v>
      </c>
    </row>
    <row r="2402" spans="1:4" x14ac:dyDescent="0.2">
      <c r="A2402" s="3">
        <v>640</v>
      </c>
      <c r="B2402" t="s">
        <v>5873</v>
      </c>
      <c r="C2402" t="s">
        <v>5775</v>
      </c>
      <c r="D2402" s="3" t="s">
        <v>7311</v>
      </c>
    </row>
    <row r="2403" spans="1:4" x14ac:dyDescent="0.2">
      <c r="A2403" s="3">
        <v>629</v>
      </c>
      <c r="B2403" t="s">
        <v>1427</v>
      </c>
      <c r="C2403" t="s">
        <v>1429</v>
      </c>
      <c r="D2403" s="3" t="s">
        <v>7312</v>
      </c>
    </row>
    <row r="2404" spans="1:4" x14ac:dyDescent="0.2">
      <c r="A2404" s="3">
        <v>578</v>
      </c>
      <c r="B2404" t="s">
        <v>2553</v>
      </c>
      <c r="C2404" t="s">
        <v>2556</v>
      </c>
      <c r="D2404" s="3" t="s">
        <v>7313</v>
      </c>
    </row>
    <row r="2405" spans="1:4" x14ac:dyDescent="0.2">
      <c r="A2405" s="3">
        <v>600</v>
      </c>
      <c r="B2405" t="s">
        <v>3671</v>
      </c>
      <c r="C2405" t="s">
        <v>3674</v>
      </c>
      <c r="D2405" s="3" t="s">
        <v>7314</v>
      </c>
    </row>
    <row r="2406" spans="1:4" x14ac:dyDescent="0.2">
      <c r="A2406" s="3">
        <v>558</v>
      </c>
      <c r="B2406" t="s">
        <v>3174</v>
      </c>
      <c r="C2406" t="s">
        <v>3178</v>
      </c>
      <c r="D2406" s="3" t="s">
        <v>7315</v>
      </c>
    </row>
    <row r="2407" spans="1:4" x14ac:dyDescent="0.2">
      <c r="A2407" s="3">
        <v>600</v>
      </c>
      <c r="B2407" t="s">
        <v>3671</v>
      </c>
      <c r="C2407" t="s">
        <v>3675</v>
      </c>
      <c r="D2407" s="3" t="s">
        <v>7316</v>
      </c>
    </row>
    <row r="2408" spans="1:4" x14ac:dyDescent="0.2">
      <c r="A2408" s="3">
        <v>629</v>
      </c>
      <c r="B2408" t="s">
        <v>1427</v>
      </c>
      <c r="C2408" t="s">
        <v>1430</v>
      </c>
      <c r="D2408" s="3" t="s">
        <v>7317</v>
      </c>
    </row>
    <row r="2409" spans="1:4" x14ac:dyDescent="0.2">
      <c r="A2409" s="3">
        <v>610</v>
      </c>
      <c r="B2409" t="s">
        <v>3716</v>
      </c>
      <c r="C2409" t="s">
        <v>3718</v>
      </c>
      <c r="D2409" s="3" t="s">
        <v>7318</v>
      </c>
    </row>
    <row r="2410" spans="1:4" x14ac:dyDescent="0.2">
      <c r="A2410" s="3">
        <v>544</v>
      </c>
      <c r="B2410" t="s">
        <v>2502</v>
      </c>
      <c r="C2410" t="s">
        <v>2503</v>
      </c>
      <c r="D2410" s="3" t="s">
        <v>7243</v>
      </c>
    </row>
    <row r="2411" spans="1:4" x14ac:dyDescent="0.2">
      <c r="A2411" s="3">
        <v>586</v>
      </c>
      <c r="B2411" t="s">
        <v>5866</v>
      </c>
      <c r="C2411" t="s">
        <v>1249</v>
      </c>
      <c r="D2411" s="3" t="s">
        <v>7244</v>
      </c>
    </row>
    <row r="2412" spans="1:4" x14ac:dyDescent="0.2">
      <c r="A2412" s="3">
        <v>544</v>
      </c>
      <c r="B2412" t="s">
        <v>2502</v>
      </c>
      <c r="C2412" t="s">
        <v>2504</v>
      </c>
      <c r="D2412" s="3" t="s">
        <v>6774</v>
      </c>
    </row>
    <row r="2413" spans="1:4" x14ac:dyDescent="0.2">
      <c r="A2413" s="3">
        <v>615</v>
      </c>
      <c r="B2413" t="s">
        <v>3733</v>
      </c>
      <c r="C2413" t="s">
        <v>3741</v>
      </c>
      <c r="D2413" s="3" t="s">
        <v>6775</v>
      </c>
    </row>
    <row r="2414" spans="1:4" x14ac:dyDescent="0.2">
      <c r="A2414" s="3">
        <v>572</v>
      </c>
      <c r="B2414" t="s">
        <v>1172</v>
      </c>
      <c r="C2414" t="s">
        <v>1178</v>
      </c>
      <c r="D2414" s="3" t="s">
        <v>6776</v>
      </c>
    </row>
    <row r="2415" spans="1:4" x14ac:dyDescent="0.2">
      <c r="A2415" s="3">
        <v>544</v>
      </c>
      <c r="B2415" t="s">
        <v>2502</v>
      </c>
      <c r="C2415" t="s">
        <v>2505</v>
      </c>
      <c r="D2415" s="3" t="s">
        <v>6777</v>
      </c>
    </row>
    <row r="2416" spans="1:4" x14ac:dyDescent="0.2">
      <c r="A2416" s="3">
        <v>572</v>
      </c>
      <c r="B2416" t="s">
        <v>1172</v>
      </c>
      <c r="C2416" t="s">
        <v>1177</v>
      </c>
      <c r="D2416" s="3" t="s">
        <v>3421</v>
      </c>
    </row>
    <row r="2417" spans="1:4" x14ac:dyDescent="0.2">
      <c r="A2417" s="3">
        <v>558</v>
      </c>
      <c r="B2417" t="s">
        <v>3174</v>
      </c>
      <c r="C2417" t="s">
        <v>3179</v>
      </c>
      <c r="D2417" s="3" t="s">
        <v>3422</v>
      </c>
    </row>
    <row r="2418" spans="1:4" x14ac:dyDescent="0.2">
      <c r="A2418" s="3">
        <v>595</v>
      </c>
      <c r="B2418" t="s">
        <v>2583</v>
      </c>
      <c r="C2418" t="s">
        <v>5761</v>
      </c>
      <c r="D2418" s="3" t="s">
        <v>3423</v>
      </c>
    </row>
    <row r="2419" spans="1:4" x14ac:dyDescent="0.2">
      <c r="A2419" s="3">
        <v>544</v>
      </c>
      <c r="B2419" t="s">
        <v>2502</v>
      </c>
      <c r="C2419" t="s">
        <v>2506</v>
      </c>
      <c r="D2419" s="3" t="s">
        <v>3424</v>
      </c>
    </row>
    <row r="2420" spans="1:4" x14ac:dyDescent="0.2">
      <c r="A2420" s="3">
        <v>544</v>
      </c>
      <c r="B2420" t="s">
        <v>2502</v>
      </c>
      <c r="C2420" t="s">
        <v>2507</v>
      </c>
      <c r="D2420" s="3" t="s">
        <v>3425</v>
      </c>
    </row>
    <row r="2421" spans="1:4" x14ac:dyDescent="0.2">
      <c r="A2421" s="3">
        <v>544</v>
      </c>
      <c r="B2421" t="s">
        <v>2502</v>
      </c>
      <c r="C2421" t="s">
        <v>2508</v>
      </c>
      <c r="D2421" s="3" t="s">
        <v>3426</v>
      </c>
    </row>
    <row r="2422" spans="1:4" x14ac:dyDescent="0.2">
      <c r="A2422" s="3">
        <v>558</v>
      </c>
      <c r="B2422" t="s">
        <v>3174</v>
      </c>
      <c r="C2422" t="s">
        <v>3180</v>
      </c>
      <c r="D2422" s="3" t="s">
        <v>6529</v>
      </c>
    </row>
    <row r="2423" spans="1:4" x14ac:dyDescent="0.2">
      <c r="A2423" s="3">
        <v>640</v>
      </c>
      <c r="B2423" t="s">
        <v>5873</v>
      </c>
      <c r="C2423" t="s">
        <v>5776</v>
      </c>
      <c r="D2423" s="3" t="s">
        <v>6530</v>
      </c>
    </row>
    <row r="2424" spans="1:4" x14ac:dyDescent="0.2">
      <c r="A2424" s="3">
        <v>648</v>
      </c>
      <c r="B2424" t="s">
        <v>1496</v>
      </c>
      <c r="C2424" t="s">
        <v>1500</v>
      </c>
      <c r="D2424" s="3" t="s">
        <v>6531</v>
      </c>
    </row>
    <row r="2425" spans="1:4" x14ac:dyDescent="0.2">
      <c r="A2425" s="3">
        <v>590</v>
      </c>
      <c r="B2425" t="s">
        <v>5868</v>
      </c>
      <c r="C2425" t="s">
        <v>2574</v>
      </c>
      <c r="D2425" s="3" t="s">
        <v>5684</v>
      </c>
    </row>
    <row r="2426" spans="1:4" x14ac:dyDescent="0.2">
      <c r="A2426" s="3">
        <v>615</v>
      </c>
      <c r="B2426" t="s">
        <v>3733</v>
      </c>
      <c r="C2426" t="s">
        <v>3742</v>
      </c>
      <c r="D2426" s="3" t="s">
        <v>5685</v>
      </c>
    </row>
    <row r="2427" spans="1:4" x14ac:dyDescent="0.2">
      <c r="A2427" s="3">
        <v>623</v>
      </c>
      <c r="B2427" t="s">
        <v>5871</v>
      </c>
      <c r="C2427" t="s">
        <v>5771</v>
      </c>
      <c r="D2427" s="3" t="s">
        <v>5686</v>
      </c>
    </row>
    <row r="2428" spans="1:4" x14ac:dyDescent="0.2">
      <c r="A2428" s="3">
        <v>572</v>
      </c>
      <c r="B2428" t="s">
        <v>1172</v>
      </c>
      <c r="C2428" t="s">
        <v>1179</v>
      </c>
      <c r="D2428" s="3" t="s">
        <v>6851</v>
      </c>
    </row>
    <row r="2429" spans="1:4" x14ac:dyDescent="0.2">
      <c r="A2429" s="3">
        <v>629</v>
      </c>
      <c r="B2429" t="s">
        <v>1427</v>
      </c>
      <c r="C2429" t="s">
        <v>1431</v>
      </c>
      <c r="D2429" s="3" t="s">
        <v>6852</v>
      </c>
    </row>
    <row r="2430" spans="1:4" x14ac:dyDescent="0.2">
      <c r="A2430" s="3">
        <v>629</v>
      </c>
      <c r="B2430" t="s">
        <v>1427</v>
      </c>
      <c r="C2430" t="s">
        <v>1432</v>
      </c>
      <c r="D2430" s="3" t="s">
        <v>6853</v>
      </c>
    </row>
    <row r="2431" spans="1:4" x14ac:dyDescent="0.2">
      <c r="A2431" s="3">
        <v>595</v>
      </c>
      <c r="B2431" t="s">
        <v>2583</v>
      </c>
      <c r="C2431" t="s">
        <v>5762</v>
      </c>
      <c r="D2431" s="3" t="s">
        <v>6854</v>
      </c>
    </row>
    <row r="2432" spans="1:4" x14ac:dyDescent="0.2">
      <c r="A2432" s="3">
        <v>595</v>
      </c>
      <c r="B2432" t="s">
        <v>2583</v>
      </c>
      <c r="C2432" t="s">
        <v>5763</v>
      </c>
      <c r="D2432" s="3" t="s">
        <v>7265</v>
      </c>
    </row>
    <row r="2433" spans="1:4" x14ac:dyDescent="0.2">
      <c r="A2433" s="3">
        <v>544</v>
      </c>
      <c r="B2433" t="s">
        <v>2502</v>
      </c>
      <c r="C2433" t="s">
        <v>2509</v>
      </c>
      <c r="D2433" s="3" t="s">
        <v>7266</v>
      </c>
    </row>
    <row r="2434" spans="1:4" x14ac:dyDescent="0.2">
      <c r="A2434" s="3">
        <v>544</v>
      </c>
      <c r="B2434" t="s">
        <v>2502</v>
      </c>
      <c r="C2434" t="s">
        <v>2510</v>
      </c>
      <c r="D2434" s="3" t="s">
        <v>7267</v>
      </c>
    </row>
    <row r="2435" spans="1:4" x14ac:dyDescent="0.2">
      <c r="A2435" s="3">
        <v>648</v>
      </c>
      <c r="B2435" t="s">
        <v>1496</v>
      </c>
      <c r="C2435" t="s">
        <v>1501</v>
      </c>
      <c r="D2435" s="3" t="s">
        <v>7268</v>
      </c>
    </row>
    <row r="2436" spans="1:4" x14ac:dyDescent="0.2">
      <c r="A2436" s="3">
        <v>578</v>
      </c>
      <c r="B2436" t="s">
        <v>2553</v>
      </c>
      <c r="C2436" t="s">
        <v>2557</v>
      </c>
      <c r="D2436" s="3" t="s">
        <v>7269</v>
      </c>
    </row>
    <row r="2437" spans="1:4" x14ac:dyDescent="0.2">
      <c r="A2437" s="3">
        <v>629</v>
      </c>
      <c r="B2437" t="s">
        <v>1427</v>
      </c>
      <c r="C2437" t="s">
        <v>1433</v>
      </c>
      <c r="D2437" s="3" t="s">
        <v>6523</v>
      </c>
    </row>
    <row r="2438" spans="1:4" x14ac:dyDescent="0.2">
      <c r="A2438" s="3">
        <v>226</v>
      </c>
      <c r="B2438" t="s">
        <v>1686</v>
      </c>
      <c r="C2438" t="s">
        <v>1687</v>
      </c>
      <c r="D2438" s="3" t="s">
        <v>6524</v>
      </c>
    </row>
    <row r="2439" spans="1:4" x14ac:dyDescent="0.2">
      <c r="A2439" s="3">
        <v>260</v>
      </c>
      <c r="B2439" t="s">
        <v>1807</v>
      </c>
      <c r="C2439" t="s">
        <v>1808</v>
      </c>
      <c r="D2439" s="3" t="s">
        <v>6525</v>
      </c>
    </row>
    <row r="2440" spans="1:4" x14ac:dyDescent="0.2">
      <c r="A2440" s="3">
        <v>115</v>
      </c>
      <c r="B2440" t="s">
        <v>5833</v>
      </c>
      <c r="C2440" t="s">
        <v>2296</v>
      </c>
      <c r="D2440" s="3" t="s">
        <v>6526</v>
      </c>
    </row>
    <row r="2441" spans="1:4" x14ac:dyDescent="0.2">
      <c r="A2441" s="3">
        <v>223</v>
      </c>
      <c r="B2441" t="s">
        <v>1671</v>
      </c>
      <c r="C2441" t="s">
        <v>1672</v>
      </c>
      <c r="D2441" s="3" t="s">
        <v>6527</v>
      </c>
    </row>
    <row r="2442" spans="1:4" x14ac:dyDescent="0.2">
      <c r="A2442" s="3">
        <v>147</v>
      </c>
      <c r="B2442" t="s">
        <v>120</v>
      </c>
      <c r="C2442" t="s">
        <v>121</v>
      </c>
      <c r="D2442" s="3" t="s">
        <v>6528</v>
      </c>
    </row>
    <row r="2443" spans="1:4" x14ac:dyDescent="0.2">
      <c r="A2443" s="3">
        <v>173</v>
      </c>
      <c r="B2443" t="s">
        <v>5840</v>
      </c>
      <c r="C2443" t="s">
        <v>5259</v>
      </c>
      <c r="D2443" s="3" t="s">
        <v>3816</v>
      </c>
    </row>
    <row r="2444" spans="1:4" x14ac:dyDescent="0.2">
      <c r="A2444" s="3">
        <v>226</v>
      </c>
      <c r="B2444" t="s">
        <v>1686</v>
      </c>
      <c r="C2444" t="s">
        <v>1688</v>
      </c>
      <c r="D2444" s="3" t="s">
        <v>3817</v>
      </c>
    </row>
    <row r="2445" spans="1:4" x14ac:dyDescent="0.2">
      <c r="A2445" s="3">
        <v>211</v>
      </c>
      <c r="B2445" t="s">
        <v>561</v>
      </c>
      <c r="C2445" t="s">
        <v>562</v>
      </c>
      <c r="D2445" s="3" t="s">
        <v>3818</v>
      </c>
    </row>
    <row r="2446" spans="1:4" x14ac:dyDescent="0.2">
      <c r="A2446" s="3">
        <v>115</v>
      </c>
      <c r="B2446" t="s">
        <v>5833</v>
      </c>
      <c r="C2446" t="s">
        <v>2297</v>
      </c>
      <c r="D2446" s="3" t="s">
        <v>7288</v>
      </c>
    </row>
    <row r="2447" spans="1:4" x14ac:dyDescent="0.2">
      <c r="A2447" s="3">
        <v>169</v>
      </c>
      <c r="B2447" t="s">
        <v>1403</v>
      </c>
      <c r="C2447" t="s">
        <v>1404</v>
      </c>
      <c r="D2447" s="3" t="s">
        <v>7289</v>
      </c>
    </row>
    <row r="2448" spans="1:4" x14ac:dyDescent="0.2">
      <c r="A2448" s="3">
        <v>148</v>
      </c>
      <c r="B2448" t="s">
        <v>129</v>
      </c>
      <c r="C2448" t="s">
        <v>130</v>
      </c>
      <c r="D2448" s="3" t="s">
        <v>7290</v>
      </c>
    </row>
    <row r="2449" spans="1:4" x14ac:dyDescent="0.2">
      <c r="A2449" s="3">
        <v>188</v>
      </c>
      <c r="B2449" t="s">
        <v>372</v>
      </c>
      <c r="C2449" t="s">
        <v>373</v>
      </c>
      <c r="D2449" s="3" t="s">
        <v>7291</v>
      </c>
    </row>
    <row r="2450" spans="1:4" x14ac:dyDescent="0.2">
      <c r="A2450" s="3">
        <v>96</v>
      </c>
      <c r="B2450" t="s">
        <v>1111</v>
      </c>
      <c r="C2450" t="s">
        <v>2286</v>
      </c>
      <c r="D2450" s="3" t="s">
        <v>7292</v>
      </c>
    </row>
    <row r="2451" spans="1:4" x14ac:dyDescent="0.2">
      <c r="A2451" s="3">
        <v>215</v>
      </c>
      <c r="B2451" t="s">
        <v>582</v>
      </c>
      <c r="C2451" t="s">
        <v>583</v>
      </c>
      <c r="D2451" s="3" t="s">
        <v>7293</v>
      </c>
    </row>
    <row r="2452" spans="1:4" x14ac:dyDescent="0.2">
      <c r="A2452" s="3">
        <v>252</v>
      </c>
      <c r="B2452" t="s">
        <v>1790</v>
      </c>
      <c r="C2452" t="s">
        <v>1791</v>
      </c>
      <c r="D2452" s="3" t="s">
        <v>7294</v>
      </c>
    </row>
    <row r="2453" spans="1:4" x14ac:dyDescent="0.2">
      <c r="A2453" s="3">
        <v>239</v>
      </c>
      <c r="B2453" t="s">
        <v>1741</v>
      </c>
      <c r="C2453" t="s">
        <v>1742</v>
      </c>
      <c r="D2453" s="3" t="s">
        <v>7295</v>
      </c>
    </row>
    <row r="2454" spans="1:4" x14ac:dyDescent="0.2">
      <c r="A2454" s="3">
        <v>188</v>
      </c>
      <c r="B2454" t="s">
        <v>372</v>
      </c>
      <c r="C2454" t="s">
        <v>374</v>
      </c>
      <c r="D2454" s="3" t="s">
        <v>7222</v>
      </c>
    </row>
    <row r="2455" spans="1:4" x14ac:dyDescent="0.2">
      <c r="A2455" s="3">
        <v>223</v>
      </c>
      <c r="B2455" t="s">
        <v>1671</v>
      </c>
      <c r="C2455" t="s">
        <v>1673</v>
      </c>
      <c r="D2455" s="3" t="s">
        <v>7223</v>
      </c>
    </row>
    <row r="2456" spans="1:4" x14ac:dyDescent="0.2">
      <c r="A2456" s="3">
        <v>148</v>
      </c>
      <c r="B2456" t="s">
        <v>129</v>
      </c>
      <c r="C2456" t="s">
        <v>131</v>
      </c>
      <c r="D2456" s="3" t="s">
        <v>7224</v>
      </c>
    </row>
    <row r="2457" spans="1:4" x14ac:dyDescent="0.2">
      <c r="A2457" s="3">
        <v>188</v>
      </c>
      <c r="B2457" t="s">
        <v>372</v>
      </c>
      <c r="C2457" t="s">
        <v>375</v>
      </c>
      <c r="D2457" s="3" t="s">
        <v>7225</v>
      </c>
    </row>
    <row r="2458" spans="1:4" x14ac:dyDescent="0.2">
      <c r="A2458" s="3">
        <v>211</v>
      </c>
      <c r="B2458" t="s">
        <v>561</v>
      </c>
      <c r="C2458" t="s">
        <v>563</v>
      </c>
      <c r="D2458" s="3" t="s">
        <v>7226</v>
      </c>
    </row>
    <row r="2459" spans="1:4" x14ac:dyDescent="0.2">
      <c r="A2459" s="3">
        <v>148</v>
      </c>
      <c r="B2459" t="s">
        <v>129</v>
      </c>
      <c r="C2459" t="s">
        <v>1289</v>
      </c>
      <c r="D2459" s="3" t="s">
        <v>3501</v>
      </c>
    </row>
    <row r="2460" spans="1:4" x14ac:dyDescent="0.2">
      <c r="A2460" s="3">
        <v>248</v>
      </c>
      <c r="B2460" t="s">
        <v>1777</v>
      </c>
      <c r="C2460" t="s">
        <v>1778</v>
      </c>
      <c r="D2460" s="3" t="s">
        <v>3502</v>
      </c>
    </row>
    <row r="2461" spans="1:4" x14ac:dyDescent="0.2">
      <c r="A2461" s="3">
        <v>146</v>
      </c>
      <c r="B2461" t="s">
        <v>5837</v>
      </c>
      <c r="C2461" t="s">
        <v>2312</v>
      </c>
      <c r="D2461" s="3" t="s">
        <v>3503</v>
      </c>
    </row>
    <row r="2462" spans="1:4" x14ac:dyDescent="0.2">
      <c r="A2462" s="3">
        <v>223</v>
      </c>
      <c r="B2462" t="s">
        <v>1671</v>
      </c>
      <c r="C2462" t="s">
        <v>1674</v>
      </c>
      <c r="D2462" s="3" t="s">
        <v>3504</v>
      </c>
    </row>
    <row r="2463" spans="1:4" x14ac:dyDescent="0.2">
      <c r="A2463" s="3">
        <v>239</v>
      </c>
      <c r="B2463" t="s">
        <v>1741</v>
      </c>
      <c r="C2463" t="s">
        <v>1743</v>
      </c>
      <c r="D2463" s="3" t="s">
        <v>3505</v>
      </c>
    </row>
    <row r="2464" spans="1:4" x14ac:dyDescent="0.2">
      <c r="A2464" s="3">
        <v>188</v>
      </c>
      <c r="B2464" t="s">
        <v>372</v>
      </c>
      <c r="C2464" t="s">
        <v>376</v>
      </c>
      <c r="D2464" s="3" t="s">
        <v>3506</v>
      </c>
    </row>
    <row r="2465" spans="1:4" x14ac:dyDescent="0.2">
      <c r="A2465" s="3">
        <v>208</v>
      </c>
      <c r="B2465" t="s">
        <v>547</v>
      </c>
      <c r="C2465" t="s">
        <v>548</v>
      </c>
      <c r="D2465" s="3" t="s">
        <v>3467</v>
      </c>
    </row>
    <row r="2466" spans="1:4" x14ac:dyDescent="0.2">
      <c r="A2466" s="3">
        <v>217</v>
      </c>
      <c r="B2466" t="s">
        <v>593</v>
      </c>
      <c r="C2466" t="s">
        <v>594</v>
      </c>
      <c r="D2466" s="3" t="s">
        <v>3468</v>
      </c>
    </row>
    <row r="2467" spans="1:4" x14ac:dyDescent="0.2">
      <c r="A2467" s="3">
        <v>252</v>
      </c>
      <c r="B2467" t="s">
        <v>1790</v>
      </c>
      <c r="C2467" t="s">
        <v>1792</v>
      </c>
      <c r="D2467" s="3" t="s">
        <v>3469</v>
      </c>
    </row>
    <row r="2468" spans="1:4" x14ac:dyDescent="0.2">
      <c r="A2468" s="3">
        <v>239</v>
      </c>
      <c r="B2468" t="s">
        <v>1741</v>
      </c>
      <c r="C2468" t="s">
        <v>1744</v>
      </c>
      <c r="D2468" s="3" t="s">
        <v>3470</v>
      </c>
    </row>
    <row r="2469" spans="1:4" x14ac:dyDescent="0.2">
      <c r="A2469" s="3">
        <v>217</v>
      </c>
      <c r="B2469" t="s">
        <v>593</v>
      </c>
      <c r="C2469" t="s">
        <v>595</v>
      </c>
      <c r="D2469" s="3" t="s">
        <v>3471</v>
      </c>
    </row>
    <row r="2470" spans="1:4" x14ac:dyDescent="0.2">
      <c r="A2470" s="3">
        <v>141</v>
      </c>
      <c r="B2470" t="s">
        <v>5835</v>
      </c>
      <c r="C2470" t="s">
        <v>2305</v>
      </c>
      <c r="D2470" s="3" t="s">
        <v>3472</v>
      </c>
    </row>
    <row r="2471" spans="1:4" x14ac:dyDescent="0.2">
      <c r="A2471" s="3">
        <v>217</v>
      </c>
      <c r="B2471" t="s">
        <v>593</v>
      </c>
      <c r="C2471" t="s">
        <v>596</v>
      </c>
      <c r="D2471" s="3" t="s">
        <v>3473</v>
      </c>
    </row>
    <row r="2472" spans="1:4" x14ac:dyDescent="0.2">
      <c r="A2472" s="3">
        <v>188</v>
      </c>
      <c r="B2472" t="s">
        <v>372</v>
      </c>
      <c r="C2472" t="s">
        <v>377</v>
      </c>
      <c r="D2472" s="3" t="s">
        <v>3474</v>
      </c>
    </row>
    <row r="2473" spans="1:4" x14ac:dyDescent="0.2">
      <c r="A2473" s="3">
        <v>245</v>
      </c>
      <c r="B2473" t="s">
        <v>1768</v>
      </c>
      <c r="C2473" t="s">
        <v>1769</v>
      </c>
      <c r="D2473" s="3" t="s">
        <v>3824</v>
      </c>
    </row>
    <row r="2474" spans="1:4" x14ac:dyDescent="0.2">
      <c r="A2474" s="3">
        <v>151</v>
      </c>
      <c r="B2474" t="s">
        <v>1309</v>
      </c>
      <c r="C2474" t="s">
        <v>1310</v>
      </c>
      <c r="D2474" s="3" t="s">
        <v>3825</v>
      </c>
    </row>
    <row r="2475" spans="1:4" x14ac:dyDescent="0.2">
      <c r="A2475" s="3">
        <v>188</v>
      </c>
      <c r="B2475" t="s">
        <v>372</v>
      </c>
      <c r="C2475" t="s">
        <v>378</v>
      </c>
      <c r="D2475" s="3" t="s">
        <v>3826</v>
      </c>
    </row>
    <row r="2476" spans="1:4" x14ac:dyDescent="0.2">
      <c r="A2476" s="3">
        <v>188</v>
      </c>
      <c r="B2476" t="s">
        <v>372</v>
      </c>
      <c r="C2476" t="s">
        <v>379</v>
      </c>
      <c r="D2476" s="3" t="s">
        <v>3827</v>
      </c>
    </row>
    <row r="2477" spans="1:4" x14ac:dyDescent="0.2">
      <c r="A2477" s="3">
        <v>115</v>
      </c>
      <c r="B2477" t="s">
        <v>5833</v>
      </c>
      <c r="C2477" t="s">
        <v>2298</v>
      </c>
      <c r="D2477" s="3" t="s">
        <v>3828</v>
      </c>
    </row>
    <row r="2478" spans="1:4" x14ac:dyDescent="0.2">
      <c r="A2478" s="3">
        <v>148</v>
      </c>
      <c r="B2478" t="s">
        <v>129</v>
      </c>
      <c r="C2478" t="s">
        <v>1290</v>
      </c>
      <c r="D2478" s="3" t="s">
        <v>6508</v>
      </c>
    </row>
    <row r="2479" spans="1:4" x14ac:dyDescent="0.2">
      <c r="A2479" s="3">
        <v>234</v>
      </c>
      <c r="B2479" t="s">
        <v>1721</v>
      </c>
      <c r="C2479" t="s">
        <v>1722</v>
      </c>
      <c r="D2479" s="3" t="s">
        <v>6509</v>
      </c>
    </row>
    <row r="2480" spans="1:4" x14ac:dyDescent="0.2">
      <c r="A2480" s="3">
        <v>148</v>
      </c>
      <c r="B2480" t="s">
        <v>129</v>
      </c>
      <c r="C2480" t="s">
        <v>1291</v>
      </c>
      <c r="D2480" s="3" t="s">
        <v>6510</v>
      </c>
    </row>
    <row r="2481" spans="1:4" x14ac:dyDescent="0.2">
      <c r="A2481" s="3">
        <v>215</v>
      </c>
      <c r="B2481" t="s">
        <v>582</v>
      </c>
      <c r="C2481" t="s">
        <v>584</v>
      </c>
      <c r="D2481" s="3" t="s">
        <v>6511</v>
      </c>
    </row>
    <row r="2482" spans="1:4" x14ac:dyDescent="0.2">
      <c r="A2482" s="3">
        <v>217</v>
      </c>
      <c r="B2482" t="s">
        <v>593</v>
      </c>
      <c r="C2482" t="s">
        <v>1648</v>
      </c>
      <c r="D2482" s="3" t="s">
        <v>6512</v>
      </c>
    </row>
    <row r="2483" spans="1:4" x14ac:dyDescent="0.2">
      <c r="A2483" s="3">
        <v>194</v>
      </c>
      <c r="B2483" t="s">
        <v>405</v>
      </c>
      <c r="C2483" t="s">
        <v>5272</v>
      </c>
      <c r="D2483" s="3" t="s">
        <v>6513</v>
      </c>
    </row>
    <row r="2484" spans="1:4" x14ac:dyDescent="0.2">
      <c r="A2484" s="3">
        <v>147</v>
      </c>
      <c r="B2484" t="s">
        <v>120</v>
      </c>
      <c r="C2484" t="s">
        <v>122</v>
      </c>
      <c r="D2484" s="3" t="s">
        <v>7191</v>
      </c>
    </row>
    <row r="2485" spans="1:4" x14ac:dyDescent="0.2">
      <c r="A2485" s="3">
        <v>248</v>
      </c>
      <c r="B2485" t="s">
        <v>1777</v>
      </c>
      <c r="C2485" t="s">
        <v>1779</v>
      </c>
      <c r="D2485" s="3" t="s">
        <v>7192</v>
      </c>
    </row>
    <row r="2486" spans="1:4" x14ac:dyDescent="0.2">
      <c r="A2486" s="3">
        <v>248</v>
      </c>
      <c r="B2486" t="s">
        <v>1777</v>
      </c>
      <c r="C2486" t="s">
        <v>1780</v>
      </c>
      <c r="D2486" s="3" t="s">
        <v>6837</v>
      </c>
    </row>
    <row r="2487" spans="1:4" x14ac:dyDescent="0.2">
      <c r="A2487" s="3">
        <v>232</v>
      </c>
      <c r="B2487" t="s">
        <v>1714</v>
      </c>
      <c r="C2487" t="s">
        <v>1715</v>
      </c>
      <c r="D2487" s="3" t="s">
        <v>6838</v>
      </c>
    </row>
    <row r="2488" spans="1:4" x14ac:dyDescent="0.2">
      <c r="A2488" s="3">
        <v>208</v>
      </c>
      <c r="B2488" t="s">
        <v>547</v>
      </c>
      <c r="C2488" t="s">
        <v>549</v>
      </c>
      <c r="D2488" s="3" t="s">
        <v>6839</v>
      </c>
    </row>
    <row r="2489" spans="1:4" x14ac:dyDescent="0.2">
      <c r="A2489" s="3">
        <v>210</v>
      </c>
      <c r="B2489" t="s">
        <v>557</v>
      </c>
      <c r="C2489" t="s">
        <v>5274</v>
      </c>
      <c r="D2489" s="3" t="s">
        <v>7374</v>
      </c>
    </row>
    <row r="2490" spans="1:4" x14ac:dyDescent="0.2">
      <c r="A2490" s="3">
        <v>147</v>
      </c>
      <c r="B2490" t="s">
        <v>120</v>
      </c>
      <c r="C2490" t="s">
        <v>123</v>
      </c>
      <c r="D2490" s="3" t="s">
        <v>7375</v>
      </c>
    </row>
    <row r="2491" spans="1:4" x14ac:dyDescent="0.2">
      <c r="A2491" s="3">
        <v>231</v>
      </c>
      <c r="B2491" t="s">
        <v>1708</v>
      </c>
      <c r="C2491" t="s">
        <v>1709</v>
      </c>
      <c r="D2491" s="3" t="s">
        <v>7376</v>
      </c>
    </row>
    <row r="2492" spans="1:4" x14ac:dyDescent="0.2">
      <c r="A2492" s="3">
        <v>188</v>
      </c>
      <c r="B2492" t="s">
        <v>372</v>
      </c>
      <c r="C2492" t="s">
        <v>380</v>
      </c>
      <c r="D2492" s="3" t="s">
        <v>5200</v>
      </c>
    </row>
    <row r="2493" spans="1:4" x14ac:dyDescent="0.2">
      <c r="A2493" s="3">
        <v>141</v>
      </c>
      <c r="B2493" t="s">
        <v>5835</v>
      </c>
      <c r="C2493" t="s">
        <v>2306</v>
      </c>
      <c r="D2493" s="3" t="s">
        <v>5201</v>
      </c>
    </row>
    <row r="2494" spans="1:4" x14ac:dyDescent="0.2">
      <c r="A2494" s="3">
        <v>208</v>
      </c>
      <c r="B2494" t="s">
        <v>547</v>
      </c>
      <c r="C2494" t="s">
        <v>550</v>
      </c>
      <c r="D2494" s="3" t="s">
        <v>5202</v>
      </c>
    </row>
    <row r="2495" spans="1:4" x14ac:dyDescent="0.2">
      <c r="A2495" s="3">
        <v>208</v>
      </c>
      <c r="B2495" t="s">
        <v>547</v>
      </c>
      <c r="C2495" t="s">
        <v>551</v>
      </c>
      <c r="D2495" s="3" t="s">
        <v>5203</v>
      </c>
    </row>
    <row r="2496" spans="1:4" x14ac:dyDescent="0.2">
      <c r="A2496" s="3">
        <v>147</v>
      </c>
      <c r="B2496" t="s">
        <v>120</v>
      </c>
      <c r="C2496" t="s">
        <v>124</v>
      </c>
      <c r="D2496" s="3" t="s">
        <v>6816</v>
      </c>
    </row>
    <row r="2497" spans="1:4" x14ac:dyDescent="0.2">
      <c r="A2497" s="3">
        <v>245</v>
      </c>
      <c r="B2497" t="s">
        <v>1768</v>
      </c>
      <c r="C2497" t="s">
        <v>1770</v>
      </c>
      <c r="D2497" s="3" t="s">
        <v>6817</v>
      </c>
    </row>
    <row r="2498" spans="1:4" x14ac:dyDescent="0.2">
      <c r="A2498" s="3">
        <v>147</v>
      </c>
      <c r="B2498" t="s">
        <v>120</v>
      </c>
      <c r="C2498" t="s">
        <v>125</v>
      </c>
      <c r="D2498" s="3" t="s">
        <v>6818</v>
      </c>
    </row>
    <row r="2499" spans="1:4" x14ac:dyDescent="0.2">
      <c r="A2499" s="3">
        <v>147</v>
      </c>
      <c r="B2499" t="s">
        <v>120</v>
      </c>
      <c r="C2499" t="s">
        <v>126</v>
      </c>
      <c r="D2499" s="3" t="s">
        <v>6819</v>
      </c>
    </row>
    <row r="2500" spans="1:4" x14ac:dyDescent="0.2">
      <c r="A2500" s="3">
        <v>234</v>
      </c>
      <c r="B2500" t="s">
        <v>1721</v>
      </c>
      <c r="C2500" t="s">
        <v>1723</v>
      </c>
      <c r="D2500" s="3" t="s">
        <v>7197</v>
      </c>
    </row>
    <row r="2501" spans="1:4" x14ac:dyDescent="0.2">
      <c r="A2501" s="3">
        <v>239</v>
      </c>
      <c r="B2501" t="s">
        <v>1741</v>
      </c>
      <c r="C2501" t="s">
        <v>1745</v>
      </c>
      <c r="D2501" s="3" t="s">
        <v>7198</v>
      </c>
    </row>
    <row r="2502" spans="1:4" x14ac:dyDescent="0.2">
      <c r="A2502" s="3">
        <v>226</v>
      </c>
      <c r="B2502" t="s">
        <v>1686</v>
      </c>
      <c r="C2502" t="s">
        <v>1689</v>
      </c>
      <c r="D2502" s="3" t="s">
        <v>7199</v>
      </c>
    </row>
    <row r="2503" spans="1:4" x14ac:dyDescent="0.2">
      <c r="A2503" s="3">
        <v>181</v>
      </c>
      <c r="B2503" t="s">
        <v>5264</v>
      </c>
      <c r="C2503" t="s">
        <v>5265</v>
      </c>
      <c r="D2503" s="3" t="s">
        <v>7219</v>
      </c>
    </row>
    <row r="2504" spans="1:4" x14ac:dyDescent="0.2">
      <c r="A2504" s="3">
        <v>215</v>
      </c>
      <c r="B2504" t="s">
        <v>582</v>
      </c>
      <c r="C2504" t="s">
        <v>585</v>
      </c>
      <c r="D2504" s="3" t="s">
        <v>7220</v>
      </c>
    </row>
    <row r="2505" spans="1:4" x14ac:dyDescent="0.2">
      <c r="A2505" s="3">
        <v>232</v>
      </c>
      <c r="B2505" t="s">
        <v>1714</v>
      </c>
      <c r="C2505" t="s">
        <v>1716</v>
      </c>
      <c r="D2505" s="3" t="s">
        <v>7221</v>
      </c>
    </row>
    <row r="2506" spans="1:4" x14ac:dyDescent="0.2">
      <c r="A2506" s="3">
        <v>215</v>
      </c>
      <c r="B2506" t="s">
        <v>582</v>
      </c>
      <c r="C2506" t="s">
        <v>586</v>
      </c>
      <c r="D2506" s="3" t="s">
        <v>7245</v>
      </c>
    </row>
    <row r="2507" spans="1:4" x14ac:dyDescent="0.2">
      <c r="A2507" s="3">
        <v>173</v>
      </c>
      <c r="B2507" t="s">
        <v>5840</v>
      </c>
      <c r="C2507" t="s">
        <v>5260</v>
      </c>
      <c r="D2507" s="3" t="s">
        <v>7246</v>
      </c>
    </row>
    <row r="2508" spans="1:4" x14ac:dyDescent="0.2">
      <c r="A2508" s="3">
        <v>215</v>
      </c>
      <c r="B2508" t="s">
        <v>582</v>
      </c>
      <c r="C2508" t="s">
        <v>587</v>
      </c>
      <c r="D2508" s="3" t="s">
        <v>7247</v>
      </c>
    </row>
    <row r="2509" spans="1:4" x14ac:dyDescent="0.2">
      <c r="A2509" s="3">
        <v>226</v>
      </c>
      <c r="B2509" t="s">
        <v>1686</v>
      </c>
      <c r="C2509" t="s">
        <v>1690</v>
      </c>
      <c r="D2509" s="3" t="s">
        <v>7248</v>
      </c>
    </row>
    <row r="2510" spans="1:4" x14ac:dyDescent="0.2">
      <c r="A2510" s="3">
        <v>226</v>
      </c>
      <c r="B2510" t="s">
        <v>1686</v>
      </c>
      <c r="C2510" t="s">
        <v>1691</v>
      </c>
      <c r="D2510" s="3" t="s">
        <v>3436</v>
      </c>
    </row>
    <row r="2511" spans="1:4" x14ac:dyDescent="0.2">
      <c r="A2511" s="3">
        <v>148</v>
      </c>
      <c r="B2511" t="s">
        <v>129</v>
      </c>
      <c r="C2511" t="s">
        <v>1292</v>
      </c>
      <c r="D2511" s="3" t="s">
        <v>3437</v>
      </c>
    </row>
    <row r="2512" spans="1:4" x14ac:dyDescent="0.2">
      <c r="A2512" s="3">
        <v>211</v>
      </c>
      <c r="B2512" t="s">
        <v>561</v>
      </c>
      <c r="C2512" t="s">
        <v>564</v>
      </c>
      <c r="D2512" s="3" t="s">
        <v>3438</v>
      </c>
    </row>
    <row r="2513" spans="1:4" x14ac:dyDescent="0.2">
      <c r="A2513" s="3">
        <v>263</v>
      </c>
      <c r="B2513" t="s">
        <v>1814</v>
      </c>
      <c r="C2513" t="s">
        <v>1815</v>
      </c>
      <c r="D2513" s="3" t="s">
        <v>3439</v>
      </c>
    </row>
    <row r="2514" spans="1:4" x14ac:dyDescent="0.2">
      <c r="A2514" s="3">
        <v>141</v>
      </c>
      <c r="B2514" t="s">
        <v>5835</v>
      </c>
      <c r="C2514" t="s">
        <v>2307</v>
      </c>
      <c r="D2514" s="3" t="s">
        <v>6518</v>
      </c>
    </row>
    <row r="2515" spans="1:4" x14ac:dyDescent="0.2">
      <c r="A2515" s="3">
        <v>147</v>
      </c>
      <c r="B2515" t="s">
        <v>120</v>
      </c>
      <c r="C2515" t="s">
        <v>127</v>
      </c>
      <c r="D2515" s="3" t="s">
        <v>6519</v>
      </c>
    </row>
    <row r="2516" spans="1:4" x14ac:dyDescent="0.2">
      <c r="A2516" s="3">
        <v>146</v>
      </c>
      <c r="B2516" t="s">
        <v>5837</v>
      </c>
      <c r="C2516" t="s">
        <v>2313</v>
      </c>
      <c r="D2516" s="3" t="s">
        <v>6520</v>
      </c>
    </row>
    <row r="2517" spans="1:4" x14ac:dyDescent="0.2">
      <c r="A2517" s="3">
        <v>231</v>
      </c>
      <c r="B2517" t="s">
        <v>1708</v>
      </c>
      <c r="C2517" t="s">
        <v>1710</v>
      </c>
      <c r="D2517" s="3" t="s">
        <v>6521</v>
      </c>
    </row>
    <row r="2518" spans="1:4" x14ac:dyDescent="0.2">
      <c r="A2518" s="3">
        <v>234</v>
      </c>
      <c r="B2518" t="s">
        <v>1721</v>
      </c>
      <c r="C2518" t="s">
        <v>1724</v>
      </c>
      <c r="D2518" s="3" t="s">
        <v>6522</v>
      </c>
    </row>
    <row r="2519" spans="1:4" x14ac:dyDescent="0.2">
      <c r="A2519" s="3">
        <v>151</v>
      </c>
      <c r="B2519" t="s">
        <v>1309</v>
      </c>
      <c r="C2519" t="s">
        <v>1311</v>
      </c>
      <c r="D2519" s="3" t="s">
        <v>7336</v>
      </c>
    </row>
    <row r="2520" spans="1:4" x14ac:dyDescent="0.2">
      <c r="A2520" s="3">
        <v>231</v>
      </c>
      <c r="B2520" t="s">
        <v>1708</v>
      </c>
      <c r="C2520" t="s">
        <v>1711</v>
      </c>
      <c r="D2520" s="3" t="s">
        <v>7337</v>
      </c>
    </row>
    <row r="2521" spans="1:4" x14ac:dyDescent="0.2">
      <c r="A2521" s="3">
        <v>146</v>
      </c>
      <c r="B2521" t="s">
        <v>5837</v>
      </c>
      <c r="C2521" t="s">
        <v>2314</v>
      </c>
      <c r="D2521" s="3" t="s">
        <v>7338</v>
      </c>
    </row>
    <row r="2522" spans="1:4" x14ac:dyDescent="0.2">
      <c r="A2522" s="3">
        <v>231</v>
      </c>
      <c r="B2522" t="s">
        <v>1708</v>
      </c>
      <c r="C2522" t="s">
        <v>1712</v>
      </c>
      <c r="D2522" s="3" t="s">
        <v>7205</v>
      </c>
    </row>
    <row r="2523" spans="1:4" x14ac:dyDescent="0.2">
      <c r="A2523" s="3">
        <v>169</v>
      </c>
      <c r="B2523" t="s">
        <v>1403</v>
      </c>
      <c r="C2523" t="s">
        <v>1405</v>
      </c>
      <c r="D2523" s="3" t="s">
        <v>7206</v>
      </c>
    </row>
    <row r="2524" spans="1:4" x14ac:dyDescent="0.2">
      <c r="A2524" s="3">
        <v>147</v>
      </c>
      <c r="B2524" t="s">
        <v>120</v>
      </c>
      <c r="C2524" t="s">
        <v>128</v>
      </c>
      <c r="D2524" s="3" t="s">
        <v>7207</v>
      </c>
    </row>
    <row r="2525" spans="1:4" x14ac:dyDescent="0.2">
      <c r="A2525" s="3">
        <v>211</v>
      </c>
      <c r="B2525" t="s">
        <v>561</v>
      </c>
      <c r="C2525" t="s">
        <v>565</v>
      </c>
      <c r="D2525" s="3" t="s">
        <v>7227</v>
      </c>
    </row>
    <row r="2526" spans="1:4" x14ac:dyDescent="0.2">
      <c r="A2526" s="3">
        <v>211</v>
      </c>
      <c r="B2526" t="s">
        <v>561</v>
      </c>
      <c r="C2526" t="s">
        <v>566</v>
      </c>
      <c r="D2526" s="3" t="s">
        <v>7228</v>
      </c>
    </row>
    <row r="2527" spans="1:4" x14ac:dyDescent="0.2">
      <c r="A2527" s="3">
        <v>169</v>
      </c>
      <c r="B2527" t="s">
        <v>1403</v>
      </c>
      <c r="C2527" t="s">
        <v>1406</v>
      </c>
      <c r="D2527" s="3" t="s">
        <v>5204</v>
      </c>
    </row>
    <row r="2528" spans="1:4" x14ac:dyDescent="0.2">
      <c r="A2528" s="3">
        <v>232</v>
      </c>
      <c r="B2528" t="s">
        <v>1714</v>
      </c>
      <c r="C2528" t="s">
        <v>1717</v>
      </c>
      <c r="D2528" s="3" t="s">
        <v>5205</v>
      </c>
    </row>
    <row r="2529" spans="1:4" x14ac:dyDescent="0.2">
      <c r="A2529" s="3">
        <v>181</v>
      </c>
      <c r="B2529" t="s">
        <v>5264</v>
      </c>
      <c r="C2529" t="s">
        <v>5266</v>
      </c>
      <c r="D2529" s="3" t="s">
        <v>3535</v>
      </c>
    </row>
    <row r="2530" spans="1:4" x14ac:dyDescent="0.2">
      <c r="A2530" s="3">
        <v>215</v>
      </c>
      <c r="B2530" t="s">
        <v>582</v>
      </c>
      <c r="C2530" t="s">
        <v>588</v>
      </c>
      <c r="D2530" s="3" t="s">
        <v>3536</v>
      </c>
    </row>
    <row r="2531" spans="1:4" x14ac:dyDescent="0.2">
      <c r="A2531" s="3">
        <v>148</v>
      </c>
      <c r="B2531" t="s">
        <v>129</v>
      </c>
      <c r="C2531" t="s">
        <v>1293</v>
      </c>
      <c r="D2531" s="3" t="s">
        <v>7200</v>
      </c>
    </row>
    <row r="2532" spans="1:4" x14ac:dyDescent="0.2">
      <c r="A2532" s="3">
        <v>231</v>
      </c>
      <c r="B2532" t="s">
        <v>1708</v>
      </c>
      <c r="C2532" t="s">
        <v>1713</v>
      </c>
      <c r="D2532" s="3" t="s">
        <v>7201</v>
      </c>
    </row>
    <row r="2533" spans="1:4" x14ac:dyDescent="0.2">
      <c r="A2533" s="3">
        <v>509</v>
      </c>
      <c r="B2533" t="s">
        <v>2945</v>
      </c>
      <c r="C2533" t="s">
        <v>2946</v>
      </c>
      <c r="D2533" s="3" t="s">
        <v>7202</v>
      </c>
    </row>
    <row r="2534" spans="1:4" x14ac:dyDescent="0.2">
      <c r="A2534" s="3">
        <v>508</v>
      </c>
      <c r="B2534" t="s">
        <v>5860</v>
      </c>
      <c r="C2534" t="s">
        <v>2495</v>
      </c>
      <c r="D2534" s="3" t="s">
        <v>7203</v>
      </c>
    </row>
    <row r="2535" spans="1:4" x14ac:dyDescent="0.2">
      <c r="A2535" s="3">
        <v>449</v>
      </c>
      <c r="B2535" t="s">
        <v>2685</v>
      </c>
      <c r="C2535" t="s">
        <v>2686</v>
      </c>
      <c r="D2535" s="3" t="s">
        <v>7204</v>
      </c>
    </row>
    <row r="2536" spans="1:4" x14ac:dyDescent="0.2">
      <c r="A2536" s="3">
        <v>437</v>
      </c>
      <c r="B2536" t="s">
        <v>2626</v>
      </c>
      <c r="C2536" t="s">
        <v>2627</v>
      </c>
      <c r="D2536" s="3" t="s">
        <v>3521</v>
      </c>
    </row>
    <row r="2537" spans="1:4" x14ac:dyDescent="0.2">
      <c r="A2537" s="3">
        <v>420</v>
      </c>
      <c r="B2537" t="s">
        <v>481</v>
      </c>
      <c r="C2537" t="s">
        <v>482</v>
      </c>
      <c r="D2537" s="3" t="s">
        <v>3522</v>
      </c>
    </row>
    <row r="2538" spans="1:4" x14ac:dyDescent="0.2">
      <c r="A2538" s="3">
        <v>405</v>
      </c>
      <c r="B2538" t="s">
        <v>2390</v>
      </c>
      <c r="C2538" t="s">
        <v>2391</v>
      </c>
      <c r="D2538" s="3" t="s">
        <v>3523</v>
      </c>
    </row>
    <row r="2539" spans="1:4" x14ac:dyDescent="0.2">
      <c r="A2539" s="3">
        <v>410</v>
      </c>
      <c r="B2539" t="s">
        <v>2438</v>
      </c>
      <c r="C2539" t="s">
        <v>2439</v>
      </c>
      <c r="D2539" s="3" t="s">
        <v>3524</v>
      </c>
    </row>
    <row r="2540" spans="1:4" x14ac:dyDescent="0.2">
      <c r="A2540" s="3">
        <v>408</v>
      </c>
      <c r="B2540" t="s">
        <v>2423</v>
      </c>
      <c r="C2540" t="s">
        <v>2424</v>
      </c>
      <c r="D2540" s="3" t="s">
        <v>6018</v>
      </c>
    </row>
    <row r="2541" spans="1:4" x14ac:dyDescent="0.2">
      <c r="A2541" s="3">
        <v>406</v>
      </c>
      <c r="B2541" t="s">
        <v>2406</v>
      </c>
      <c r="C2541" t="s">
        <v>2407</v>
      </c>
      <c r="D2541" s="3" t="s">
        <v>6019</v>
      </c>
    </row>
    <row r="2542" spans="1:4" x14ac:dyDescent="0.2">
      <c r="A2542" s="3">
        <v>410</v>
      </c>
      <c r="B2542" t="s">
        <v>2438</v>
      </c>
      <c r="C2542" t="s">
        <v>2440</v>
      </c>
      <c r="D2542" s="3" t="s">
        <v>5218</v>
      </c>
    </row>
    <row r="2543" spans="1:4" x14ac:dyDescent="0.2">
      <c r="A2543" s="3">
        <v>425</v>
      </c>
      <c r="B2543" t="s">
        <v>509</v>
      </c>
      <c r="C2543" t="s">
        <v>510</v>
      </c>
      <c r="D2543" s="3" t="s">
        <v>5219</v>
      </c>
    </row>
    <row r="2544" spans="1:4" x14ac:dyDescent="0.2">
      <c r="A2544" s="3">
        <v>420</v>
      </c>
      <c r="B2544" t="s">
        <v>481</v>
      </c>
      <c r="C2544" t="s">
        <v>483</v>
      </c>
      <c r="D2544" s="3" t="s">
        <v>5220</v>
      </c>
    </row>
    <row r="2545" spans="1:4" x14ac:dyDescent="0.2">
      <c r="A2545" s="3">
        <v>513</v>
      </c>
      <c r="B2545" t="s">
        <v>2959</v>
      </c>
      <c r="C2545" t="s">
        <v>2960</v>
      </c>
      <c r="D2545" s="3" t="s">
        <v>5221</v>
      </c>
    </row>
    <row r="2546" spans="1:4" x14ac:dyDescent="0.2">
      <c r="A2546" s="3">
        <v>452</v>
      </c>
      <c r="B2546" t="s">
        <v>2701</v>
      </c>
      <c r="C2546" t="s">
        <v>2702</v>
      </c>
      <c r="D2546" s="3" t="s">
        <v>5222</v>
      </c>
    </row>
    <row r="2547" spans="1:4" x14ac:dyDescent="0.2">
      <c r="A2547" s="3">
        <v>410</v>
      </c>
      <c r="B2547" t="s">
        <v>2438</v>
      </c>
      <c r="C2547" t="s">
        <v>2441</v>
      </c>
      <c r="D2547" s="3" t="s">
        <v>3778</v>
      </c>
    </row>
    <row r="2548" spans="1:4" x14ac:dyDescent="0.2">
      <c r="A2548" s="3">
        <v>506</v>
      </c>
      <c r="B2548" t="s">
        <v>2932</v>
      </c>
      <c r="C2548" t="s">
        <v>2933</v>
      </c>
      <c r="D2548" s="3" t="s">
        <v>3779</v>
      </c>
    </row>
    <row r="2549" spans="1:4" x14ac:dyDescent="0.2">
      <c r="A2549" s="3">
        <v>406</v>
      </c>
      <c r="B2549" t="s">
        <v>2406</v>
      </c>
      <c r="C2549" t="s">
        <v>2408</v>
      </c>
      <c r="D2549" s="3" t="s">
        <v>3780</v>
      </c>
    </row>
    <row r="2550" spans="1:4" x14ac:dyDescent="0.2">
      <c r="A2550" s="3">
        <v>462</v>
      </c>
      <c r="B2550" t="s">
        <v>2748</v>
      </c>
      <c r="C2550" t="s">
        <v>2749</v>
      </c>
      <c r="D2550" s="3" t="s">
        <v>3781</v>
      </c>
    </row>
    <row r="2551" spans="1:4" x14ac:dyDescent="0.2">
      <c r="A2551" s="3">
        <v>404</v>
      </c>
      <c r="B2551" t="s">
        <v>5853</v>
      </c>
      <c r="C2551" t="s">
        <v>2456</v>
      </c>
      <c r="D2551" s="3" t="s">
        <v>3515</v>
      </c>
    </row>
    <row r="2552" spans="1:4" x14ac:dyDescent="0.2">
      <c r="A2552" s="3">
        <v>505</v>
      </c>
      <c r="B2552" t="s">
        <v>2928</v>
      </c>
      <c r="C2552" t="s">
        <v>2929</v>
      </c>
      <c r="D2552" s="3" t="s">
        <v>3516</v>
      </c>
    </row>
    <row r="2553" spans="1:4" x14ac:dyDescent="0.2">
      <c r="A2553" s="3">
        <v>464</v>
      </c>
      <c r="B2553" t="s">
        <v>2758</v>
      </c>
      <c r="C2553" t="s">
        <v>2759</v>
      </c>
      <c r="D2553" s="3" t="s">
        <v>3517</v>
      </c>
    </row>
    <row r="2554" spans="1:4" x14ac:dyDescent="0.2">
      <c r="A2554" s="3">
        <v>526</v>
      </c>
      <c r="B2554" t="s">
        <v>2992</v>
      </c>
      <c r="C2554" t="s">
        <v>2993</v>
      </c>
      <c r="D2554" s="3" t="s">
        <v>6472</v>
      </c>
    </row>
    <row r="2555" spans="1:4" x14ac:dyDescent="0.2">
      <c r="A2555" s="3">
        <v>405</v>
      </c>
      <c r="B2555" t="s">
        <v>2390</v>
      </c>
      <c r="C2555" t="s">
        <v>2392</v>
      </c>
      <c r="D2555" s="3" t="s">
        <v>6473</v>
      </c>
    </row>
    <row r="2556" spans="1:4" x14ac:dyDescent="0.2">
      <c r="A2556" s="3">
        <v>437</v>
      </c>
      <c r="B2556" t="s">
        <v>2626</v>
      </c>
      <c r="C2556" t="s">
        <v>2628</v>
      </c>
      <c r="D2556" s="3" t="s">
        <v>6834</v>
      </c>
    </row>
    <row r="2557" spans="1:4" x14ac:dyDescent="0.2">
      <c r="A2557" s="3">
        <v>468</v>
      </c>
      <c r="B2557" t="s">
        <v>2777</v>
      </c>
      <c r="C2557" t="s">
        <v>2778</v>
      </c>
      <c r="D2557" s="3" t="s">
        <v>6835</v>
      </c>
    </row>
    <row r="2558" spans="1:4" x14ac:dyDescent="0.2">
      <c r="A2558" s="3">
        <v>464</v>
      </c>
      <c r="B2558" t="s">
        <v>2758</v>
      </c>
      <c r="C2558" t="s">
        <v>2760</v>
      </c>
      <c r="D2558" s="3" t="s">
        <v>6836</v>
      </c>
    </row>
    <row r="2559" spans="1:4" x14ac:dyDescent="0.2">
      <c r="A2559" s="3">
        <v>425</v>
      </c>
      <c r="B2559" t="s">
        <v>509</v>
      </c>
      <c r="C2559" t="s">
        <v>511</v>
      </c>
      <c r="D2559" s="3" t="s">
        <v>7231</v>
      </c>
    </row>
    <row r="2560" spans="1:4" x14ac:dyDescent="0.2">
      <c r="A2560" s="3">
        <v>510</v>
      </c>
      <c r="B2560" t="s">
        <v>2949</v>
      </c>
      <c r="C2560" t="s">
        <v>2950</v>
      </c>
      <c r="D2560" s="3" t="s">
        <v>7232</v>
      </c>
    </row>
    <row r="2561" spans="1:4" x14ac:dyDescent="0.2">
      <c r="A2561" s="3">
        <v>433</v>
      </c>
      <c r="B2561" t="s">
        <v>2606</v>
      </c>
      <c r="C2561" t="s">
        <v>2607</v>
      </c>
      <c r="D2561" s="3" t="s">
        <v>7233</v>
      </c>
    </row>
    <row r="2562" spans="1:4" x14ac:dyDescent="0.2">
      <c r="A2562" s="3">
        <v>428</v>
      </c>
      <c r="B2562" t="s">
        <v>532</v>
      </c>
      <c r="C2562" t="s">
        <v>533</v>
      </c>
      <c r="D2562" s="3" t="s">
        <v>7234</v>
      </c>
    </row>
    <row r="2563" spans="1:4" x14ac:dyDescent="0.2">
      <c r="A2563" s="3">
        <v>520</v>
      </c>
      <c r="B2563" t="s">
        <v>2979</v>
      </c>
      <c r="C2563" t="s">
        <v>2980</v>
      </c>
      <c r="D2563" s="3" t="s">
        <v>6871</v>
      </c>
    </row>
    <row r="2564" spans="1:4" x14ac:dyDescent="0.2">
      <c r="A2564" s="3">
        <v>465</v>
      </c>
      <c r="B2564" t="s">
        <v>2764</v>
      </c>
      <c r="C2564" t="s">
        <v>2765</v>
      </c>
      <c r="D2564" s="3" t="s">
        <v>6872</v>
      </c>
    </row>
    <row r="2565" spans="1:4" x14ac:dyDescent="0.2">
      <c r="A2565" s="3">
        <v>405</v>
      </c>
      <c r="B2565" t="s">
        <v>2390</v>
      </c>
      <c r="C2565" t="s">
        <v>2393</v>
      </c>
      <c r="D2565" s="3" t="s">
        <v>6827</v>
      </c>
    </row>
    <row r="2566" spans="1:4" x14ac:dyDescent="0.2">
      <c r="A2566" s="3">
        <v>485</v>
      </c>
      <c r="B2566" t="s">
        <v>2851</v>
      </c>
      <c r="C2566" t="s">
        <v>2852</v>
      </c>
      <c r="D2566" s="3" t="s">
        <v>6828</v>
      </c>
    </row>
    <row r="2567" spans="1:4" x14ac:dyDescent="0.2">
      <c r="A2567" s="3">
        <v>481</v>
      </c>
      <c r="B2567" t="s">
        <v>2834</v>
      </c>
      <c r="C2567" t="s">
        <v>2835</v>
      </c>
      <c r="D2567" s="3" t="s">
        <v>6829</v>
      </c>
    </row>
    <row r="2568" spans="1:4" x14ac:dyDescent="0.2">
      <c r="A2568" s="3">
        <v>408</v>
      </c>
      <c r="B2568" t="s">
        <v>2423</v>
      </c>
      <c r="C2568" t="s">
        <v>2425</v>
      </c>
      <c r="D2568" s="3" t="s">
        <v>3819</v>
      </c>
    </row>
    <row r="2569" spans="1:4" x14ac:dyDescent="0.2">
      <c r="A2569" s="3">
        <v>509</v>
      </c>
      <c r="B2569" t="s">
        <v>2945</v>
      </c>
      <c r="C2569" t="s">
        <v>2947</v>
      </c>
      <c r="D2569" s="3" t="s">
        <v>3820</v>
      </c>
    </row>
    <row r="2570" spans="1:4" x14ac:dyDescent="0.2">
      <c r="A2570" s="3">
        <v>512</v>
      </c>
      <c r="B2570" t="s">
        <v>2955</v>
      </c>
      <c r="C2570" t="s">
        <v>2956</v>
      </c>
      <c r="D2570" s="3" t="s">
        <v>3821</v>
      </c>
    </row>
    <row r="2571" spans="1:4" x14ac:dyDescent="0.2">
      <c r="A2571" s="3">
        <v>420</v>
      </c>
      <c r="B2571" t="s">
        <v>481</v>
      </c>
      <c r="C2571" t="s">
        <v>484</v>
      </c>
      <c r="D2571" s="3" t="s">
        <v>3822</v>
      </c>
    </row>
    <row r="2572" spans="1:4" x14ac:dyDescent="0.2">
      <c r="A2572" s="3">
        <v>406</v>
      </c>
      <c r="B2572" t="s">
        <v>2406</v>
      </c>
      <c r="C2572" t="s">
        <v>2409</v>
      </c>
      <c r="D2572" s="3" t="s">
        <v>3823</v>
      </c>
    </row>
    <row r="2573" spans="1:4" x14ac:dyDescent="0.2">
      <c r="A2573" s="3">
        <v>426</v>
      </c>
      <c r="B2573" t="s">
        <v>516</v>
      </c>
      <c r="C2573" t="s">
        <v>517</v>
      </c>
      <c r="D2573" s="3" t="s">
        <v>6809</v>
      </c>
    </row>
    <row r="2574" spans="1:4" x14ac:dyDescent="0.2">
      <c r="A2574" s="3">
        <v>468</v>
      </c>
      <c r="B2574" t="s">
        <v>2777</v>
      </c>
      <c r="C2574" t="s">
        <v>2779</v>
      </c>
      <c r="D2574" s="3" t="s">
        <v>6810</v>
      </c>
    </row>
    <row r="2575" spans="1:4" x14ac:dyDescent="0.2">
      <c r="A2575" s="3">
        <v>453</v>
      </c>
      <c r="B2575" t="s">
        <v>2706</v>
      </c>
      <c r="C2575" t="s">
        <v>2707</v>
      </c>
      <c r="D2575" s="3" t="s">
        <v>6811</v>
      </c>
    </row>
    <row r="2576" spans="1:4" x14ac:dyDescent="0.2">
      <c r="A2576" s="3">
        <v>524</v>
      </c>
      <c r="B2576" t="s">
        <v>2988</v>
      </c>
      <c r="C2576" t="s">
        <v>2989</v>
      </c>
      <c r="D2576" s="3" t="s">
        <v>6812</v>
      </c>
    </row>
    <row r="2577" spans="1:4" x14ac:dyDescent="0.2">
      <c r="A2577" s="3">
        <v>490</v>
      </c>
      <c r="B2577" t="s">
        <v>2871</v>
      </c>
      <c r="C2577" t="s">
        <v>2872</v>
      </c>
      <c r="D2577" s="3" t="s">
        <v>6813</v>
      </c>
    </row>
    <row r="2578" spans="1:4" x14ac:dyDescent="0.2">
      <c r="A2578" s="3">
        <v>517</v>
      </c>
      <c r="B2578" t="s">
        <v>2972</v>
      </c>
      <c r="C2578" t="s">
        <v>2973</v>
      </c>
      <c r="D2578" s="3" t="s">
        <v>6456</v>
      </c>
    </row>
    <row r="2579" spans="1:4" x14ac:dyDescent="0.2">
      <c r="A2579" s="3">
        <v>507</v>
      </c>
      <c r="B2579" t="s">
        <v>2940</v>
      </c>
      <c r="C2579" t="s">
        <v>2941</v>
      </c>
      <c r="D2579" s="3" t="s">
        <v>6457</v>
      </c>
    </row>
    <row r="2580" spans="1:4" x14ac:dyDescent="0.2">
      <c r="A2580" s="3">
        <v>426</v>
      </c>
      <c r="B2580" t="s">
        <v>516</v>
      </c>
      <c r="C2580" t="s">
        <v>518</v>
      </c>
      <c r="D2580" s="3" t="s">
        <v>6458</v>
      </c>
    </row>
    <row r="2581" spans="1:4" x14ac:dyDescent="0.2">
      <c r="A2581" s="3">
        <v>495</v>
      </c>
      <c r="B2581" t="s">
        <v>2893</v>
      </c>
      <c r="C2581" t="s">
        <v>2894</v>
      </c>
      <c r="D2581" s="3" t="s">
        <v>7229</v>
      </c>
    </row>
    <row r="2582" spans="1:4" x14ac:dyDescent="0.2">
      <c r="A2582" s="3">
        <v>452</v>
      </c>
      <c r="B2582" t="s">
        <v>2701</v>
      </c>
      <c r="C2582" t="s">
        <v>2703</v>
      </c>
      <c r="D2582" s="3" t="s">
        <v>7230</v>
      </c>
    </row>
    <row r="2583" spans="1:4" x14ac:dyDescent="0.2">
      <c r="A2583" s="3">
        <v>512</v>
      </c>
      <c r="B2583" t="s">
        <v>2955</v>
      </c>
      <c r="C2583" t="s">
        <v>2957</v>
      </c>
      <c r="D2583" s="3" t="s">
        <v>7370</v>
      </c>
    </row>
    <row r="2584" spans="1:4" x14ac:dyDescent="0.2">
      <c r="A2584" s="3">
        <v>444</v>
      </c>
      <c r="B2584" t="s">
        <v>624</v>
      </c>
      <c r="C2584" t="s">
        <v>625</v>
      </c>
      <c r="D2584" s="3" t="s">
        <v>7371</v>
      </c>
    </row>
    <row r="2585" spans="1:4" x14ac:dyDescent="0.2">
      <c r="A2585" s="3">
        <v>426</v>
      </c>
      <c r="B2585" t="s">
        <v>516</v>
      </c>
      <c r="C2585" t="s">
        <v>519</v>
      </c>
      <c r="D2585" s="3" t="s">
        <v>7372</v>
      </c>
    </row>
    <row r="2586" spans="1:4" x14ac:dyDescent="0.2">
      <c r="A2586" s="3">
        <v>406</v>
      </c>
      <c r="B2586" t="s">
        <v>2406</v>
      </c>
      <c r="C2586" t="s">
        <v>2410</v>
      </c>
      <c r="D2586" s="3" t="s">
        <v>7373</v>
      </c>
    </row>
    <row r="2587" spans="1:4" x14ac:dyDescent="0.2">
      <c r="A2587" s="3">
        <v>415</v>
      </c>
      <c r="B2587" t="s">
        <v>447</v>
      </c>
      <c r="C2587" t="s">
        <v>448</v>
      </c>
      <c r="D2587" s="3" t="s">
        <v>3525</v>
      </c>
    </row>
    <row r="2588" spans="1:4" x14ac:dyDescent="0.2">
      <c r="A2588" s="3">
        <v>405</v>
      </c>
      <c r="B2588" t="s">
        <v>2390</v>
      </c>
      <c r="C2588" t="s">
        <v>2394</v>
      </c>
      <c r="D2588" s="3" t="s">
        <v>3526</v>
      </c>
    </row>
    <row r="2589" spans="1:4" x14ac:dyDescent="0.2">
      <c r="A2589" s="3">
        <v>453</v>
      </c>
      <c r="B2589" t="s">
        <v>2706</v>
      </c>
      <c r="C2589" t="s">
        <v>2708</v>
      </c>
      <c r="D2589" s="3" t="s">
        <v>3787</v>
      </c>
    </row>
    <row r="2590" spans="1:4" x14ac:dyDescent="0.2">
      <c r="A2590" s="3">
        <v>406</v>
      </c>
      <c r="B2590" t="s">
        <v>2406</v>
      </c>
      <c r="C2590" t="s">
        <v>2411</v>
      </c>
      <c r="D2590" s="3" t="s">
        <v>3788</v>
      </c>
    </row>
    <row r="2591" spans="1:4" x14ac:dyDescent="0.2">
      <c r="A2591" s="3">
        <v>491</v>
      </c>
      <c r="B2591" t="s">
        <v>2874</v>
      </c>
      <c r="C2591" t="s">
        <v>2875</v>
      </c>
      <c r="D2591" s="3" t="s">
        <v>3789</v>
      </c>
    </row>
    <row r="2592" spans="1:4" x14ac:dyDescent="0.2">
      <c r="A2592" s="3">
        <v>438</v>
      </c>
      <c r="B2592" t="s">
        <v>5857</v>
      </c>
      <c r="C2592" t="s">
        <v>2478</v>
      </c>
      <c r="D2592" s="3" t="s">
        <v>3790</v>
      </c>
    </row>
    <row r="2593" spans="1:4" x14ac:dyDescent="0.2">
      <c r="A2593" s="3">
        <v>495</v>
      </c>
      <c r="B2593" t="s">
        <v>2893</v>
      </c>
      <c r="C2593" t="s">
        <v>2895</v>
      </c>
      <c r="D2593" s="3" t="s">
        <v>3791</v>
      </c>
    </row>
    <row r="2594" spans="1:4" x14ac:dyDescent="0.2">
      <c r="A2594" s="3">
        <v>433</v>
      </c>
      <c r="B2594" t="s">
        <v>2606</v>
      </c>
      <c r="C2594" t="s">
        <v>2608</v>
      </c>
      <c r="D2594" s="3" t="s">
        <v>3792</v>
      </c>
    </row>
    <row r="2595" spans="1:4" x14ac:dyDescent="0.2">
      <c r="A2595" s="3">
        <v>406</v>
      </c>
      <c r="B2595" t="s">
        <v>2406</v>
      </c>
      <c r="C2595" t="s">
        <v>2412</v>
      </c>
      <c r="D2595" s="3" t="s">
        <v>6783</v>
      </c>
    </row>
    <row r="2596" spans="1:4" x14ac:dyDescent="0.2">
      <c r="A2596" s="3">
        <v>531</v>
      </c>
      <c r="B2596" t="s">
        <v>3006</v>
      </c>
      <c r="C2596" t="s">
        <v>3007</v>
      </c>
      <c r="D2596" s="3" t="s">
        <v>6784</v>
      </c>
    </row>
    <row r="2597" spans="1:4" x14ac:dyDescent="0.2">
      <c r="A2597" s="3">
        <v>405</v>
      </c>
      <c r="B2597" t="s">
        <v>2390</v>
      </c>
      <c r="C2597" t="s">
        <v>2395</v>
      </c>
      <c r="D2597" s="3" t="s">
        <v>6785</v>
      </c>
    </row>
    <row r="2598" spans="1:4" x14ac:dyDescent="0.2">
      <c r="A2598" s="3">
        <v>437</v>
      </c>
      <c r="B2598" t="s">
        <v>2626</v>
      </c>
      <c r="C2598" t="s">
        <v>2629</v>
      </c>
      <c r="D2598" s="3" t="s">
        <v>7255</v>
      </c>
    </row>
    <row r="2599" spans="1:4" x14ac:dyDescent="0.2">
      <c r="A2599" s="3">
        <v>428</v>
      </c>
      <c r="B2599" t="s">
        <v>532</v>
      </c>
      <c r="C2599" t="s">
        <v>534</v>
      </c>
      <c r="D2599" s="3" t="s">
        <v>7256</v>
      </c>
    </row>
    <row r="2600" spans="1:4" x14ac:dyDescent="0.2">
      <c r="A2600" s="3">
        <v>444</v>
      </c>
      <c r="B2600" t="s">
        <v>624</v>
      </c>
      <c r="C2600" t="s">
        <v>626</v>
      </c>
      <c r="D2600" s="3" t="s">
        <v>3440</v>
      </c>
    </row>
    <row r="2601" spans="1:4" x14ac:dyDescent="0.2">
      <c r="A2601" s="3">
        <v>506</v>
      </c>
      <c r="B2601" t="s">
        <v>2932</v>
      </c>
      <c r="C2601" t="s">
        <v>2934</v>
      </c>
      <c r="D2601" s="3" t="s">
        <v>3441</v>
      </c>
    </row>
    <row r="2602" spans="1:4" x14ac:dyDescent="0.2">
      <c r="A2602" s="3">
        <v>415</v>
      </c>
      <c r="B2602" t="s">
        <v>447</v>
      </c>
      <c r="C2602" t="s">
        <v>449</v>
      </c>
      <c r="D2602" s="3" t="s">
        <v>3442</v>
      </c>
    </row>
    <row r="2603" spans="1:4" x14ac:dyDescent="0.2">
      <c r="A2603" s="3">
        <v>453</v>
      </c>
      <c r="B2603" t="s">
        <v>2706</v>
      </c>
      <c r="C2603" t="s">
        <v>2709</v>
      </c>
      <c r="D2603" s="3" t="s">
        <v>6447</v>
      </c>
    </row>
    <row r="2604" spans="1:4" x14ac:dyDescent="0.2">
      <c r="A2604" s="3">
        <v>507</v>
      </c>
      <c r="B2604" t="s">
        <v>2940</v>
      </c>
      <c r="C2604" t="s">
        <v>2942</v>
      </c>
      <c r="D2604" s="3" t="s">
        <v>6448</v>
      </c>
    </row>
    <row r="2605" spans="1:4" x14ac:dyDescent="0.2">
      <c r="A2605" s="3">
        <v>462</v>
      </c>
      <c r="B2605" t="s">
        <v>2748</v>
      </c>
      <c r="C2605" t="s">
        <v>2750</v>
      </c>
      <c r="D2605" s="3" t="s">
        <v>6449</v>
      </c>
    </row>
    <row r="2606" spans="1:4" x14ac:dyDescent="0.2">
      <c r="A2606" s="3">
        <v>436</v>
      </c>
      <c r="B2606" t="s">
        <v>5856</v>
      </c>
      <c r="C2606" t="s">
        <v>2475</v>
      </c>
      <c r="D2606" s="3" t="s">
        <v>6470</v>
      </c>
    </row>
    <row r="2607" spans="1:4" x14ac:dyDescent="0.2">
      <c r="A2607" s="3">
        <v>490</v>
      </c>
      <c r="B2607" t="s">
        <v>2871</v>
      </c>
      <c r="C2607" t="s">
        <v>2873</v>
      </c>
      <c r="D2607" s="3" t="s">
        <v>6471</v>
      </c>
    </row>
    <row r="2608" spans="1:4" x14ac:dyDescent="0.2">
      <c r="A2608" s="3">
        <v>503</v>
      </c>
      <c r="B2608" t="s">
        <v>2921</v>
      </c>
      <c r="C2608" t="s">
        <v>2922</v>
      </c>
      <c r="D2608" s="3" t="s">
        <v>6824</v>
      </c>
    </row>
    <row r="2609" spans="1:4" x14ac:dyDescent="0.2">
      <c r="A2609" s="3">
        <v>481</v>
      </c>
      <c r="B2609" t="s">
        <v>2834</v>
      </c>
      <c r="C2609" t="s">
        <v>2836</v>
      </c>
      <c r="D2609" s="3" t="s">
        <v>6825</v>
      </c>
    </row>
    <row r="2610" spans="1:4" x14ac:dyDescent="0.2">
      <c r="A2610" s="3">
        <v>458</v>
      </c>
      <c r="B2610" t="s">
        <v>2733</v>
      </c>
      <c r="C2610" t="s">
        <v>2734</v>
      </c>
      <c r="D2610" s="3" t="s">
        <v>6778</v>
      </c>
    </row>
    <row r="2611" spans="1:4" x14ac:dyDescent="0.2">
      <c r="A2611" s="3">
        <v>408</v>
      </c>
      <c r="B2611" t="s">
        <v>2423</v>
      </c>
      <c r="C2611" t="s">
        <v>2426</v>
      </c>
      <c r="D2611" s="3" t="s">
        <v>6779</v>
      </c>
    </row>
    <row r="2612" spans="1:4" x14ac:dyDescent="0.2">
      <c r="A2612" s="3">
        <v>465</v>
      </c>
      <c r="B2612" t="s">
        <v>2764</v>
      </c>
      <c r="C2612" t="s">
        <v>2766</v>
      </c>
      <c r="D2612" s="3" t="s">
        <v>6831</v>
      </c>
    </row>
    <row r="2613" spans="1:4" x14ac:dyDescent="0.2">
      <c r="A2613" s="3">
        <v>489</v>
      </c>
      <c r="B2613" t="s">
        <v>2868</v>
      </c>
      <c r="C2613" t="s">
        <v>2869</v>
      </c>
      <c r="D2613" s="3" t="s">
        <v>6832</v>
      </c>
    </row>
    <row r="2614" spans="1:4" x14ac:dyDescent="0.2">
      <c r="A2614" s="3">
        <v>410</v>
      </c>
      <c r="B2614" t="s">
        <v>2438</v>
      </c>
      <c r="C2614" t="s">
        <v>2442</v>
      </c>
      <c r="D2614" s="3" t="s">
        <v>6833</v>
      </c>
    </row>
    <row r="2615" spans="1:4" x14ac:dyDescent="0.2">
      <c r="A2615" s="3">
        <v>508</v>
      </c>
      <c r="B2615" t="s">
        <v>5860</v>
      </c>
      <c r="C2615" t="s">
        <v>2496</v>
      </c>
      <c r="D2615" s="3" t="s">
        <v>3433</v>
      </c>
    </row>
    <row r="2616" spans="1:4" x14ac:dyDescent="0.2">
      <c r="A2616" s="3">
        <v>532</v>
      </c>
      <c r="B2616" t="s">
        <v>3008</v>
      </c>
      <c r="C2616" t="s">
        <v>3009</v>
      </c>
      <c r="D2616" s="3" t="s">
        <v>3434</v>
      </c>
    </row>
    <row r="2617" spans="1:4" x14ac:dyDescent="0.2">
      <c r="A2617" s="3">
        <v>406</v>
      </c>
      <c r="B2617" t="s">
        <v>2406</v>
      </c>
      <c r="C2617" t="s">
        <v>2413</v>
      </c>
      <c r="D2617" s="3" t="s">
        <v>3435</v>
      </c>
    </row>
    <row r="2618" spans="1:4" x14ac:dyDescent="0.2">
      <c r="A2618" s="3">
        <v>506</v>
      </c>
      <c r="B2618" t="s">
        <v>2932</v>
      </c>
      <c r="C2618" t="s">
        <v>2935</v>
      </c>
      <c r="D2618" s="3" t="s">
        <v>7386</v>
      </c>
    </row>
    <row r="2619" spans="1:4" x14ac:dyDescent="0.2">
      <c r="A2619" s="3">
        <v>518</v>
      </c>
      <c r="B2619" t="s">
        <v>2974</v>
      </c>
      <c r="C2619" t="s">
        <v>2975</v>
      </c>
      <c r="D2619" s="3" t="s">
        <v>7387</v>
      </c>
    </row>
    <row r="2620" spans="1:4" x14ac:dyDescent="0.2">
      <c r="A2620" s="3">
        <v>433</v>
      </c>
      <c r="B2620" t="s">
        <v>2606</v>
      </c>
      <c r="C2620" t="s">
        <v>2609</v>
      </c>
      <c r="D2620" s="3" t="s">
        <v>3810</v>
      </c>
    </row>
    <row r="2621" spans="1:4" x14ac:dyDescent="0.2">
      <c r="A2621" s="3">
        <v>410</v>
      </c>
      <c r="B2621" t="s">
        <v>2438</v>
      </c>
      <c r="C2621" t="s">
        <v>2443</v>
      </c>
      <c r="D2621" s="3" t="s">
        <v>3811</v>
      </c>
    </row>
    <row r="2622" spans="1:4" x14ac:dyDescent="0.2">
      <c r="A2622" s="3">
        <v>460</v>
      </c>
      <c r="B2622" t="s">
        <v>2741</v>
      </c>
      <c r="C2622" t="s">
        <v>2742</v>
      </c>
      <c r="D2622" s="3" t="s">
        <v>3812</v>
      </c>
    </row>
    <row r="2623" spans="1:4" x14ac:dyDescent="0.2">
      <c r="A2623" s="3">
        <v>436</v>
      </c>
      <c r="B2623" t="s">
        <v>5856</v>
      </c>
      <c r="C2623" t="s">
        <v>2476</v>
      </c>
      <c r="D2623" s="3" t="s">
        <v>3813</v>
      </c>
    </row>
    <row r="2624" spans="1:4" x14ac:dyDescent="0.2">
      <c r="A2624" s="3">
        <v>454</v>
      </c>
      <c r="B2624" t="s">
        <v>2715</v>
      </c>
      <c r="C2624" t="s">
        <v>2716</v>
      </c>
      <c r="D2624" s="3" t="s">
        <v>3814</v>
      </c>
    </row>
    <row r="2625" spans="1:4" x14ac:dyDescent="0.2">
      <c r="A2625" s="3">
        <v>464</v>
      </c>
      <c r="B2625" t="s">
        <v>2758</v>
      </c>
      <c r="C2625" t="s">
        <v>2761</v>
      </c>
      <c r="D2625" s="3" t="s">
        <v>3815</v>
      </c>
    </row>
    <row r="2626" spans="1:4" x14ac:dyDescent="0.2">
      <c r="A2626" s="3">
        <v>410</v>
      </c>
      <c r="B2626" t="s">
        <v>2438</v>
      </c>
      <c r="C2626" t="s">
        <v>2444</v>
      </c>
      <c r="D2626" s="3" t="s">
        <v>6515</v>
      </c>
    </row>
    <row r="2627" spans="1:4" x14ac:dyDescent="0.2">
      <c r="A2627" s="3">
        <v>481</v>
      </c>
      <c r="B2627" t="s">
        <v>2834</v>
      </c>
      <c r="C2627" t="s">
        <v>2837</v>
      </c>
      <c r="D2627" s="3" t="s">
        <v>6516</v>
      </c>
    </row>
    <row r="2628" spans="1:4" x14ac:dyDescent="0.2">
      <c r="A2628" s="3">
        <v>512</v>
      </c>
      <c r="B2628" t="s">
        <v>2955</v>
      </c>
      <c r="C2628" t="s">
        <v>2958</v>
      </c>
      <c r="D2628" s="3" t="s">
        <v>6781</v>
      </c>
    </row>
    <row r="2629" spans="1:4" x14ac:dyDescent="0.2">
      <c r="A2629" s="3">
        <v>462</v>
      </c>
      <c r="B2629" t="s">
        <v>2748</v>
      </c>
      <c r="C2629" t="s">
        <v>2751</v>
      </c>
      <c r="D2629" s="3" t="s">
        <v>6782</v>
      </c>
    </row>
    <row r="2630" spans="1:4" x14ac:dyDescent="0.2">
      <c r="A2630" s="3">
        <v>405</v>
      </c>
      <c r="B2630" t="s">
        <v>2390</v>
      </c>
      <c r="C2630" t="s">
        <v>2396</v>
      </c>
      <c r="D2630" s="3" t="s">
        <v>6868</v>
      </c>
    </row>
    <row r="2631" spans="1:4" x14ac:dyDescent="0.2">
      <c r="A2631" s="3">
        <v>458</v>
      </c>
      <c r="B2631" t="s">
        <v>2733</v>
      </c>
      <c r="C2631" t="s">
        <v>2735</v>
      </c>
      <c r="D2631" s="3" t="s">
        <v>6869</v>
      </c>
    </row>
    <row r="2632" spans="1:4" x14ac:dyDescent="0.2">
      <c r="A2632" s="3">
        <v>413</v>
      </c>
      <c r="B2632" t="s">
        <v>433</v>
      </c>
      <c r="C2632" t="s">
        <v>434</v>
      </c>
      <c r="D2632" s="3" t="s">
        <v>6494</v>
      </c>
    </row>
    <row r="2633" spans="1:4" x14ac:dyDescent="0.2">
      <c r="A2633" s="3">
        <v>408</v>
      </c>
      <c r="B2633" t="s">
        <v>2423</v>
      </c>
      <c r="C2633" t="s">
        <v>2427</v>
      </c>
      <c r="D2633" s="3" t="s">
        <v>6495</v>
      </c>
    </row>
    <row r="2634" spans="1:4" x14ac:dyDescent="0.2">
      <c r="A2634" s="3">
        <v>485</v>
      </c>
      <c r="B2634" t="s">
        <v>2851</v>
      </c>
      <c r="C2634" t="s">
        <v>2853</v>
      </c>
      <c r="D2634" s="3" t="s">
        <v>6496</v>
      </c>
    </row>
    <row r="2635" spans="1:4" x14ac:dyDescent="0.2">
      <c r="A2635" s="3">
        <v>405</v>
      </c>
      <c r="B2635" t="s">
        <v>2390</v>
      </c>
      <c r="C2635" t="s">
        <v>2397</v>
      </c>
      <c r="D2635" s="3" t="s">
        <v>6485</v>
      </c>
    </row>
    <row r="2636" spans="1:4" x14ac:dyDescent="0.2">
      <c r="A2636" s="3">
        <v>428</v>
      </c>
      <c r="B2636" t="s">
        <v>532</v>
      </c>
      <c r="C2636" t="s">
        <v>535</v>
      </c>
      <c r="D2636" s="3" t="s">
        <v>6486</v>
      </c>
    </row>
    <row r="2637" spans="1:4" x14ac:dyDescent="0.2">
      <c r="A2637" s="3">
        <v>510</v>
      </c>
      <c r="B2637" t="s">
        <v>2949</v>
      </c>
      <c r="C2637" t="s">
        <v>2951</v>
      </c>
      <c r="D2637" s="3" t="s">
        <v>7208</v>
      </c>
    </row>
    <row r="2638" spans="1:4" x14ac:dyDescent="0.2">
      <c r="A2638" s="3">
        <v>460</v>
      </c>
      <c r="B2638" t="s">
        <v>2741</v>
      </c>
      <c r="C2638" t="s">
        <v>2743</v>
      </c>
      <c r="D2638" s="3" t="s">
        <v>7209</v>
      </c>
    </row>
    <row r="2639" spans="1:4" x14ac:dyDescent="0.2">
      <c r="A2639" s="3">
        <v>441</v>
      </c>
      <c r="B2639" t="s">
        <v>608</v>
      </c>
      <c r="C2639" t="s">
        <v>609</v>
      </c>
      <c r="D2639" s="3" t="s">
        <v>6490</v>
      </c>
    </row>
    <row r="2640" spans="1:4" x14ac:dyDescent="0.2">
      <c r="A2640" s="3">
        <v>427</v>
      </c>
      <c r="B2640" t="s">
        <v>529</v>
      </c>
      <c r="C2640" t="s">
        <v>530</v>
      </c>
      <c r="D2640" s="3" t="s">
        <v>6491</v>
      </c>
    </row>
    <row r="2641" spans="1:4" x14ac:dyDescent="0.2">
      <c r="A2641" s="3">
        <v>462</v>
      </c>
      <c r="B2641" t="s">
        <v>2748</v>
      </c>
      <c r="C2641" t="s">
        <v>2752</v>
      </c>
      <c r="D2641" s="3" t="s">
        <v>3782</v>
      </c>
    </row>
    <row r="2642" spans="1:4" x14ac:dyDescent="0.2">
      <c r="A2642" s="3">
        <v>406</v>
      </c>
      <c r="B2642" t="s">
        <v>2406</v>
      </c>
      <c r="C2642" t="s">
        <v>2414</v>
      </c>
      <c r="D2642" s="3" t="s">
        <v>3783</v>
      </c>
    </row>
    <row r="2643" spans="1:4" x14ac:dyDescent="0.2">
      <c r="A2643" s="3">
        <v>434</v>
      </c>
      <c r="B2643" t="s">
        <v>2614</v>
      </c>
      <c r="C2643" t="s">
        <v>2615</v>
      </c>
      <c r="D2643" s="3" t="s">
        <v>3784</v>
      </c>
    </row>
    <row r="2644" spans="1:4" x14ac:dyDescent="0.2">
      <c r="A2644" s="3">
        <v>453</v>
      </c>
      <c r="B2644" t="s">
        <v>2706</v>
      </c>
      <c r="C2644" t="s">
        <v>2710</v>
      </c>
      <c r="D2644" s="3" t="s">
        <v>3785</v>
      </c>
    </row>
    <row r="2645" spans="1:4" x14ac:dyDescent="0.2">
      <c r="A2645" s="3">
        <v>509</v>
      </c>
      <c r="B2645" t="s">
        <v>2945</v>
      </c>
      <c r="C2645" t="s">
        <v>2948</v>
      </c>
      <c r="D2645" s="3" t="s">
        <v>3786</v>
      </c>
    </row>
    <row r="2646" spans="1:4" x14ac:dyDescent="0.2">
      <c r="A2646" s="3">
        <v>518</v>
      </c>
      <c r="B2646" t="s">
        <v>2974</v>
      </c>
      <c r="C2646" t="s">
        <v>2976</v>
      </c>
      <c r="D2646" s="3" t="s">
        <v>6439</v>
      </c>
    </row>
    <row r="2647" spans="1:4" x14ac:dyDescent="0.2">
      <c r="A2647" s="3">
        <v>415</v>
      </c>
      <c r="B2647" t="s">
        <v>447</v>
      </c>
      <c r="C2647" t="s">
        <v>450</v>
      </c>
      <c r="D2647" s="3" t="s">
        <v>6440</v>
      </c>
    </row>
    <row r="2648" spans="1:4" x14ac:dyDescent="0.2">
      <c r="A2648" s="3">
        <v>453</v>
      </c>
      <c r="B2648" t="s">
        <v>2706</v>
      </c>
      <c r="C2648" t="s">
        <v>2711</v>
      </c>
      <c r="D2648" s="3" t="s">
        <v>6803</v>
      </c>
    </row>
    <row r="2649" spans="1:4" x14ac:dyDescent="0.2">
      <c r="A2649" s="3">
        <v>405</v>
      </c>
      <c r="B2649" t="s">
        <v>2390</v>
      </c>
      <c r="C2649" t="s">
        <v>2398</v>
      </c>
      <c r="D2649" s="3" t="s">
        <v>6804</v>
      </c>
    </row>
    <row r="2650" spans="1:4" x14ac:dyDescent="0.2">
      <c r="A2650" s="3">
        <v>426</v>
      </c>
      <c r="B2650" t="s">
        <v>516</v>
      </c>
      <c r="C2650" t="s">
        <v>520</v>
      </c>
      <c r="D2650" s="3" t="s">
        <v>6805</v>
      </c>
    </row>
    <row r="2651" spans="1:4" x14ac:dyDescent="0.2">
      <c r="A2651" s="3">
        <v>479</v>
      </c>
      <c r="B2651" t="s">
        <v>2828</v>
      </c>
      <c r="C2651" t="s">
        <v>2829</v>
      </c>
      <c r="D2651" s="3" t="s">
        <v>3518</v>
      </c>
    </row>
    <row r="2652" spans="1:4" x14ac:dyDescent="0.2">
      <c r="A2652" s="3">
        <v>433</v>
      </c>
      <c r="B2652" t="s">
        <v>2606</v>
      </c>
      <c r="C2652" t="s">
        <v>2610</v>
      </c>
      <c r="D2652" s="3" t="s">
        <v>3519</v>
      </c>
    </row>
    <row r="2653" spans="1:4" x14ac:dyDescent="0.2">
      <c r="A2653" s="3">
        <v>413</v>
      </c>
      <c r="B2653" t="s">
        <v>433</v>
      </c>
      <c r="C2653" t="s">
        <v>435</v>
      </c>
      <c r="D2653" s="3" t="s">
        <v>3520</v>
      </c>
    </row>
    <row r="2654" spans="1:4" x14ac:dyDescent="0.2">
      <c r="A2654" s="3">
        <v>526</v>
      </c>
      <c r="B2654" t="s">
        <v>2992</v>
      </c>
      <c r="C2654" t="s">
        <v>2994</v>
      </c>
      <c r="D2654" s="3" t="s">
        <v>6492</v>
      </c>
    </row>
    <row r="2655" spans="1:4" x14ac:dyDescent="0.2">
      <c r="A2655" s="3">
        <v>413</v>
      </c>
      <c r="B2655" t="s">
        <v>433</v>
      </c>
      <c r="C2655" t="s">
        <v>436</v>
      </c>
      <c r="D2655" s="3" t="s">
        <v>6493</v>
      </c>
    </row>
    <row r="2656" spans="1:4" x14ac:dyDescent="0.2">
      <c r="A2656" s="3">
        <v>538</v>
      </c>
      <c r="B2656" t="s">
        <v>3020</v>
      </c>
      <c r="C2656" t="s">
        <v>3021</v>
      </c>
      <c r="D2656" s="3" t="s">
        <v>3463</v>
      </c>
    </row>
    <row r="2657" spans="1:4" x14ac:dyDescent="0.2">
      <c r="A2657" s="3">
        <v>437</v>
      </c>
      <c r="B2657" t="s">
        <v>2626</v>
      </c>
      <c r="C2657" t="s">
        <v>2630</v>
      </c>
      <c r="D2657" s="3" t="s">
        <v>3464</v>
      </c>
    </row>
    <row r="2658" spans="1:4" x14ac:dyDescent="0.2">
      <c r="A2658" s="3">
        <v>434</v>
      </c>
      <c r="B2658" t="s">
        <v>2614</v>
      </c>
      <c r="C2658" t="s">
        <v>2616</v>
      </c>
      <c r="D2658" s="3" t="s">
        <v>3465</v>
      </c>
    </row>
    <row r="2659" spans="1:4" x14ac:dyDescent="0.2">
      <c r="A2659" s="3">
        <v>428</v>
      </c>
      <c r="B2659" t="s">
        <v>532</v>
      </c>
      <c r="C2659" t="s">
        <v>536</v>
      </c>
      <c r="D2659" s="3" t="s">
        <v>3430</v>
      </c>
    </row>
    <row r="2660" spans="1:4" x14ac:dyDescent="0.2">
      <c r="A2660" s="3">
        <v>513</v>
      </c>
      <c r="B2660" t="s">
        <v>2959</v>
      </c>
      <c r="C2660" t="s">
        <v>2961</v>
      </c>
      <c r="D2660" s="3" t="s">
        <v>3431</v>
      </c>
    </row>
    <row r="2661" spans="1:4" x14ac:dyDescent="0.2">
      <c r="A2661" s="3">
        <v>453</v>
      </c>
      <c r="B2661" t="s">
        <v>2706</v>
      </c>
      <c r="C2661" t="s">
        <v>2712</v>
      </c>
      <c r="D2661" s="3" t="s">
        <v>3432</v>
      </c>
    </row>
    <row r="2662" spans="1:4" x14ac:dyDescent="0.2">
      <c r="A2662" s="3">
        <v>410</v>
      </c>
      <c r="B2662" t="s">
        <v>2438</v>
      </c>
      <c r="C2662" t="s">
        <v>2445</v>
      </c>
      <c r="D2662" s="3" t="s">
        <v>7366</v>
      </c>
    </row>
    <row r="2663" spans="1:4" x14ac:dyDescent="0.2">
      <c r="A2663" s="3">
        <v>437</v>
      </c>
      <c r="B2663" t="s">
        <v>2626</v>
      </c>
      <c r="C2663" t="s">
        <v>2631</v>
      </c>
      <c r="D2663" s="3" t="s">
        <v>7367</v>
      </c>
    </row>
    <row r="2664" spans="1:4" x14ac:dyDescent="0.2">
      <c r="A2664" s="3">
        <v>428</v>
      </c>
      <c r="B2664" t="s">
        <v>532</v>
      </c>
      <c r="C2664" t="s">
        <v>537</v>
      </c>
      <c r="D2664" s="3" t="s">
        <v>7368</v>
      </c>
    </row>
    <row r="2665" spans="1:4" x14ac:dyDescent="0.2">
      <c r="A2665" s="3">
        <v>506</v>
      </c>
      <c r="B2665" t="s">
        <v>2932</v>
      </c>
      <c r="C2665" t="s">
        <v>2936</v>
      </c>
      <c r="D2665" s="3" t="s">
        <v>7369</v>
      </c>
    </row>
    <row r="2666" spans="1:4" x14ac:dyDescent="0.2">
      <c r="A2666" s="3">
        <v>506</v>
      </c>
      <c r="B2666" t="s">
        <v>2932</v>
      </c>
      <c r="C2666" t="s">
        <v>2937</v>
      </c>
      <c r="D2666" s="3" t="s">
        <v>7363</v>
      </c>
    </row>
    <row r="2667" spans="1:4" x14ac:dyDescent="0.2">
      <c r="A2667" s="3">
        <v>406</v>
      </c>
      <c r="B2667" t="s">
        <v>2406</v>
      </c>
      <c r="C2667" t="s">
        <v>2415</v>
      </c>
      <c r="D2667" s="3" t="s">
        <v>7364</v>
      </c>
    </row>
    <row r="2668" spans="1:4" x14ac:dyDescent="0.2">
      <c r="A2668" s="3">
        <v>516</v>
      </c>
      <c r="B2668" t="s">
        <v>2968</v>
      </c>
      <c r="C2668" t="s">
        <v>2969</v>
      </c>
      <c r="D2668" s="3" t="s">
        <v>3484</v>
      </c>
    </row>
    <row r="2669" spans="1:4" x14ac:dyDescent="0.2">
      <c r="A2669" s="3">
        <v>437</v>
      </c>
      <c r="B2669" t="s">
        <v>2626</v>
      </c>
      <c r="C2669" t="s">
        <v>2632</v>
      </c>
      <c r="D2669" s="3" t="s">
        <v>3485</v>
      </c>
    </row>
    <row r="2670" spans="1:4" x14ac:dyDescent="0.2">
      <c r="A2670" s="3">
        <v>420</v>
      </c>
      <c r="B2670" t="s">
        <v>481</v>
      </c>
      <c r="C2670" t="s">
        <v>485</v>
      </c>
      <c r="D2670" s="3" t="s">
        <v>6865</v>
      </c>
    </row>
    <row r="2671" spans="1:4" x14ac:dyDescent="0.2">
      <c r="A2671" s="3">
        <v>410</v>
      </c>
      <c r="B2671" t="s">
        <v>2438</v>
      </c>
      <c r="C2671" t="s">
        <v>2446</v>
      </c>
      <c r="D2671" s="3" t="s">
        <v>6866</v>
      </c>
    </row>
    <row r="2672" spans="1:4" x14ac:dyDescent="0.2">
      <c r="A2672" s="3">
        <v>438</v>
      </c>
      <c r="B2672" t="s">
        <v>5857</v>
      </c>
      <c r="C2672" t="s">
        <v>2479</v>
      </c>
      <c r="D2672" s="3" t="s">
        <v>6867</v>
      </c>
    </row>
    <row r="2673" spans="1:4" x14ac:dyDescent="0.2">
      <c r="A2673" s="3">
        <v>406</v>
      </c>
      <c r="B2673" t="s">
        <v>2406</v>
      </c>
      <c r="C2673" t="s">
        <v>2416</v>
      </c>
      <c r="D2673" s="3" t="s">
        <v>3513</v>
      </c>
    </row>
    <row r="2674" spans="1:4" x14ac:dyDescent="0.2">
      <c r="A2674" s="3">
        <v>452</v>
      </c>
      <c r="B2674" t="s">
        <v>2701</v>
      </c>
      <c r="C2674" t="s">
        <v>2704</v>
      </c>
      <c r="D2674" s="3" t="s">
        <v>3514</v>
      </c>
    </row>
    <row r="2675" spans="1:4" x14ac:dyDescent="0.2">
      <c r="A2675" s="3">
        <v>433</v>
      </c>
      <c r="B2675" t="s">
        <v>2606</v>
      </c>
      <c r="C2675" t="s">
        <v>2611</v>
      </c>
      <c r="D2675" s="3" t="s">
        <v>6814</v>
      </c>
    </row>
    <row r="2676" spans="1:4" x14ac:dyDescent="0.2">
      <c r="A2676" s="3">
        <v>425</v>
      </c>
      <c r="B2676" t="s">
        <v>509</v>
      </c>
      <c r="C2676" t="s">
        <v>512</v>
      </c>
      <c r="D2676" s="3" t="s">
        <v>6815</v>
      </c>
    </row>
    <row r="2677" spans="1:4" x14ac:dyDescent="0.2">
      <c r="A2677" s="3">
        <v>501</v>
      </c>
      <c r="B2677" t="s">
        <v>2914</v>
      </c>
      <c r="C2677" t="s">
        <v>2915</v>
      </c>
      <c r="D2677" s="3" t="s">
        <v>6780</v>
      </c>
    </row>
    <row r="2678" spans="1:4" x14ac:dyDescent="0.2">
      <c r="A2678" s="3">
        <v>408</v>
      </c>
      <c r="B2678" t="s">
        <v>2423</v>
      </c>
      <c r="C2678" t="s">
        <v>2428</v>
      </c>
      <c r="D2678" s="3" t="s">
        <v>7365</v>
      </c>
    </row>
    <row r="2679" spans="1:4" x14ac:dyDescent="0.2">
      <c r="A2679" s="3">
        <v>462</v>
      </c>
      <c r="B2679" t="s">
        <v>2748</v>
      </c>
      <c r="C2679" t="s">
        <v>2753</v>
      </c>
      <c r="D2679" s="3" t="s">
        <v>6864</v>
      </c>
    </row>
    <row r="2680" spans="1:4" x14ac:dyDescent="0.2">
      <c r="A2680" s="3">
        <v>469</v>
      </c>
      <c r="B2680" t="s">
        <v>2782</v>
      </c>
      <c r="C2680" t="s">
        <v>2491</v>
      </c>
      <c r="D2680" s="3" t="s">
        <v>6489</v>
      </c>
    </row>
    <row r="2681" spans="1:4" x14ac:dyDescent="0.2">
      <c r="A2681" s="3">
        <v>437</v>
      </c>
      <c r="B2681" t="s">
        <v>2626</v>
      </c>
      <c r="C2681" t="s">
        <v>2633</v>
      </c>
      <c r="D2681" s="3" t="s">
        <v>7278</v>
      </c>
    </row>
    <row r="2682" spans="1:4" x14ac:dyDescent="0.2">
      <c r="A2682" s="3">
        <v>425</v>
      </c>
      <c r="B2682" t="s">
        <v>509</v>
      </c>
      <c r="C2682" t="s">
        <v>513</v>
      </c>
      <c r="D2682" s="3" t="s">
        <v>7279</v>
      </c>
    </row>
    <row r="2683" spans="1:4" x14ac:dyDescent="0.2">
      <c r="A2683" s="3">
        <v>415</v>
      </c>
      <c r="B2683" t="s">
        <v>447</v>
      </c>
      <c r="C2683" t="s">
        <v>451</v>
      </c>
      <c r="D2683" s="3" t="s">
        <v>7280</v>
      </c>
    </row>
    <row r="2684" spans="1:4" x14ac:dyDescent="0.2">
      <c r="A2684" s="3">
        <v>406</v>
      </c>
      <c r="B2684" t="s">
        <v>2406</v>
      </c>
      <c r="C2684" t="s">
        <v>2417</v>
      </c>
      <c r="D2684" s="3" t="s">
        <v>6840</v>
      </c>
    </row>
    <row r="2685" spans="1:4" x14ac:dyDescent="0.2">
      <c r="A2685" s="3">
        <v>406</v>
      </c>
      <c r="B2685" t="s">
        <v>2406</v>
      </c>
      <c r="C2685" t="s">
        <v>2418</v>
      </c>
      <c r="D2685" s="3" t="s">
        <v>3466</v>
      </c>
    </row>
    <row r="2686" spans="1:4" x14ac:dyDescent="0.2">
      <c r="A2686" s="3">
        <v>501</v>
      </c>
      <c r="B2686" t="s">
        <v>2914</v>
      </c>
      <c r="C2686" t="s">
        <v>2916</v>
      </c>
      <c r="D2686" s="3" t="s">
        <v>6773</v>
      </c>
    </row>
    <row r="2687" spans="1:4" x14ac:dyDescent="0.2">
      <c r="A2687" s="3">
        <v>485</v>
      </c>
      <c r="B2687" t="s">
        <v>2851</v>
      </c>
      <c r="C2687" t="s">
        <v>2854</v>
      </c>
      <c r="D2687" s="3" t="s">
        <v>3427</v>
      </c>
    </row>
    <row r="2688" spans="1:4" x14ac:dyDescent="0.2">
      <c r="A2688" s="3">
        <v>492</v>
      </c>
      <c r="B2688" t="s">
        <v>2877</v>
      </c>
      <c r="C2688" t="s">
        <v>2878</v>
      </c>
      <c r="D2688" s="3" t="s">
        <v>6772</v>
      </c>
    </row>
    <row r="2689" spans="1:4" x14ac:dyDescent="0.2">
      <c r="A2689" s="3">
        <v>506</v>
      </c>
      <c r="B2689" t="s">
        <v>2932</v>
      </c>
      <c r="C2689" t="s">
        <v>2938</v>
      </c>
      <c r="D2689" s="3" t="s">
        <v>6517</v>
      </c>
    </row>
    <row r="2690" spans="1:4" x14ac:dyDescent="0.2">
      <c r="A2690" s="3">
        <v>505</v>
      </c>
      <c r="B2690" t="s">
        <v>2928</v>
      </c>
      <c r="C2690" t="s">
        <v>2930</v>
      </c>
      <c r="D2690" s="3" t="s">
        <v>7362</v>
      </c>
    </row>
    <row r="2691" spans="1:4" x14ac:dyDescent="0.2">
      <c r="A2691" s="3">
        <v>516</v>
      </c>
      <c r="B2691" t="s">
        <v>2968</v>
      </c>
      <c r="C2691" t="s">
        <v>2970</v>
      </c>
      <c r="D2691" s="3" t="s">
        <v>6826</v>
      </c>
    </row>
    <row r="2692" spans="1:4" x14ac:dyDescent="0.2">
      <c r="A2692" s="3">
        <v>426</v>
      </c>
      <c r="B2692" t="s">
        <v>516</v>
      </c>
      <c r="C2692" t="s">
        <v>521</v>
      </c>
      <c r="D2692" s="3" t="s">
        <v>6870</v>
      </c>
    </row>
    <row r="2693" spans="1:4" x14ac:dyDescent="0.2">
      <c r="A2693" s="3">
        <v>462</v>
      </c>
      <c r="B2693" t="s">
        <v>2748</v>
      </c>
      <c r="C2693" t="s">
        <v>2754</v>
      </c>
      <c r="D2693" s="3" t="s">
        <v>7385</v>
      </c>
    </row>
    <row r="2694" spans="1:4" x14ac:dyDescent="0.2">
      <c r="A2694" s="3">
        <v>410</v>
      </c>
      <c r="B2694" t="s">
        <v>2438</v>
      </c>
      <c r="C2694" t="s">
        <v>2447</v>
      </c>
      <c r="D2694" s="3" t="s">
        <v>7276</v>
      </c>
    </row>
    <row r="2695" spans="1:4" x14ac:dyDescent="0.2">
      <c r="A2695" s="3">
        <v>410</v>
      </c>
      <c r="B2695" t="s">
        <v>2438</v>
      </c>
      <c r="C2695" t="s">
        <v>2448</v>
      </c>
      <c r="D2695" s="3" t="s">
        <v>7277</v>
      </c>
    </row>
    <row r="2696" spans="1:4" x14ac:dyDescent="0.2">
      <c r="A2696" s="3">
        <v>426</v>
      </c>
      <c r="B2696" t="s">
        <v>516</v>
      </c>
      <c r="C2696" t="s">
        <v>522</v>
      </c>
      <c r="D2696" s="3" t="s">
        <v>6487</v>
      </c>
    </row>
    <row r="2697" spans="1:4" x14ac:dyDescent="0.2">
      <c r="A2697" s="3">
        <v>492</v>
      </c>
      <c r="B2697" t="s">
        <v>2877</v>
      </c>
      <c r="C2697" t="s">
        <v>2879</v>
      </c>
      <c r="D2697" s="3" t="s">
        <v>6488</v>
      </c>
    </row>
    <row r="2698" spans="1:4" x14ac:dyDescent="0.2">
      <c r="A2698" s="3">
        <v>452</v>
      </c>
      <c r="B2698" t="s">
        <v>2701</v>
      </c>
      <c r="C2698" t="s">
        <v>2705</v>
      </c>
      <c r="D2698" s="3" t="s">
        <v>3419</v>
      </c>
    </row>
    <row r="2699" spans="1:4" x14ac:dyDescent="0.2">
      <c r="A2699" s="3">
        <v>468</v>
      </c>
      <c r="B2699" t="s">
        <v>2777</v>
      </c>
      <c r="C2699" t="s">
        <v>2780</v>
      </c>
      <c r="D2699" s="3" t="s">
        <v>3420</v>
      </c>
    </row>
    <row r="2700" spans="1:4" x14ac:dyDescent="0.2">
      <c r="A2700" s="3">
        <v>503</v>
      </c>
      <c r="B2700" t="s">
        <v>2921</v>
      </c>
      <c r="C2700" t="s">
        <v>2923</v>
      </c>
      <c r="D2700" s="3" t="s">
        <v>6462</v>
      </c>
    </row>
    <row r="2701" spans="1:4" x14ac:dyDescent="0.2">
      <c r="A2701" s="3">
        <v>420</v>
      </c>
      <c r="B2701" t="s">
        <v>481</v>
      </c>
      <c r="C2701" t="s">
        <v>486</v>
      </c>
      <c r="D2701" s="3" t="s">
        <v>6830</v>
      </c>
    </row>
    <row r="2702" spans="1:4" x14ac:dyDescent="0.2">
      <c r="A2702" s="3">
        <v>408</v>
      </c>
      <c r="B2702" t="s">
        <v>2423</v>
      </c>
      <c r="C2702" t="s">
        <v>2429</v>
      </c>
      <c r="D2702" s="3" t="s">
        <v>7334</v>
      </c>
    </row>
    <row r="2703" spans="1:4" x14ac:dyDescent="0.2">
      <c r="A2703" s="3">
        <v>405</v>
      </c>
      <c r="B2703" t="s">
        <v>2390</v>
      </c>
      <c r="C2703" t="s">
        <v>2399</v>
      </c>
      <c r="D2703" s="3" t="s">
        <v>7335</v>
      </c>
    </row>
    <row r="2704" spans="1:4" x14ac:dyDescent="0.2">
      <c r="A2704" s="3">
        <v>465</v>
      </c>
      <c r="B2704" t="s">
        <v>2764</v>
      </c>
      <c r="C2704" t="s">
        <v>2767</v>
      </c>
      <c r="D2704" s="3" t="s">
        <v>3428</v>
      </c>
    </row>
    <row r="2705" spans="1:4" x14ac:dyDescent="0.2">
      <c r="A2705" s="3">
        <v>406</v>
      </c>
      <c r="B2705" t="s">
        <v>2406</v>
      </c>
      <c r="C2705" t="s">
        <v>2419</v>
      </c>
      <c r="D2705" s="3" t="s">
        <v>3429</v>
      </c>
    </row>
    <row r="2706" spans="1:4" x14ac:dyDescent="0.2">
      <c r="A2706" s="3">
        <v>447</v>
      </c>
      <c r="B2706" t="s">
        <v>640</v>
      </c>
      <c r="C2706" t="s">
        <v>641</v>
      </c>
      <c r="D2706" s="3" t="s">
        <v>7296</v>
      </c>
    </row>
    <row r="2707" spans="1:4" x14ac:dyDescent="0.2">
      <c r="A2707" s="3">
        <v>489</v>
      </c>
      <c r="B2707" t="s">
        <v>2868</v>
      </c>
      <c r="C2707" t="s">
        <v>2870</v>
      </c>
      <c r="D2707" s="3" t="s">
        <v>6514</v>
      </c>
    </row>
    <row r="2708" spans="1:4" x14ac:dyDescent="0.2">
      <c r="A2708" s="3">
        <v>413</v>
      </c>
      <c r="B2708" t="s">
        <v>433</v>
      </c>
      <c r="C2708" t="s">
        <v>437</v>
      </c>
      <c r="D2708" s="3" t="s">
        <v>3512</v>
      </c>
    </row>
    <row r="2709" spans="1:4" x14ac:dyDescent="0.2">
      <c r="A2709" s="3">
        <v>503</v>
      </c>
      <c r="B2709" t="s">
        <v>2921</v>
      </c>
      <c r="C2709" t="s">
        <v>2924</v>
      </c>
      <c r="D2709" s="3" t="s">
        <v>6133</v>
      </c>
    </row>
    <row r="2710" spans="1:4" x14ac:dyDescent="0.2">
      <c r="A2710" s="3">
        <v>437</v>
      </c>
      <c r="B2710" t="s">
        <v>2626</v>
      </c>
      <c r="C2710" t="s">
        <v>2634</v>
      </c>
      <c r="D2710" s="3" t="s">
        <v>6134</v>
      </c>
    </row>
    <row r="2711" spans="1:4" x14ac:dyDescent="0.2">
      <c r="A2711" s="3">
        <v>405</v>
      </c>
      <c r="B2711" t="s">
        <v>2390</v>
      </c>
      <c r="C2711" t="s">
        <v>2400</v>
      </c>
      <c r="D2711" s="3" t="s">
        <v>6135</v>
      </c>
    </row>
    <row r="2712" spans="1:4" x14ac:dyDescent="0.2">
      <c r="A2712" s="3">
        <v>405</v>
      </c>
      <c r="B2712" t="s">
        <v>2390</v>
      </c>
      <c r="C2712" t="s">
        <v>2401</v>
      </c>
      <c r="D2712" s="3" t="s">
        <v>6136</v>
      </c>
    </row>
    <row r="2713" spans="1:4" x14ac:dyDescent="0.2">
      <c r="A2713" s="3">
        <v>413</v>
      </c>
      <c r="B2713" t="s">
        <v>433</v>
      </c>
      <c r="C2713" t="s">
        <v>438</v>
      </c>
      <c r="D2713" s="3" t="s">
        <v>6137</v>
      </c>
    </row>
    <row r="2714" spans="1:4" x14ac:dyDescent="0.2">
      <c r="A2714" s="3">
        <v>479</v>
      </c>
      <c r="B2714" t="s">
        <v>2828</v>
      </c>
      <c r="C2714" t="s">
        <v>2830</v>
      </c>
      <c r="D2714" s="3" t="s">
        <v>6138</v>
      </c>
    </row>
    <row r="2715" spans="1:4" x14ac:dyDescent="0.2">
      <c r="A2715" s="3">
        <v>454</v>
      </c>
      <c r="B2715" t="s">
        <v>2715</v>
      </c>
      <c r="C2715" t="s">
        <v>2717</v>
      </c>
      <c r="D2715" s="3" t="s">
        <v>6139</v>
      </c>
    </row>
    <row r="2716" spans="1:4" x14ac:dyDescent="0.2">
      <c r="A2716" s="3">
        <v>434</v>
      </c>
      <c r="B2716" t="s">
        <v>2614</v>
      </c>
      <c r="C2716" t="s">
        <v>2617</v>
      </c>
      <c r="D2716" s="3" t="s">
        <v>6140</v>
      </c>
    </row>
    <row r="2717" spans="1:4" x14ac:dyDescent="0.2">
      <c r="A2717" s="3">
        <v>491</v>
      </c>
      <c r="B2717" t="s">
        <v>2874</v>
      </c>
      <c r="C2717" t="s">
        <v>2876</v>
      </c>
      <c r="D2717" s="3" t="s">
        <v>6141</v>
      </c>
    </row>
    <row r="2718" spans="1:4" x14ac:dyDescent="0.2">
      <c r="A2718" s="3">
        <v>492</v>
      </c>
      <c r="B2718" t="s">
        <v>2877</v>
      </c>
      <c r="C2718" t="s">
        <v>2880</v>
      </c>
      <c r="D2718" s="3" t="s">
        <v>6142</v>
      </c>
    </row>
    <row r="2719" spans="1:4" x14ac:dyDescent="0.2">
      <c r="A2719" s="3">
        <v>449</v>
      </c>
      <c r="B2719" t="s">
        <v>2685</v>
      </c>
      <c r="C2719" t="s">
        <v>2687</v>
      </c>
      <c r="D2719" s="3" t="s">
        <v>6143</v>
      </c>
    </row>
    <row r="2720" spans="1:4" x14ac:dyDescent="0.2">
      <c r="A2720" s="3">
        <v>405</v>
      </c>
      <c r="B2720" t="s">
        <v>2390</v>
      </c>
      <c r="C2720" t="s">
        <v>2402</v>
      </c>
      <c r="D2720" s="3" t="s">
        <v>6144</v>
      </c>
    </row>
    <row r="2721" spans="1:4" x14ac:dyDescent="0.2">
      <c r="A2721" s="3">
        <v>526</v>
      </c>
      <c r="B2721" t="s">
        <v>2992</v>
      </c>
      <c r="C2721" t="s">
        <v>2995</v>
      </c>
      <c r="D2721" s="3" t="s">
        <v>6145</v>
      </c>
    </row>
    <row r="2722" spans="1:4" x14ac:dyDescent="0.2">
      <c r="A2722" s="3">
        <v>453</v>
      </c>
      <c r="B2722" t="s">
        <v>2706</v>
      </c>
      <c r="C2722" t="s">
        <v>2713</v>
      </c>
      <c r="D2722" s="3" t="s">
        <v>5073</v>
      </c>
    </row>
    <row r="2723" spans="1:4" x14ac:dyDescent="0.2">
      <c r="A2723" s="3">
        <v>405</v>
      </c>
      <c r="B2723" t="s">
        <v>2390</v>
      </c>
      <c r="C2723" t="s">
        <v>2403</v>
      </c>
      <c r="D2723" s="3" t="s">
        <v>5074</v>
      </c>
    </row>
    <row r="2724" spans="1:4" x14ac:dyDescent="0.2">
      <c r="A2724" s="3">
        <v>426</v>
      </c>
      <c r="B2724" t="s">
        <v>516</v>
      </c>
      <c r="C2724" t="s">
        <v>523</v>
      </c>
      <c r="D2724" s="3" t="s">
        <v>5075</v>
      </c>
    </row>
    <row r="2725" spans="1:4" x14ac:dyDescent="0.2">
      <c r="A2725" s="3">
        <v>506</v>
      </c>
      <c r="B2725" t="s">
        <v>2932</v>
      </c>
      <c r="C2725" t="s">
        <v>2939</v>
      </c>
      <c r="D2725" s="3" t="s">
        <v>5076</v>
      </c>
    </row>
    <row r="2726" spans="1:4" x14ac:dyDescent="0.2">
      <c r="A2726" s="3">
        <v>438</v>
      </c>
      <c r="B2726" t="s">
        <v>5857</v>
      </c>
      <c r="C2726" t="s">
        <v>2480</v>
      </c>
      <c r="D2726" s="3" t="s">
        <v>5077</v>
      </c>
    </row>
    <row r="2727" spans="1:4" x14ac:dyDescent="0.2">
      <c r="A2727" s="3">
        <v>444</v>
      </c>
      <c r="B2727" t="s">
        <v>624</v>
      </c>
      <c r="C2727" t="s">
        <v>627</v>
      </c>
      <c r="D2727" s="3" t="s">
        <v>5078</v>
      </c>
    </row>
    <row r="2728" spans="1:4" x14ac:dyDescent="0.2">
      <c r="A2728" s="3">
        <v>433</v>
      </c>
      <c r="B2728" t="s">
        <v>2606</v>
      </c>
      <c r="C2728" t="s">
        <v>2612</v>
      </c>
      <c r="D2728" s="3" t="s">
        <v>5079</v>
      </c>
    </row>
    <row r="2729" spans="1:4" x14ac:dyDescent="0.2">
      <c r="A2729" s="3">
        <v>460</v>
      </c>
      <c r="B2729" t="s">
        <v>2741</v>
      </c>
      <c r="C2729" t="s">
        <v>2744</v>
      </c>
      <c r="D2729" s="3" t="s">
        <v>5080</v>
      </c>
    </row>
    <row r="2730" spans="1:4" x14ac:dyDescent="0.2">
      <c r="A2730" s="3">
        <v>464</v>
      </c>
      <c r="B2730" t="s">
        <v>2758</v>
      </c>
      <c r="C2730" t="s">
        <v>2762</v>
      </c>
      <c r="D2730" s="3" t="s">
        <v>6117</v>
      </c>
    </row>
    <row r="2731" spans="1:4" x14ac:dyDescent="0.2">
      <c r="A2731" s="3">
        <v>453</v>
      </c>
      <c r="B2731" t="s">
        <v>2706</v>
      </c>
      <c r="C2731" t="s">
        <v>2714</v>
      </c>
      <c r="D2731" s="3" t="s">
        <v>6118</v>
      </c>
    </row>
    <row r="2732" spans="1:4" x14ac:dyDescent="0.2">
      <c r="A2732" s="3">
        <v>426</v>
      </c>
      <c r="B2732" t="s">
        <v>516</v>
      </c>
      <c r="C2732" t="s">
        <v>524</v>
      </c>
      <c r="D2732" s="3" t="s">
        <v>6119</v>
      </c>
    </row>
    <row r="2733" spans="1:4" x14ac:dyDescent="0.2">
      <c r="A2733" s="3">
        <v>454</v>
      </c>
      <c r="B2733" t="s">
        <v>2715</v>
      </c>
      <c r="C2733" t="s">
        <v>2718</v>
      </c>
      <c r="D2733" s="3" t="s">
        <v>3292</v>
      </c>
    </row>
    <row r="2734" spans="1:4" x14ac:dyDescent="0.2">
      <c r="A2734" s="3">
        <v>447</v>
      </c>
      <c r="B2734" t="s">
        <v>640</v>
      </c>
      <c r="C2734" t="s">
        <v>642</v>
      </c>
      <c r="D2734" s="3" t="s">
        <v>3293</v>
      </c>
    </row>
    <row r="2735" spans="1:4" x14ac:dyDescent="0.2">
      <c r="A2735" s="3">
        <v>447</v>
      </c>
      <c r="B2735" t="s">
        <v>640</v>
      </c>
      <c r="C2735" t="s">
        <v>643</v>
      </c>
      <c r="D2735" s="3" t="s">
        <v>3294</v>
      </c>
    </row>
    <row r="2736" spans="1:4" x14ac:dyDescent="0.2">
      <c r="A2736" s="3">
        <v>408</v>
      </c>
      <c r="B2736" t="s">
        <v>2423</v>
      </c>
      <c r="C2736" t="s">
        <v>2430</v>
      </c>
      <c r="D2736" s="3" t="s">
        <v>3295</v>
      </c>
    </row>
    <row r="2737" spans="1:4" x14ac:dyDescent="0.2">
      <c r="A2737" s="3">
        <v>437</v>
      </c>
      <c r="B2737" t="s">
        <v>2626</v>
      </c>
      <c r="C2737" t="s">
        <v>597</v>
      </c>
      <c r="D2737" s="3" t="s">
        <v>3296</v>
      </c>
    </row>
    <row r="2738" spans="1:4" x14ac:dyDescent="0.2">
      <c r="A2738" s="3">
        <v>468</v>
      </c>
      <c r="B2738" t="s">
        <v>2777</v>
      </c>
      <c r="C2738" t="s">
        <v>2781</v>
      </c>
      <c r="D2738" s="3" t="s">
        <v>3297</v>
      </c>
    </row>
    <row r="2739" spans="1:4" x14ac:dyDescent="0.2">
      <c r="A2739" s="3">
        <v>426</v>
      </c>
      <c r="B2739" t="s">
        <v>516</v>
      </c>
      <c r="C2739" t="s">
        <v>525</v>
      </c>
      <c r="D2739" s="3" t="s">
        <v>3298</v>
      </c>
    </row>
    <row r="2740" spans="1:4" x14ac:dyDescent="0.2">
      <c r="A2740" s="3">
        <v>519</v>
      </c>
      <c r="B2740" t="s">
        <v>2977</v>
      </c>
      <c r="C2740" t="s">
        <v>2978</v>
      </c>
      <c r="D2740" s="3" t="s">
        <v>3299</v>
      </c>
    </row>
    <row r="2741" spans="1:4" x14ac:dyDescent="0.2">
      <c r="A2741" s="3">
        <v>428</v>
      </c>
      <c r="B2741" t="s">
        <v>532</v>
      </c>
      <c r="C2741" t="s">
        <v>538</v>
      </c>
      <c r="D2741" s="3" t="s">
        <v>3244</v>
      </c>
    </row>
    <row r="2742" spans="1:4" x14ac:dyDescent="0.2">
      <c r="A2742" s="3">
        <v>447</v>
      </c>
      <c r="B2742" t="s">
        <v>640</v>
      </c>
      <c r="C2742" t="s">
        <v>644</v>
      </c>
      <c r="D2742" s="3" t="s">
        <v>3245</v>
      </c>
    </row>
    <row r="2743" spans="1:4" x14ac:dyDescent="0.2">
      <c r="A2743" s="3">
        <v>405</v>
      </c>
      <c r="B2743" t="s">
        <v>2390</v>
      </c>
      <c r="C2743" t="s">
        <v>2404</v>
      </c>
      <c r="D2743" s="3" t="s">
        <v>3246</v>
      </c>
    </row>
    <row r="2744" spans="1:4" x14ac:dyDescent="0.2">
      <c r="A2744" s="3">
        <v>441</v>
      </c>
      <c r="B2744" t="s">
        <v>608</v>
      </c>
      <c r="C2744" t="s">
        <v>610</v>
      </c>
      <c r="D2744" s="3" t="s">
        <v>3247</v>
      </c>
    </row>
    <row r="2745" spans="1:4" x14ac:dyDescent="0.2">
      <c r="A2745" s="3">
        <v>434</v>
      </c>
      <c r="B2745" t="s">
        <v>2614</v>
      </c>
      <c r="C2745" t="s">
        <v>2618</v>
      </c>
      <c r="D2745" s="3" t="s">
        <v>3248</v>
      </c>
    </row>
    <row r="2746" spans="1:4" x14ac:dyDescent="0.2">
      <c r="A2746" s="3">
        <v>427</v>
      </c>
      <c r="B2746" t="s">
        <v>529</v>
      </c>
      <c r="C2746" t="s">
        <v>531</v>
      </c>
      <c r="D2746" s="3" t="s">
        <v>3249</v>
      </c>
    </row>
    <row r="2747" spans="1:4" x14ac:dyDescent="0.2">
      <c r="A2747" s="3">
        <v>428</v>
      </c>
      <c r="B2747" t="s">
        <v>532</v>
      </c>
      <c r="C2747" t="s">
        <v>539</v>
      </c>
      <c r="D2747" s="3" t="s">
        <v>3250</v>
      </c>
    </row>
    <row r="2748" spans="1:4" x14ac:dyDescent="0.2">
      <c r="A2748" s="3">
        <v>426</v>
      </c>
      <c r="B2748" t="s">
        <v>516</v>
      </c>
      <c r="C2748" t="s">
        <v>526</v>
      </c>
      <c r="D2748" s="3" t="s">
        <v>3572</v>
      </c>
    </row>
    <row r="2749" spans="1:4" x14ac:dyDescent="0.2">
      <c r="A2749" s="3">
        <v>428</v>
      </c>
      <c r="B2749" t="s">
        <v>532</v>
      </c>
      <c r="C2749" t="s">
        <v>540</v>
      </c>
      <c r="D2749" s="3" t="s">
        <v>3573</v>
      </c>
    </row>
    <row r="2750" spans="1:4" x14ac:dyDescent="0.2">
      <c r="A2750" s="3">
        <v>426</v>
      </c>
      <c r="B2750" t="s">
        <v>516</v>
      </c>
      <c r="C2750" t="s">
        <v>527</v>
      </c>
      <c r="D2750" s="3" t="s">
        <v>3574</v>
      </c>
    </row>
    <row r="2751" spans="1:4" x14ac:dyDescent="0.2">
      <c r="A2751" s="3">
        <v>405</v>
      </c>
      <c r="B2751" t="s">
        <v>2390</v>
      </c>
      <c r="C2751" t="s">
        <v>2405</v>
      </c>
      <c r="D2751" s="3" t="s">
        <v>3575</v>
      </c>
    </row>
    <row r="2752" spans="1:4" x14ac:dyDescent="0.2">
      <c r="A2752" s="3">
        <v>434</v>
      </c>
      <c r="B2752" t="s">
        <v>2614</v>
      </c>
      <c r="C2752" t="s">
        <v>2619</v>
      </c>
      <c r="D2752" s="3" t="s">
        <v>3576</v>
      </c>
    </row>
    <row r="2753" spans="1:4" x14ac:dyDescent="0.2">
      <c r="A2753" s="3">
        <v>428</v>
      </c>
      <c r="B2753" t="s">
        <v>532</v>
      </c>
      <c r="C2753" t="s">
        <v>541</v>
      </c>
      <c r="D2753" s="3" t="s">
        <v>3577</v>
      </c>
    </row>
    <row r="2754" spans="1:4" x14ac:dyDescent="0.2">
      <c r="A2754" s="3">
        <v>492</v>
      </c>
      <c r="B2754" t="s">
        <v>2877</v>
      </c>
      <c r="C2754" t="s">
        <v>2881</v>
      </c>
      <c r="D2754" s="3" t="s">
        <v>3578</v>
      </c>
    </row>
    <row r="2755" spans="1:4" x14ac:dyDescent="0.2">
      <c r="A2755" s="3">
        <v>514</v>
      </c>
      <c r="B2755" t="s">
        <v>2962</v>
      </c>
      <c r="C2755" t="s">
        <v>2963</v>
      </c>
      <c r="D2755" s="3" t="s">
        <v>6572</v>
      </c>
    </row>
    <row r="2756" spans="1:4" x14ac:dyDescent="0.2">
      <c r="A2756" s="3">
        <v>420</v>
      </c>
      <c r="B2756" t="s">
        <v>481</v>
      </c>
      <c r="C2756" t="s">
        <v>487</v>
      </c>
      <c r="D2756" s="3" t="s">
        <v>6573</v>
      </c>
    </row>
    <row r="2757" spans="1:4" x14ac:dyDescent="0.2">
      <c r="A2757" s="3">
        <v>465</v>
      </c>
      <c r="B2757" t="s">
        <v>2764</v>
      </c>
      <c r="C2757" t="s">
        <v>2768</v>
      </c>
      <c r="D2757" s="3" t="s">
        <v>6574</v>
      </c>
    </row>
    <row r="2758" spans="1:4" x14ac:dyDescent="0.2">
      <c r="A2758" s="3">
        <v>426</v>
      </c>
      <c r="B2758" t="s">
        <v>516</v>
      </c>
      <c r="C2758" t="s">
        <v>528</v>
      </c>
      <c r="D2758" s="3" t="s">
        <v>6575</v>
      </c>
    </row>
    <row r="2759" spans="1:4" x14ac:dyDescent="0.2">
      <c r="A2759" s="3">
        <v>425</v>
      </c>
      <c r="B2759" t="s">
        <v>509</v>
      </c>
      <c r="C2759" t="s">
        <v>514</v>
      </c>
      <c r="D2759" s="3" t="s">
        <v>6576</v>
      </c>
    </row>
    <row r="2760" spans="1:4" x14ac:dyDescent="0.2">
      <c r="A2760" s="3">
        <v>449</v>
      </c>
      <c r="B2760" t="s">
        <v>2685</v>
      </c>
      <c r="C2760" t="s">
        <v>2688</v>
      </c>
      <c r="D2760" s="3" t="s">
        <v>6577</v>
      </c>
    </row>
    <row r="2761" spans="1:4" x14ac:dyDescent="0.2">
      <c r="A2761" s="3">
        <v>413</v>
      </c>
      <c r="B2761" t="s">
        <v>433</v>
      </c>
      <c r="C2761" t="s">
        <v>439</v>
      </c>
      <c r="D2761" s="3" t="s">
        <v>6578</v>
      </c>
    </row>
    <row r="2762" spans="1:4" x14ac:dyDescent="0.2">
      <c r="A2762" s="3">
        <v>454</v>
      </c>
      <c r="B2762" t="s">
        <v>2715</v>
      </c>
      <c r="C2762" t="s">
        <v>2719</v>
      </c>
      <c r="D2762" s="3" t="s">
        <v>6579</v>
      </c>
    </row>
    <row r="2763" spans="1:4" x14ac:dyDescent="0.2">
      <c r="A2763" s="3">
        <v>492</v>
      </c>
      <c r="B2763" t="s">
        <v>2877</v>
      </c>
      <c r="C2763" t="s">
        <v>2882</v>
      </c>
      <c r="D2763" s="3" t="s">
        <v>6580</v>
      </c>
    </row>
    <row r="2764" spans="1:4" x14ac:dyDescent="0.2">
      <c r="A2764" s="3">
        <v>536</v>
      </c>
      <c r="B2764" t="s">
        <v>3016</v>
      </c>
      <c r="C2764" t="s">
        <v>3017</v>
      </c>
      <c r="D2764" s="3" t="s">
        <v>6581</v>
      </c>
    </row>
    <row r="2765" spans="1:4" x14ac:dyDescent="0.2">
      <c r="A2765" s="3">
        <v>516</v>
      </c>
      <c r="B2765" t="s">
        <v>2968</v>
      </c>
      <c r="C2765" t="s">
        <v>2971</v>
      </c>
      <c r="D2765" s="3" t="s">
        <v>6549</v>
      </c>
    </row>
    <row r="2766" spans="1:4" x14ac:dyDescent="0.2">
      <c r="A2766" s="3">
        <v>441</v>
      </c>
      <c r="B2766" t="s">
        <v>608</v>
      </c>
      <c r="C2766" t="s">
        <v>611</v>
      </c>
      <c r="D2766" s="3" t="s">
        <v>6550</v>
      </c>
    </row>
    <row r="2767" spans="1:4" x14ac:dyDescent="0.2">
      <c r="A2767" s="3">
        <v>433</v>
      </c>
      <c r="B2767" t="s">
        <v>2606</v>
      </c>
      <c r="C2767" t="s">
        <v>2613</v>
      </c>
      <c r="D2767" s="3" t="s">
        <v>6551</v>
      </c>
    </row>
    <row r="2768" spans="1:4" x14ac:dyDescent="0.2">
      <c r="A2768" s="3">
        <v>449</v>
      </c>
      <c r="B2768" t="s">
        <v>2685</v>
      </c>
      <c r="C2768" t="s">
        <v>2689</v>
      </c>
      <c r="D2768" s="3" t="s">
        <v>6552</v>
      </c>
    </row>
    <row r="2769" spans="1:4" x14ac:dyDescent="0.2">
      <c r="A2769" s="3">
        <v>408</v>
      </c>
      <c r="B2769" t="s">
        <v>2423</v>
      </c>
      <c r="C2769" t="s">
        <v>2431</v>
      </c>
      <c r="D2769" s="3" t="s">
        <v>6553</v>
      </c>
    </row>
    <row r="2770" spans="1:4" x14ac:dyDescent="0.2">
      <c r="A2770" s="3">
        <v>444</v>
      </c>
      <c r="B2770" t="s">
        <v>624</v>
      </c>
      <c r="C2770" t="s">
        <v>628</v>
      </c>
      <c r="D2770" s="3" t="s">
        <v>6069</v>
      </c>
    </row>
    <row r="2771" spans="1:4" x14ac:dyDescent="0.2">
      <c r="A2771" s="3">
        <v>464</v>
      </c>
      <c r="B2771" t="s">
        <v>2758</v>
      </c>
      <c r="C2771" t="s">
        <v>2763</v>
      </c>
      <c r="D2771" s="3" t="s">
        <v>6070</v>
      </c>
    </row>
    <row r="2772" spans="1:4" x14ac:dyDescent="0.2">
      <c r="A2772" s="3">
        <v>538</v>
      </c>
      <c r="B2772" t="s">
        <v>3020</v>
      </c>
      <c r="C2772" t="s">
        <v>3022</v>
      </c>
      <c r="D2772" s="3" t="s">
        <v>6071</v>
      </c>
    </row>
    <row r="2773" spans="1:4" x14ac:dyDescent="0.2">
      <c r="A2773" s="3">
        <v>505</v>
      </c>
      <c r="B2773" t="s">
        <v>2928</v>
      </c>
      <c r="C2773" t="s">
        <v>2931</v>
      </c>
      <c r="D2773" s="3" t="s">
        <v>5527</v>
      </c>
    </row>
    <row r="2774" spans="1:4" x14ac:dyDescent="0.2">
      <c r="A2774" s="3">
        <v>460</v>
      </c>
      <c r="B2774" t="s">
        <v>2741</v>
      </c>
      <c r="C2774" t="s">
        <v>2745</v>
      </c>
      <c r="D2774" s="3" t="s">
        <v>5528</v>
      </c>
    </row>
    <row r="2775" spans="1:4" x14ac:dyDescent="0.2">
      <c r="A2775" s="3">
        <v>420</v>
      </c>
      <c r="B2775" t="s">
        <v>481</v>
      </c>
      <c r="C2775" t="s">
        <v>488</v>
      </c>
      <c r="D2775" s="3" t="s">
        <v>5529</v>
      </c>
    </row>
    <row r="2776" spans="1:4" x14ac:dyDescent="0.2">
      <c r="A2776" s="3">
        <v>458</v>
      </c>
      <c r="B2776" t="s">
        <v>2733</v>
      </c>
      <c r="C2776" t="s">
        <v>2736</v>
      </c>
      <c r="D2776" s="3" t="s">
        <v>5530</v>
      </c>
    </row>
    <row r="2777" spans="1:4" x14ac:dyDescent="0.2">
      <c r="A2777" s="3">
        <v>520</v>
      </c>
      <c r="B2777" t="s">
        <v>2979</v>
      </c>
      <c r="C2777" t="s">
        <v>2981</v>
      </c>
      <c r="D2777" s="3" t="s">
        <v>5531</v>
      </c>
    </row>
    <row r="2778" spans="1:4" x14ac:dyDescent="0.2">
      <c r="A2778" s="3">
        <v>425</v>
      </c>
      <c r="B2778" t="s">
        <v>509</v>
      </c>
      <c r="C2778" t="s">
        <v>515</v>
      </c>
      <c r="D2778" s="3" t="s">
        <v>5532</v>
      </c>
    </row>
    <row r="2779" spans="1:4" x14ac:dyDescent="0.2">
      <c r="A2779" s="3">
        <v>410</v>
      </c>
      <c r="B2779" t="s">
        <v>2438</v>
      </c>
      <c r="C2779" t="s">
        <v>419</v>
      </c>
      <c r="D2779" s="3" t="s">
        <v>6053</v>
      </c>
    </row>
    <row r="2780" spans="1:4" x14ac:dyDescent="0.2">
      <c r="A2780" s="3">
        <v>444</v>
      </c>
      <c r="B2780" t="s">
        <v>624</v>
      </c>
      <c r="C2780" t="s">
        <v>629</v>
      </c>
      <c r="D2780" s="3" t="s">
        <v>6054</v>
      </c>
    </row>
    <row r="2781" spans="1:4" x14ac:dyDescent="0.2">
      <c r="A2781" s="3">
        <v>495</v>
      </c>
      <c r="B2781" t="s">
        <v>2893</v>
      </c>
      <c r="C2781" t="s">
        <v>2896</v>
      </c>
      <c r="D2781" s="3" t="s">
        <v>6055</v>
      </c>
    </row>
    <row r="2782" spans="1:4" x14ac:dyDescent="0.2">
      <c r="A2782" s="3">
        <v>441</v>
      </c>
      <c r="B2782" t="s">
        <v>608</v>
      </c>
      <c r="C2782" t="s">
        <v>612</v>
      </c>
      <c r="D2782" s="3" t="s">
        <v>6056</v>
      </c>
    </row>
    <row r="2783" spans="1:4" x14ac:dyDescent="0.2">
      <c r="A2783" s="3">
        <v>514</v>
      </c>
      <c r="B2783" t="s">
        <v>2962</v>
      </c>
      <c r="C2783" t="s">
        <v>2964</v>
      </c>
      <c r="D2783" s="3" t="s">
        <v>6057</v>
      </c>
    </row>
    <row r="2784" spans="1:4" x14ac:dyDescent="0.2">
      <c r="A2784" s="3">
        <v>420</v>
      </c>
      <c r="B2784" t="s">
        <v>481</v>
      </c>
      <c r="C2784" t="s">
        <v>489</v>
      </c>
      <c r="D2784" s="3" t="s">
        <v>6059</v>
      </c>
    </row>
    <row r="2785" spans="1:4" x14ac:dyDescent="0.2">
      <c r="A2785" s="3">
        <v>538</v>
      </c>
      <c r="B2785" t="s">
        <v>3020</v>
      </c>
      <c r="C2785" t="s">
        <v>3023</v>
      </c>
      <c r="D2785" s="3" t="s">
        <v>6060</v>
      </c>
    </row>
    <row r="2786" spans="1:4" x14ac:dyDescent="0.2">
      <c r="A2786" s="3">
        <v>410</v>
      </c>
      <c r="B2786" t="s">
        <v>2438</v>
      </c>
      <c r="C2786" t="s">
        <v>420</v>
      </c>
      <c r="D2786" s="3" t="s">
        <v>6061</v>
      </c>
    </row>
    <row r="2787" spans="1:4" x14ac:dyDescent="0.2">
      <c r="A2787" s="3">
        <v>755</v>
      </c>
      <c r="B2787" t="s">
        <v>4592</v>
      </c>
      <c r="C2787" t="s">
        <v>4593</v>
      </c>
      <c r="D2787" s="3" t="s">
        <v>6062</v>
      </c>
    </row>
    <row r="2788" spans="1:4" x14ac:dyDescent="0.2">
      <c r="A2788" s="3">
        <v>744</v>
      </c>
      <c r="B2788" t="s">
        <v>4544</v>
      </c>
      <c r="C2788" t="s">
        <v>4545</v>
      </c>
      <c r="D2788" s="3" t="s">
        <v>6063</v>
      </c>
    </row>
    <row r="2789" spans="1:4" x14ac:dyDescent="0.2">
      <c r="A2789" s="3">
        <v>715</v>
      </c>
      <c r="B2789" t="s">
        <v>5876</v>
      </c>
      <c r="C2789" t="s">
        <v>5804</v>
      </c>
      <c r="D2789" s="3" t="s">
        <v>3626</v>
      </c>
    </row>
    <row r="2790" spans="1:4" x14ac:dyDescent="0.2">
      <c r="A2790" s="3">
        <v>809</v>
      </c>
      <c r="B2790" t="s">
        <v>4742</v>
      </c>
      <c r="C2790" t="s">
        <v>4743</v>
      </c>
      <c r="D2790" s="3" t="s">
        <v>3627</v>
      </c>
    </row>
    <row r="2791" spans="1:4" x14ac:dyDescent="0.2">
      <c r="A2791" s="3">
        <v>799</v>
      </c>
      <c r="B2791" t="s">
        <v>5887</v>
      </c>
      <c r="C2791" t="s">
        <v>4719</v>
      </c>
      <c r="D2791" s="3" t="s">
        <v>3628</v>
      </c>
    </row>
    <row r="2792" spans="1:4" x14ac:dyDescent="0.2">
      <c r="A2792" s="3">
        <v>744</v>
      </c>
      <c r="B2792" t="s">
        <v>4544</v>
      </c>
      <c r="C2792" t="s">
        <v>4546</v>
      </c>
      <c r="D2792" s="3" t="s">
        <v>3629</v>
      </c>
    </row>
    <row r="2793" spans="1:4" x14ac:dyDescent="0.2">
      <c r="A2793" s="3">
        <v>708</v>
      </c>
      <c r="B2793" t="s">
        <v>4381</v>
      </c>
      <c r="C2793" t="s">
        <v>4382</v>
      </c>
      <c r="D2793" s="3" t="s">
        <v>3630</v>
      </c>
    </row>
    <row r="2794" spans="1:4" x14ac:dyDescent="0.2">
      <c r="A2794" s="3">
        <v>809</v>
      </c>
      <c r="B2794" t="s">
        <v>4742</v>
      </c>
      <c r="C2794" t="s">
        <v>4744</v>
      </c>
      <c r="D2794" s="3" t="s">
        <v>3631</v>
      </c>
    </row>
    <row r="2795" spans="1:4" x14ac:dyDescent="0.2">
      <c r="A2795" s="3">
        <v>707</v>
      </c>
      <c r="B2795" t="s">
        <v>5875</v>
      </c>
      <c r="C2795" t="s">
        <v>5797</v>
      </c>
      <c r="D2795" s="3" t="s">
        <v>3632</v>
      </c>
    </row>
    <row r="2796" spans="1:4" x14ac:dyDescent="0.2">
      <c r="A2796" s="3">
        <v>711</v>
      </c>
      <c r="B2796" t="s">
        <v>4397</v>
      </c>
      <c r="C2796" t="s">
        <v>5802</v>
      </c>
      <c r="D2796" s="3" t="s">
        <v>3633</v>
      </c>
    </row>
    <row r="2797" spans="1:4" x14ac:dyDescent="0.2">
      <c r="A2797" s="3">
        <v>755</v>
      </c>
      <c r="B2797" t="s">
        <v>4592</v>
      </c>
      <c r="C2797" t="s">
        <v>4594</v>
      </c>
      <c r="D2797" s="3" t="s">
        <v>3634</v>
      </c>
    </row>
    <row r="2798" spans="1:4" x14ac:dyDescent="0.2">
      <c r="A2798" s="3">
        <v>703</v>
      </c>
      <c r="B2798" t="s">
        <v>4361</v>
      </c>
      <c r="C2798" t="s">
        <v>4362</v>
      </c>
      <c r="D2798" s="3" t="s">
        <v>3635</v>
      </c>
    </row>
    <row r="2799" spans="1:4" x14ac:dyDescent="0.2">
      <c r="A2799" s="3">
        <v>707</v>
      </c>
      <c r="B2799" t="s">
        <v>5875</v>
      </c>
      <c r="C2799" t="s">
        <v>5798</v>
      </c>
      <c r="D2799" s="3" t="s">
        <v>5512</v>
      </c>
    </row>
    <row r="2800" spans="1:4" x14ac:dyDescent="0.2">
      <c r="A2800" s="3">
        <v>703</v>
      </c>
      <c r="B2800" t="s">
        <v>4361</v>
      </c>
      <c r="C2800" t="s">
        <v>4363</v>
      </c>
      <c r="D2800" s="3" t="s">
        <v>5513</v>
      </c>
    </row>
    <row r="2801" spans="1:4" x14ac:dyDescent="0.2">
      <c r="A2801" s="3">
        <v>744</v>
      </c>
      <c r="B2801" t="s">
        <v>4544</v>
      </c>
      <c r="C2801" t="s">
        <v>4547</v>
      </c>
      <c r="D2801" s="3" t="s">
        <v>5369</v>
      </c>
    </row>
    <row r="2802" spans="1:4" x14ac:dyDescent="0.2">
      <c r="A2802" s="3">
        <v>707</v>
      </c>
      <c r="B2802" t="s">
        <v>5875</v>
      </c>
      <c r="C2802" t="s">
        <v>5799</v>
      </c>
      <c r="D2802" s="3" t="s">
        <v>5370</v>
      </c>
    </row>
    <row r="2803" spans="1:4" x14ac:dyDescent="0.2">
      <c r="A2803" s="3">
        <v>744</v>
      </c>
      <c r="B2803" t="s">
        <v>4544</v>
      </c>
      <c r="C2803" t="s">
        <v>4548</v>
      </c>
      <c r="D2803" s="3" t="s">
        <v>5371</v>
      </c>
    </row>
    <row r="2804" spans="1:4" x14ac:dyDescent="0.2">
      <c r="A2804" s="3">
        <v>708</v>
      </c>
      <c r="B2804" t="s">
        <v>4381</v>
      </c>
      <c r="C2804" t="s">
        <v>4383</v>
      </c>
      <c r="D2804" s="3" t="s">
        <v>5372</v>
      </c>
    </row>
    <row r="2805" spans="1:4" x14ac:dyDescent="0.2">
      <c r="A2805" s="3">
        <v>740</v>
      </c>
      <c r="B2805" t="s">
        <v>5881</v>
      </c>
      <c r="C2805" t="s">
        <v>2635</v>
      </c>
      <c r="D2805" s="3" t="s">
        <v>5373</v>
      </c>
    </row>
    <row r="2806" spans="1:4" x14ac:dyDescent="0.2">
      <c r="A2806" s="3">
        <v>703</v>
      </c>
      <c r="B2806" t="s">
        <v>4361</v>
      </c>
      <c r="C2806" t="s">
        <v>4364</v>
      </c>
      <c r="D2806" s="3" t="s">
        <v>5374</v>
      </c>
    </row>
    <row r="2807" spans="1:4" x14ac:dyDescent="0.2">
      <c r="A2807" s="3">
        <v>703</v>
      </c>
      <c r="B2807" t="s">
        <v>4361</v>
      </c>
      <c r="C2807" t="s">
        <v>4365</v>
      </c>
      <c r="D2807" s="3" t="s">
        <v>6174</v>
      </c>
    </row>
    <row r="2808" spans="1:4" x14ac:dyDescent="0.2">
      <c r="A2808" s="3">
        <v>708</v>
      </c>
      <c r="B2808" t="s">
        <v>4381</v>
      </c>
      <c r="C2808" t="s">
        <v>4384</v>
      </c>
      <c r="D2808" s="3" t="s">
        <v>6175</v>
      </c>
    </row>
    <row r="2809" spans="1:4" x14ac:dyDescent="0.2">
      <c r="A2809" s="3">
        <v>708</v>
      </c>
      <c r="B2809" t="s">
        <v>4381</v>
      </c>
      <c r="C2809" t="s">
        <v>4385</v>
      </c>
      <c r="D2809" s="3" t="s">
        <v>6176</v>
      </c>
    </row>
    <row r="2810" spans="1:4" x14ac:dyDescent="0.2">
      <c r="A2810" s="3">
        <v>708</v>
      </c>
      <c r="B2810" t="s">
        <v>4381</v>
      </c>
      <c r="C2810" t="s">
        <v>4386</v>
      </c>
      <c r="D2810" s="3" t="s">
        <v>6177</v>
      </c>
    </row>
    <row r="2811" spans="1:4" x14ac:dyDescent="0.2">
      <c r="A2811" s="3">
        <v>703</v>
      </c>
      <c r="B2811" t="s">
        <v>4361</v>
      </c>
      <c r="C2811" t="s">
        <v>4366</v>
      </c>
      <c r="D2811" s="3" t="s">
        <v>5070</v>
      </c>
    </row>
    <row r="2812" spans="1:4" x14ac:dyDescent="0.2">
      <c r="A2812" s="3">
        <v>708</v>
      </c>
      <c r="B2812" t="s">
        <v>4381</v>
      </c>
      <c r="C2812" t="s">
        <v>4387</v>
      </c>
      <c r="D2812" s="3" t="s">
        <v>5071</v>
      </c>
    </row>
    <row r="2813" spans="1:4" x14ac:dyDescent="0.2">
      <c r="A2813" s="3">
        <v>707</v>
      </c>
      <c r="B2813" t="s">
        <v>5875</v>
      </c>
      <c r="C2813" t="s">
        <v>5800</v>
      </c>
      <c r="D2813" s="3" t="s">
        <v>5072</v>
      </c>
    </row>
    <row r="2814" spans="1:4" x14ac:dyDescent="0.2">
      <c r="A2814" s="3">
        <v>703</v>
      </c>
      <c r="B2814" t="s">
        <v>4361</v>
      </c>
      <c r="C2814" t="s">
        <v>4367</v>
      </c>
      <c r="D2814" s="3" t="s">
        <v>3615</v>
      </c>
    </row>
    <row r="2815" spans="1:4" x14ac:dyDescent="0.2">
      <c r="A2815" s="3">
        <v>744</v>
      </c>
      <c r="B2815" t="s">
        <v>4544</v>
      </c>
      <c r="C2815" t="s">
        <v>4549</v>
      </c>
      <c r="D2815" s="3" t="s">
        <v>3616</v>
      </c>
    </row>
    <row r="2816" spans="1:4" x14ac:dyDescent="0.2">
      <c r="A2816" s="3">
        <v>137</v>
      </c>
      <c r="B2816" t="s">
        <v>72</v>
      </c>
      <c r="C2816" t="s">
        <v>73</v>
      </c>
      <c r="D2816" s="3" t="s">
        <v>3617</v>
      </c>
    </row>
    <row r="2817" spans="1:4" x14ac:dyDescent="0.2">
      <c r="A2817" s="3">
        <v>99</v>
      </c>
      <c r="B2817" t="s">
        <v>1124</v>
      </c>
      <c r="C2817" t="s">
        <v>1125</v>
      </c>
      <c r="D2817" s="3" t="s">
        <v>3618</v>
      </c>
    </row>
    <row r="2818" spans="1:4" x14ac:dyDescent="0.2">
      <c r="A2818" s="3">
        <v>69</v>
      </c>
      <c r="B2818" t="s">
        <v>995</v>
      </c>
      <c r="C2818" t="s">
        <v>999</v>
      </c>
      <c r="D2818" s="3" t="s">
        <v>3619</v>
      </c>
    </row>
    <row r="2819" spans="1:4" x14ac:dyDescent="0.2">
      <c r="A2819" s="3">
        <v>30</v>
      </c>
      <c r="B2819" t="s">
        <v>5820</v>
      </c>
      <c r="C2819" t="s">
        <v>806</v>
      </c>
      <c r="D2819" s="3" t="s">
        <v>3620</v>
      </c>
    </row>
    <row r="2820" spans="1:4" x14ac:dyDescent="0.2">
      <c r="A2820" s="3">
        <v>30</v>
      </c>
      <c r="B2820" t="s">
        <v>5820</v>
      </c>
      <c r="C2820" t="s">
        <v>809</v>
      </c>
      <c r="D2820" s="3" t="s">
        <v>3621</v>
      </c>
    </row>
    <row r="2821" spans="1:4" x14ac:dyDescent="0.2">
      <c r="A2821" s="3">
        <v>33</v>
      </c>
      <c r="B2821" t="s">
        <v>818</v>
      </c>
      <c r="C2821" t="s">
        <v>819</v>
      </c>
      <c r="D2821" s="3" t="s">
        <v>3622</v>
      </c>
    </row>
    <row r="2822" spans="1:4" x14ac:dyDescent="0.2">
      <c r="A2822" s="3">
        <v>14</v>
      </c>
      <c r="B2822" t="s">
        <v>706</v>
      </c>
      <c r="C2822" t="s">
        <v>707</v>
      </c>
      <c r="D2822" s="3" t="s">
        <v>5363</v>
      </c>
    </row>
    <row r="2823" spans="1:4" x14ac:dyDescent="0.2">
      <c r="A2823" s="3">
        <v>14</v>
      </c>
      <c r="B2823" t="s">
        <v>706</v>
      </c>
      <c r="C2823" t="s">
        <v>708</v>
      </c>
      <c r="D2823" s="3" t="s">
        <v>5364</v>
      </c>
    </row>
    <row r="2824" spans="1:4" x14ac:dyDescent="0.2">
      <c r="A2824" s="3">
        <v>69</v>
      </c>
      <c r="B2824" t="s">
        <v>995</v>
      </c>
      <c r="C2824" t="s">
        <v>1002</v>
      </c>
      <c r="D2824" s="3" t="s">
        <v>5365</v>
      </c>
    </row>
    <row r="2825" spans="1:4" x14ac:dyDescent="0.2">
      <c r="A2825" s="3">
        <v>69</v>
      </c>
      <c r="B2825" t="s">
        <v>995</v>
      </c>
      <c r="C2825" t="s">
        <v>996</v>
      </c>
      <c r="D2825" s="3" t="s">
        <v>5366</v>
      </c>
    </row>
    <row r="2826" spans="1:4" x14ac:dyDescent="0.2">
      <c r="A2826" s="3">
        <v>97</v>
      </c>
      <c r="B2826" t="s">
        <v>1114</v>
      </c>
      <c r="C2826" t="s">
        <v>1115</v>
      </c>
      <c r="D2826" s="3" t="s">
        <v>5367</v>
      </c>
    </row>
    <row r="2827" spans="1:4" x14ac:dyDescent="0.2">
      <c r="A2827" s="3">
        <v>30</v>
      </c>
      <c r="B2827" t="s">
        <v>5820</v>
      </c>
      <c r="C2827" t="s">
        <v>807</v>
      </c>
      <c r="D2827" s="3" t="s">
        <v>5368</v>
      </c>
    </row>
    <row r="2828" spans="1:4" x14ac:dyDescent="0.2">
      <c r="A2828" s="3">
        <v>14</v>
      </c>
      <c r="B2828" t="s">
        <v>706</v>
      </c>
      <c r="C2828" t="s">
        <v>716</v>
      </c>
      <c r="D2828" s="3" t="s">
        <v>6086</v>
      </c>
    </row>
    <row r="2829" spans="1:4" x14ac:dyDescent="0.2">
      <c r="A2829" s="3">
        <v>14</v>
      </c>
      <c r="B2829" t="s">
        <v>706</v>
      </c>
      <c r="C2829" t="s">
        <v>720</v>
      </c>
      <c r="D2829" s="3" t="s">
        <v>6087</v>
      </c>
    </row>
    <row r="2830" spans="1:4" x14ac:dyDescent="0.2">
      <c r="A2830" s="3">
        <v>14</v>
      </c>
      <c r="B2830" t="s">
        <v>706</v>
      </c>
      <c r="C2830" t="s">
        <v>709</v>
      </c>
      <c r="D2830" s="3" t="s">
        <v>6088</v>
      </c>
    </row>
    <row r="2831" spans="1:4" x14ac:dyDescent="0.2">
      <c r="A2831" s="3">
        <v>39</v>
      </c>
      <c r="B2831" t="s">
        <v>5822</v>
      </c>
      <c r="C2831" t="s">
        <v>859</v>
      </c>
      <c r="D2831" s="3" t="s">
        <v>6089</v>
      </c>
    </row>
    <row r="2832" spans="1:4" x14ac:dyDescent="0.2">
      <c r="A2832" s="3">
        <v>14</v>
      </c>
      <c r="B2832" t="s">
        <v>706</v>
      </c>
      <c r="C2832" t="s">
        <v>710</v>
      </c>
      <c r="D2832" s="3" t="s">
        <v>6105</v>
      </c>
    </row>
    <row r="2833" spans="1:4" x14ac:dyDescent="0.2">
      <c r="A2833" s="3">
        <v>151</v>
      </c>
      <c r="B2833" t="s">
        <v>1309</v>
      </c>
      <c r="C2833" t="s">
        <v>5226</v>
      </c>
      <c r="D2833" s="3" t="s">
        <v>6106</v>
      </c>
    </row>
    <row r="2834" spans="1:4" x14ac:dyDescent="0.2">
      <c r="A2834" s="3">
        <v>130</v>
      </c>
      <c r="B2834" t="s">
        <v>54</v>
      </c>
      <c r="C2834" t="s">
        <v>55</v>
      </c>
      <c r="D2834" s="3" t="s">
        <v>6107</v>
      </c>
    </row>
    <row r="2835" spans="1:4" x14ac:dyDescent="0.2">
      <c r="A2835" s="3">
        <v>39</v>
      </c>
      <c r="B2835" t="s">
        <v>5822</v>
      </c>
      <c r="C2835" t="s">
        <v>860</v>
      </c>
      <c r="D2835" s="3" t="s">
        <v>6157</v>
      </c>
    </row>
    <row r="2836" spans="1:4" x14ac:dyDescent="0.2">
      <c r="A2836" s="3">
        <v>99</v>
      </c>
      <c r="B2836" t="s">
        <v>1124</v>
      </c>
      <c r="C2836" t="s">
        <v>1126</v>
      </c>
      <c r="D2836" s="3" t="s">
        <v>6158</v>
      </c>
    </row>
    <row r="2837" spans="1:4" x14ac:dyDescent="0.2">
      <c r="A2837" s="3">
        <v>97</v>
      </c>
      <c r="B2837" t="s">
        <v>1114</v>
      </c>
      <c r="C2837" t="s">
        <v>1118</v>
      </c>
      <c r="D2837" s="3" t="s">
        <v>6159</v>
      </c>
    </row>
    <row r="2838" spans="1:4" x14ac:dyDescent="0.2">
      <c r="A2838" s="3">
        <v>14</v>
      </c>
      <c r="B2838" t="s">
        <v>706</v>
      </c>
      <c r="C2838" t="s">
        <v>711</v>
      </c>
      <c r="D2838" s="3" t="s">
        <v>6160</v>
      </c>
    </row>
    <row r="2839" spans="1:4" x14ac:dyDescent="0.2">
      <c r="A2839" s="3">
        <v>135</v>
      </c>
      <c r="B2839" t="s">
        <v>63</v>
      </c>
      <c r="C2839" t="s">
        <v>64</v>
      </c>
      <c r="D2839" s="3" t="s">
        <v>6161</v>
      </c>
    </row>
    <row r="2840" spans="1:4" x14ac:dyDescent="0.2">
      <c r="A2840" s="3">
        <v>73</v>
      </c>
      <c r="B2840" t="s">
        <v>2272</v>
      </c>
      <c r="C2840" t="s">
        <v>2273</v>
      </c>
      <c r="D2840" s="3" t="s">
        <v>6162</v>
      </c>
    </row>
    <row r="2841" spans="1:4" x14ac:dyDescent="0.2">
      <c r="A2841" s="3">
        <v>33</v>
      </c>
      <c r="B2841" t="s">
        <v>818</v>
      </c>
      <c r="C2841" t="s">
        <v>820</v>
      </c>
      <c r="D2841" s="3" t="s">
        <v>3263</v>
      </c>
    </row>
    <row r="2842" spans="1:4" x14ac:dyDescent="0.2">
      <c r="A2842" s="3">
        <v>33</v>
      </c>
      <c r="B2842" t="s">
        <v>818</v>
      </c>
      <c r="C2842" t="s">
        <v>821</v>
      </c>
      <c r="D2842" s="3" t="s">
        <v>3264</v>
      </c>
    </row>
    <row r="2843" spans="1:4" x14ac:dyDescent="0.2">
      <c r="A2843" s="3">
        <v>99</v>
      </c>
      <c r="B2843" t="s">
        <v>1124</v>
      </c>
      <c r="C2843" t="s">
        <v>1135</v>
      </c>
      <c r="D2843" s="3" t="s">
        <v>3265</v>
      </c>
    </row>
    <row r="2844" spans="1:4" x14ac:dyDescent="0.2">
      <c r="A2844" s="3">
        <v>6</v>
      </c>
      <c r="B2844" t="s">
        <v>2186</v>
      </c>
      <c r="C2844" t="s">
        <v>2189</v>
      </c>
      <c r="D2844" s="3" t="s">
        <v>3266</v>
      </c>
    </row>
    <row r="2845" spans="1:4" x14ac:dyDescent="0.2">
      <c r="A2845" s="3">
        <v>33</v>
      </c>
      <c r="B2845" t="s">
        <v>818</v>
      </c>
      <c r="C2845" t="s">
        <v>822</v>
      </c>
      <c r="D2845" s="3" t="s">
        <v>3270</v>
      </c>
    </row>
    <row r="2846" spans="1:4" x14ac:dyDescent="0.2">
      <c r="A2846" s="3">
        <v>25</v>
      </c>
      <c r="B2846" t="s">
        <v>5819</v>
      </c>
      <c r="C2846" t="s">
        <v>777</v>
      </c>
      <c r="D2846" s="3" t="s">
        <v>3271</v>
      </c>
    </row>
    <row r="2847" spans="1:4" x14ac:dyDescent="0.2">
      <c r="A2847" s="3">
        <v>33</v>
      </c>
      <c r="B2847" t="s">
        <v>818</v>
      </c>
      <c r="C2847" t="s">
        <v>839</v>
      </c>
      <c r="D2847" s="3" t="s">
        <v>3272</v>
      </c>
    </row>
    <row r="2848" spans="1:4" x14ac:dyDescent="0.2">
      <c r="A2848" s="3">
        <v>30</v>
      </c>
      <c r="B2848" t="s">
        <v>5820</v>
      </c>
      <c r="C2848" t="s">
        <v>808</v>
      </c>
      <c r="D2848" s="3" t="s">
        <v>3273</v>
      </c>
    </row>
    <row r="2849" spans="1:4" x14ac:dyDescent="0.2">
      <c r="A2849" s="3">
        <v>14</v>
      </c>
      <c r="B2849" t="s">
        <v>706</v>
      </c>
      <c r="C2849" t="s">
        <v>712</v>
      </c>
      <c r="D2849" s="3" t="s">
        <v>3274</v>
      </c>
    </row>
    <row r="2850" spans="1:4" x14ac:dyDescent="0.2">
      <c r="A2850" s="3">
        <v>99</v>
      </c>
      <c r="B2850" t="s">
        <v>1124</v>
      </c>
      <c r="C2850" t="s">
        <v>1127</v>
      </c>
      <c r="D2850" s="3" t="s">
        <v>3275</v>
      </c>
    </row>
    <row r="2851" spans="1:4" x14ac:dyDescent="0.2">
      <c r="A2851" s="3">
        <v>33</v>
      </c>
      <c r="B2851" t="s">
        <v>818</v>
      </c>
      <c r="C2851" t="s">
        <v>823</v>
      </c>
      <c r="D2851" s="3" t="s">
        <v>3251</v>
      </c>
    </row>
    <row r="2852" spans="1:4" x14ac:dyDescent="0.2">
      <c r="A2852" s="3">
        <v>132</v>
      </c>
      <c r="B2852" t="s">
        <v>2299</v>
      </c>
      <c r="C2852" t="s">
        <v>2301</v>
      </c>
      <c r="D2852" s="3" t="s">
        <v>3252</v>
      </c>
    </row>
    <row r="2853" spans="1:4" x14ac:dyDescent="0.2">
      <c r="A2853" s="3">
        <v>55</v>
      </c>
      <c r="B2853" t="s">
        <v>936</v>
      </c>
      <c r="C2853" t="s">
        <v>937</v>
      </c>
      <c r="D2853" s="3" t="s">
        <v>3253</v>
      </c>
    </row>
    <row r="2854" spans="1:4" x14ac:dyDescent="0.2">
      <c r="A2854" s="3">
        <v>77</v>
      </c>
      <c r="B2854" t="s">
        <v>1024</v>
      </c>
      <c r="C2854" t="s">
        <v>1025</v>
      </c>
      <c r="D2854" s="3" t="s">
        <v>3254</v>
      </c>
    </row>
    <row r="2855" spans="1:4" x14ac:dyDescent="0.2">
      <c r="A2855" s="3">
        <v>130</v>
      </c>
      <c r="B2855" t="s">
        <v>54</v>
      </c>
      <c r="C2855" t="s">
        <v>57</v>
      </c>
      <c r="D2855" s="3" t="s">
        <v>3255</v>
      </c>
    </row>
    <row r="2856" spans="1:4" x14ac:dyDescent="0.2">
      <c r="A2856" s="3">
        <v>33</v>
      </c>
      <c r="B2856" t="s">
        <v>818</v>
      </c>
      <c r="C2856" t="s">
        <v>824</v>
      </c>
      <c r="D2856" s="3" t="s">
        <v>3256</v>
      </c>
    </row>
    <row r="2857" spans="1:4" x14ac:dyDescent="0.2">
      <c r="A2857" s="3">
        <v>69</v>
      </c>
      <c r="B2857" t="s">
        <v>995</v>
      </c>
      <c r="C2857" t="s">
        <v>1000</v>
      </c>
      <c r="D2857" s="3" t="s">
        <v>4203</v>
      </c>
    </row>
    <row r="2858" spans="1:4" x14ac:dyDescent="0.2">
      <c r="A2858" s="3">
        <v>69</v>
      </c>
      <c r="B2858" t="s">
        <v>995</v>
      </c>
      <c r="C2858" t="s">
        <v>997</v>
      </c>
      <c r="D2858" s="3" t="s">
        <v>4204</v>
      </c>
    </row>
    <row r="2859" spans="1:4" x14ac:dyDescent="0.2">
      <c r="A2859" s="3">
        <v>69</v>
      </c>
      <c r="B2859" t="s">
        <v>995</v>
      </c>
      <c r="C2859" t="s">
        <v>1001</v>
      </c>
      <c r="D2859" s="3" t="s">
        <v>4205</v>
      </c>
    </row>
    <row r="2860" spans="1:4" x14ac:dyDescent="0.2">
      <c r="A2860" s="3">
        <v>109</v>
      </c>
      <c r="B2860" t="s">
        <v>9</v>
      </c>
      <c r="C2860" t="s">
        <v>10</v>
      </c>
      <c r="D2860" s="3" t="s">
        <v>6542</v>
      </c>
    </row>
    <row r="2861" spans="1:4" x14ac:dyDescent="0.2">
      <c r="A2861" s="3">
        <v>14</v>
      </c>
      <c r="B2861" t="s">
        <v>706</v>
      </c>
      <c r="C2861" t="s">
        <v>713</v>
      </c>
      <c r="D2861" s="3" t="s">
        <v>6543</v>
      </c>
    </row>
    <row r="2862" spans="1:4" x14ac:dyDescent="0.2">
      <c r="A2862" s="3">
        <v>99</v>
      </c>
      <c r="B2862" t="s">
        <v>1124</v>
      </c>
      <c r="C2862" t="s">
        <v>1128</v>
      </c>
      <c r="D2862" s="3" t="s">
        <v>6544</v>
      </c>
    </row>
    <row r="2863" spans="1:4" x14ac:dyDescent="0.2">
      <c r="A2863" s="3">
        <v>6</v>
      </c>
      <c r="B2863" t="s">
        <v>2186</v>
      </c>
      <c r="C2863" t="s">
        <v>2190</v>
      </c>
      <c r="D2863" s="3" t="s">
        <v>6545</v>
      </c>
    </row>
    <row r="2864" spans="1:4" x14ac:dyDescent="0.2">
      <c r="A2864" s="3">
        <v>14</v>
      </c>
      <c r="B2864" t="s">
        <v>706</v>
      </c>
      <c r="C2864" t="s">
        <v>714</v>
      </c>
      <c r="D2864" s="3" t="s">
        <v>6546</v>
      </c>
    </row>
    <row r="2865" spans="1:4" x14ac:dyDescent="0.2">
      <c r="A2865" s="3">
        <v>25</v>
      </c>
      <c r="B2865" t="s">
        <v>5819</v>
      </c>
      <c r="C2865" t="s">
        <v>778</v>
      </c>
      <c r="D2865" s="3" t="s">
        <v>6547</v>
      </c>
    </row>
    <row r="2866" spans="1:4" x14ac:dyDescent="0.2">
      <c r="A2866" s="3">
        <v>135</v>
      </c>
      <c r="B2866" t="s">
        <v>63</v>
      </c>
      <c r="C2866" t="s">
        <v>68</v>
      </c>
      <c r="D2866" s="3" t="s">
        <v>6548</v>
      </c>
    </row>
    <row r="2867" spans="1:4" x14ac:dyDescent="0.2">
      <c r="A2867" s="3">
        <v>73</v>
      </c>
      <c r="B2867" t="s">
        <v>2272</v>
      </c>
      <c r="C2867" t="s">
        <v>2275</v>
      </c>
      <c r="D2867" s="3" t="s">
        <v>5081</v>
      </c>
    </row>
    <row r="2868" spans="1:4" x14ac:dyDescent="0.2">
      <c r="A2868" s="3">
        <v>70</v>
      </c>
      <c r="B2868" t="s">
        <v>1003</v>
      </c>
      <c r="C2868" t="s">
        <v>1004</v>
      </c>
      <c r="D2868" s="3" t="s">
        <v>5082</v>
      </c>
    </row>
    <row r="2869" spans="1:4" x14ac:dyDescent="0.2">
      <c r="A2869" s="3">
        <v>5</v>
      </c>
      <c r="B2869" t="s">
        <v>664</v>
      </c>
      <c r="C2869" t="s">
        <v>665</v>
      </c>
      <c r="D2869" s="3" t="s">
        <v>5083</v>
      </c>
    </row>
    <row r="2870" spans="1:4" x14ac:dyDescent="0.2">
      <c r="A2870" s="3">
        <v>33</v>
      </c>
      <c r="B2870" t="s">
        <v>818</v>
      </c>
      <c r="C2870" t="s">
        <v>825</v>
      </c>
      <c r="D2870" s="3" t="s">
        <v>5084</v>
      </c>
    </row>
    <row r="2871" spans="1:4" x14ac:dyDescent="0.2">
      <c r="A2871" s="3">
        <v>73</v>
      </c>
      <c r="B2871" t="s">
        <v>2272</v>
      </c>
      <c r="C2871" t="s">
        <v>2274</v>
      </c>
      <c r="D2871" s="3" t="s">
        <v>6072</v>
      </c>
    </row>
    <row r="2872" spans="1:4" x14ac:dyDescent="0.2">
      <c r="A2872" s="3">
        <v>99</v>
      </c>
      <c r="B2872" t="s">
        <v>1124</v>
      </c>
      <c r="C2872" t="s">
        <v>1129</v>
      </c>
      <c r="D2872" s="3" t="s">
        <v>6073</v>
      </c>
    </row>
    <row r="2873" spans="1:4" x14ac:dyDescent="0.2">
      <c r="A2873" s="3">
        <v>130</v>
      </c>
      <c r="B2873" t="s">
        <v>54</v>
      </c>
      <c r="C2873" t="s">
        <v>56</v>
      </c>
      <c r="D2873" s="3" t="s">
        <v>6074</v>
      </c>
    </row>
    <row r="2874" spans="1:4" x14ac:dyDescent="0.2">
      <c r="A2874" s="3">
        <v>71</v>
      </c>
      <c r="B2874" t="s">
        <v>1009</v>
      </c>
      <c r="C2874" t="s">
        <v>1010</v>
      </c>
      <c r="D2874" s="3" t="s">
        <v>5049</v>
      </c>
    </row>
    <row r="2875" spans="1:4" x14ac:dyDescent="0.2">
      <c r="A2875" s="3">
        <v>5</v>
      </c>
      <c r="B2875" t="s">
        <v>664</v>
      </c>
      <c r="C2875" t="s">
        <v>669</v>
      </c>
      <c r="D2875" s="3" t="s">
        <v>5050</v>
      </c>
    </row>
    <row r="2876" spans="1:4" x14ac:dyDescent="0.2">
      <c r="A2876" s="3">
        <v>33</v>
      </c>
      <c r="B2876" t="s">
        <v>818</v>
      </c>
      <c r="C2876" t="s">
        <v>826</v>
      </c>
      <c r="D2876" s="3" t="s">
        <v>5051</v>
      </c>
    </row>
    <row r="2877" spans="1:4" x14ac:dyDescent="0.2">
      <c r="A2877" s="3">
        <v>63</v>
      </c>
      <c r="B2877" t="s">
        <v>971</v>
      </c>
      <c r="C2877" t="s">
        <v>974</v>
      </c>
      <c r="D2877" s="3" t="s">
        <v>5052</v>
      </c>
    </row>
    <row r="2878" spans="1:4" x14ac:dyDescent="0.2">
      <c r="A2878" s="3">
        <v>33</v>
      </c>
      <c r="B2878" t="s">
        <v>818</v>
      </c>
      <c r="C2878" t="s">
        <v>827</v>
      </c>
      <c r="D2878" s="3" t="s">
        <v>5053</v>
      </c>
    </row>
    <row r="2879" spans="1:4" x14ac:dyDescent="0.2">
      <c r="A2879" s="3">
        <v>79</v>
      </c>
      <c r="B2879" t="s">
        <v>1035</v>
      </c>
      <c r="C2879" t="s">
        <v>1036</v>
      </c>
      <c r="D2879" s="3" t="s">
        <v>3623</v>
      </c>
    </row>
    <row r="2880" spans="1:4" x14ac:dyDescent="0.2">
      <c r="A2880" s="3">
        <v>79</v>
      </c>
      <c r="B2880" t="s">
        <v>1035</v>
      </c>
      <c r="C2880" t="s">
        <v>1039</v>
      </c>
      <c r="D2880" s="3" t="s">
        <v>3624</v>
      </c>
    </row>
    <row r="2881" spans="1:4" x14ac:dyDescent="0.2">
      <c r="A2881" s="3">
        <v>97</v>
      </c>
      <c r="B2881" t="s">
        <v>1114</v>
      </c>
      <c r="C2881" t="s">
        <v>1116</v>
      </c>
      <c r="D2881" s="3" t="s">
        <v>3625</v>
      </c>
    </row>
    <row r="2882" spans="1:4" x14ac:dyDescent="0.2">
      <c r="A2882" s="3">
        <v>77</v>
      </c>
      <c r="B2882" t="s">
        <v>1024</v>
      </c>
      <c r="C2882" t="s">
        <v>1029</v>
      </c>
      <c r="D2882" s="3" t="s">
        <v>3267</v>
      </c>
    </row>
    <row r="2883" spans="1:4" x14ac:dyDescent="0.2">
      <c r="A2883" s="3">
        <v>6</v>
      </c>
      <c r="B2883" t="s">
        <v>2186</v>
      </c>
      <c r="C2883" t="s">
        <v>2187</v>
      </c>
      <c r="D2883" s="3" t="s">
        <v>3268</v>
      </c>
    </row>
    <row r="2884" spans="1:4" x14ac:dyDescent="0.2">
      <c r="A2884" s="3">
        <v>5</v>
      </c>
      <c r="B2884" t="s">
        <v>664</v>
      </c>
      <c r="C2884" t="s">
        <v>666</v>
      </c>
      <c r="D2884" s="3" t="s">
        <v>3269</v>
      </c>
    </row>
    <row r="2885" spans="1:4" x14ac:dyDescent="0.2">
      <c r="A2885" s="3">
        <v>5</v>
      </c>
      <c r="B2885" t="s">
        <v>664</v>
      </c>
      <c r="C2885" t="s">
        <v>673</v>
      </c>
      <c r="D2885" s="3" t="s">
        <v>6556</v>
      </c>
    </row>
    <row r="2886" spans="1:4" x14ac:dyDescent="0.2">
      <c r="A2886" s="3">
        <v>33</v>
      </c>
      <c r="B2886" t="s">
        <v>818</v>
      </c>
      <c r="C2886" t="s">
        <v>828</v>
      </c>
      <c r="D2886" s="3" t="s">
        <v>6557</v>
      </c>
    </row>
    <row r="2887" spans="1:4" x14ac:dyDescent="0.2">
      <c r="A2887" s="3">
        <v>135</v>
      </c>
      <c r="B2887" t="s">
        <v>63</v>
      </c>
      <c r="C2887" t="s">
        <v>65</v>
      </c>
      <c r="D2887" s="3" t="s">
        <v>6558</v>
      </c>
    </row>
    <row r="2888" spans="1:4" x14ac:dyDescent="0.2">
      <c r="A2888" s="3">
        <v>33</v>
      </c>
      <c r="B2888" t="s">
        <v>818</v>
      </c>
      <c r="C2888" t="s">
        <v>829</v>
      </c>
      <c r="D2888" s="3" t="s">
        <v>6559</v>
      </c>
    </row>
    <row r="2889" spans="1:4" x14ac:dyDescent="0.2">
      <c r="A2889" s="3">
        <v>33</v>
      </c>
      <c r="B2889" t="s">
        <v>818</v>
      </c>
      <c r="C2889" t="s">
        <v>830</v>
      </c>
      <c r="D2889" s="3" t="s">
        <v>6560</v>
      </c>
    </row>
    <row r="2890" spans="1:4" x14ac:dyDescent="0.2">
      <c r="A2890" s="3">
        <v>55</v>
      </c>
      <c r="B2890" t="s">
        <v>936</v>
      </c>
      <c r="C2890" t="s">
        <v>938</v>
      </c>
      <c r="D2890" s="3" t="s">
        <v>6561</v>
      </c>
    </row>
    <row r="2891" spans="1:4" x14ac:dyDescent="0.2">
      <c r="A2891" s="3">
        <v>97</v>
      </c>
      <c r="B2891" t="s">
        <v>1114</v>
      </c>
      <c r="C2891" t="s">
        <v>1119</v>
      </c>
      <c r="D2891" s="3" t="s">
        <v>6562</v>
      </c>
    </row>
    <row r="2892" spans="1:4" x14ac:dyDescent="0.2">
      <c r="A2892" s="3">
        <v>69</v>
      </c>
      <c r="B2892" t="s">
        <v>995</v>
      </c>
      <c r="C2892" t="s">
        <v>998</v>
      </c>
      <c r="D2892" s="3" t="s">
        <v>6563</v>
      </c>
    </row>
    <row r="2893" spans="1:4" x14ac:dyDescent="0.2">
      <c r="A2893" s="3">
        <v>99</v>
      </c>
      <c r="B2893" t="s">
        <v>1124</v>
      </c>
      <c r="C2893" t="s">
        <v>1130</v>
      </c>
      <c r="D2893" s="3" t="s">
        <v>6081</v>
      </c>
    </row>
    <row r="2894" spans="1:4" x14ac:dyDescent="0.2">
      <c r="A2894" s="3">
        <v>71</v>
      </c>
      <c r="B2894" t="s">
        <v>1009</v>
      </c>
      <c r="C2894" t="s">
        <v>1011</v>
      </c>
      <c r="D2894" s="3" t="s">
        <v>6082</v>
      </c>
    </row>
    <row r="2895" spans="1:4" x14ac:dyDescent="0.2">
      <c r="A2895" s="3">
        <v>14</v>
      </c>
      <c r="B2895" t="s">
        <v>706</v>
      </c>
      <c r="C2895" t="s">
        <v>717</v>
      </c>
      <c r="D2895" s="3" t="s">
        <v>3610</v>
      </c>
    </row>
    <row r="2896" spans="1:4" x14ac:dyDescent="0.2">
      <c r="A2896" s="3">
        <v>99</v>
      </c>
      <c r="B2896" t="s">
        <v>1124</v>
      </c>
      <c r="C2896" t="s">
        <v>1131</v>
      </c>
      <c r="D2896" s="3" t="s">
        <v>3611</v>
      </c>
    </row>
    <row r="2897" spans="1:4" x14ac:dyDescent="0.2">
      <c r="A2897" s="3">
        <v>109</v>
      </c>
      <c r="B2897" t="s">
        <v>9</v>
      </c>
      <c r="C2897" t="s">
        <v>12</v>
      </c>
      <c r="D2897" s="3" t="s">
        <v>3612</v>
      </c>
    </row>
    <row r="2898" spans="1:4" x14ac:dyDescent="0.2">
      <c r="A2898" s="3">
        <v>109</v>
      </c>
      <c r="B2898" t="s">
        <v>9</v>
      </c>
      <c r="C2898" t="s">
        <v>13</v>
      </c>
      <c r="D2898" s="3" t="s">
        <v>3613</v>
      </c>
    </row>
    <row r="2899" spans="1:4" x14ac:dyDescent="0.2">
      <c r="A2899" s="3">
        <v>79</v>
      </c>
      <c r="B2899" t="s">
        <v>1035</v>
      </c>
      <c r="C2899" t="s">
        <v>1038</v>
      </c>
      <c r="D2899" s="3" t="s">
        <v>3581</v>
      </c>
    </row>
    <row r="2900" spans="1:4" x14ac:dyDescent="0.2">
      <c r="A2900" s="3">
        <v>5</v>
      </c>
      <c r="B2900" t="s">
        <v>664</v>
      </c>
      <c r="C2900" t="s">
        <v>667</v>
      </c>
      <c r="D2900" s="3" t="s">
        <v>3582</v>
      </c>
    </row>
    <row r="2901" spans="1:4" x14ac:dyDescent="0.2">
      <c r="A2901" s="3">
        <v>71</v>
      </c>
      <c r="B2901" t="s">
        <v>1009</v>
      </c>
      <c r="C2901" t="s">
        <v>1012</v>
      </c>
      <c r="D2901" s="3" t="s">
        <v>3583</v>
      </c>
    </row>
    <row r="2902" spans="1:4" x14ac:dyDescent="0.2">
      <c r="A2902" s="3">
        <v>33</v>
      </c>
      <c r="B2902" t="s">
        <v>818</v>
      </c>
      <c r="C2902" t="s">
        <v>831</v>
      </c>
      <c r="D2902" s="3" t="s">
        <v>3584</v>
      </c>
    </row>
    <row r="2903" spans="1:4" x14ac:dyDescent="0.2">
      <c r="A2903" s="3">
        <v>70</v>
      </c>
      <c r="B2903" t="s">
        <v>1003</v>
      </c>
      <c r="C2903" t="s">
        <v>1005</v>
      </c>
      <c r="D2903" s="3" t="s">
        <v>5694</v>
      </c>
    </row>
    <row r="2904" spans="1:4" x14ac:dyDescent="0.2">
      <c r="A2904" s="3">
        <v>99</v>
      </c>
      <c r="B2904" t="s">
        <v>1124</v>
      </c>
      <c r="C2904" t="s">
        <v>1132</v>
      </c>
      <c r="D2904" s="3" t="s">
        <v>5695</v>
      </c>
    </row>
    <row r="2905" spans="1:4" x14ac:dyDescent="0.2">
      <c r="A2905" s="3">
        <v>33</v>
      </c>
      <c r="B2905" t="s">
        <v>818</v>
      </c>
      <c r="C2905" t="s">
        <v>832</v>
      </c>
      <c r="D2905" s="3" t="s">
        <v>5064</v>
      </c>
    </row>
    <row r="2906" spans="1:4" x14ac:dyDescent="0.2">
      <c r="A2906" s="3">
        <v>5</v>
      </c>
      <c r="B2906" t="s">
        <v>664</v>
      </c>
      <c r="C2906" t="s">
        <v>670</v>
      </c>
      <c r="D2906" s="3" t="s">
        <v>5065</v>
      </c>
    </row>
    <row r="2907" spans="1:4" x14ac:dyDescent="0.2">
      <c r="A2907" s="3">
        <v>6</v>
      </c>
      <c r="B2907" t="s">
        <v>2186</v>
      </c>
      <c r="C2907" t="s">
        <v>2191</v>
      </c>
      <c r="D2907" s="3" t="s">
        <v>3259</v>
      </c>
    </row>
    <row r="2908" spans="1:4" x14ac:dyDescent="0.2">
      <c r="A2908" s="3">
        <v>137</v>
      </c>
      <c r="B2908" t="s">
        <v>72</v>
      </c>
      <c r="C2908" t="s">
        <v>74</v>
      </c>
      <c r="D2908" s="3" t="s">
        <v>3260</v>
      </c>
    </row>
    <row r="2909" spans="1:4" x14ac:dyDescent="0.2">
      <c r="A2909" s="3">
        <v>33</v>
      </c>
      <c r="B2909" t="s">
        <v>818</v>
      </c>
      <c r="C2909" t="s">
        <v>833</v>
      </c>
      <c r="D2909" s="3" t="s">
        <v>5066</v>
      </c>
    </row>
    <row r="2910" spans="1:4" x14ac:dyDescent="0.2">
      <c r="A2910" s="3">
        <v>55</v>
      </c>
      <c r="B2910" t="s">
        <v>936</v>
      </c>
      <c r="C2910" t="s">
        <v>940</v>
      </c>
      <c r="D2910" s="3" t="s">
        <v>5067</v>
      </c>
    </row>
    <row r="2911" spans="1:4" x14ac:dyDescent="0.2">
      <c r="A2911" s="3">
        <v>33</v>
      </c>
      <c r="B2911" t="s">
        <v>818</v>
      </c>
      <c r="C2911" t="s">
        <v>834</v>
      </c>
      <c r="D2911" s="3" t="s">
        <v>5068</v>
      </c>
    </row>
    <row r="2912" spans="1:4" x14ac:dyDescent="0.2">
      <c r="A2912" s="3">
        <v>99</v>
      </c>
      <c r="B2912" t="s">
        <v>1124</v>
      </c>
      <c r="C2912" t="s">
        <v>1133</v>
      </c>
      <c r="D2912" s="3" t="s">
        <v>5069</v>
      </c>
    </row>
    <row r="2913" spans="1:4" x14ac:dyDescent="0.2">
      <c r="A2913" s="3">
        <v>63</v>
      </c>
      <c r="B2913" t="s">
        <v>971</v>
      </c>
      <c r="C2913" t="s">
        <v>972</v>
      </c>
      <c r="D2913" s="3" t="s">
        <v>6564</v>
      </c>
    </row>
    <row r="2914" spans="1:4" x14ac:dyDescent="0.2">
      <c r="A2914" s="3">
        <v>79</v>
      </c>
      <c r="B2914" t="s">
        <v>1035</v>
      </c>
      <c r="C2914" t="s">
        <v>1037</v>
      </c>
      <c r="D2914" s="3" t="s">
        <v>6565</v>
      </c>
    </row>
    <row r="2915" spans="1:4" x14ac:dyDescent="0.2">
      <c r="A2915" s="3">
        <v>77</v>
      </c>
      <c r="B2915" t="s">
        <v>1024</v>
      </c>
      <c r="C2915" t="s">
        <v>1030</v>
      </c>
      <c r="D2915" s="3" t="s">
        <v>6122</v>
      </c>
    </row>
    <row r="2916" spans="1:4" x14ac:dyDescent="0.2">
      <c r="A2916" s="3">
        <v>132</v>
      </c>
      <c r="B2916" t="s">
        <v>2299</v>
      </c>
      <c r="C2916" t="s">
        <v>2300</v>
      </c>
      <c r="D2916" s="3" t="s">
        <v>6123</v>
      </c>
    </row>
    <row r="2917" spans="1:4" x14ac:dyDescent="0.2">
      <c r="A2917" s="3">
        <v>5</v>
      </c>
      <c r="B2917" t="s">
        <v>664</v>
      </c>
      <c r="C2917" t="s">
        <v>671</v>
      </c>
      <c r="D2917" s="3" t="s">
        <v>6124</v>
      </c>
    </row>
    <row r="2918" spans="1:4" x14ac:dyDescent="0.2">
      <c r="A2918" s="3">
        <v>6</v>
      </c>
      <c r="B2918" t="s">
        <v>2186</v>
      </c>
      <c r="C2918" t="s">
        <v>2192</v>
      </c>
      <c r="D2918" s="3" t="s">
        <v>6125</v>
      </c>
    </row>
    <row r="2919" spans="1:4" x14ac:dyDescent="0.2">
      <c r="A2919" s="3">
        <v>33</v>
      </c>
      <c r="B2919" t="s">
        <v>818</v>
      </c>
      <c r="C2919" t="s">
        <v>835</v>
      </c>
      <c r="D2919" s="3" t="s">
        <v>6126</v>
      </c>
    </row>
    <row r="2920" spans="1:4" x14ac:dyDescent="0.2">
      <c r="A2920" s="3">
        <v>33</v>
      </c>
      <c r="B2920" t="s">
        <v>818</v>
      </c>
      <c r="C2920" t="s">
        <v>836</v>
      </c>
      <c r="D2920" s="3" t="s">
        <v>6127</v>
      </c>
    </row>
    <row r="2921" spans="1:4" x14ac:dyDescent="0.2">
      <c r="A2921" s="3">
        <v>77</v>
      </c>
      <c r="B2921" t="s">
        <v>1024</v>
      </c>
      <c r="C2921" t="s">
        <v>1026</v>
      </c>
      <c r="D2921" s="3" t="s">
        <v>3585</v>
      </c>
    </row>
    <row r="2922" spans="1:4" x14ac:dyDescent="0.2">
      <c r="A2922" s="3">
        <v>109</v>
      </c>
      <c r="B2922" t="s">
        <v>9</v>
      </c>
      <c r="C2922" t="s">
        <v>11</v>
      </c>
      <c r="D2922" s="3" t="s">
        <v>3586</v>
      </c>
    </row>
    <row r="2923" spans="1:4" x14ac:dyDescent="0.2">
      <c r="A2923" s="3">
        <v>109</v>
      </c>
      <c r="B2923" t="s">
        <v>9</v>
      </c>
      <c r="C2923" t="s">
        <v>14</v>
      </c>
      <c r="D2923" s="3" t="s">
        <v>3587</v>
      </c>
    </row>
    <row r="2924" spans="1:4" x14ac:dyDescent="0.2">
      <c r="A2924" s="3">
        <v>70</v>
      </c>
      <c r="B2924" t="s">
        <v>1003</v>
      </c>
      <c r="C2924" t="s">
        <v>1006</v>
      </c>
      <c r="D2924" s="3" t="s">
        <v>3285</v>
      </c>
    </row>
    <row r="2925" spans="1:4" x14ac:dyDescent="0.2">
      <c r="A2925" s="3">
        <v>70</v>
      </c>
      <c r="B2925" t="s">
        <v>1003</v>
      </c>
      <c r="C2925" t="s">
        <v>1008</v>
      </c>
      <c r="D2925" s="3" t="s">
        <v>3286</v>
      </c>
    </row>
    <row r="2926" spans="1:4" x14ac:dyDescent="0.2">
      <c r="A2926" s="3">
        <v>99</v>
      </c>
      <c r="B2926" t="s">
        <v>1124</v>
      </c>
      <c r="C2926" t="s">
        <v>1134</v>
      </c>
      <c r="D2926" s="3" t="s">
        <v>6566</v>
      </c>
    </row>
    <row r="2927" spans="1:4" x14ac:dyDescent="0.2">
      <c r="A2927" s="3">
        <v>33</v>
      </c>
      <c r="B2927" t="s">
        <v>818</v>
      </c>
      <c r="C2927" t="s">
        <v>840</v>
      </c>
      <c r="D2927" s="3" t="s">
        <v>6567</v>
      </c>
    </row>
    <row r="2928" spans="1:4" x14ac:dyDescent="0.2">
      <c r="A2928" s="3">
        <v>33</v>
      </c>
      <c r="B2928" t="s">
        <v>818</v>
      </c>
      <c r="C2928" t="s">
        <v>837</v>
      </c>
      <c r="D2928" s="3" t="s">
        <v>6568</v>
      </c>
    </row>
    <row r="2929" spans="1:4" x14ac:dyDescent="0.2">
      <c r="A2929" s="3">
        <v>14</v>
      </c>
      <c r="B2929" t="s">
        <v>706</v>
      </c>
      <c r="C2929" t="s">
        <v>718</v>
      </c>
      <c r="D2929" s="3" t="s">
        <v>6569</v>
      </c>
    </row>
    <row r="2930" spans="1:4" x14ac:dyDescent="0.2">
      <c r="A2930" s="3">
        <v>14</v>
      </c>
      <c r="B2930" t="s">
        <v>706</v>
      </c>
      <c r="C2930" t="s">
        <v>715</v>
      </c>
      <c r="D2930" s="3" t="s">
        <v>6570</v>
      </c>
    </row>
    <row r="2931" spans="1:4" x14ac:dyDescent="0.2">
      <c r="A2931" s="3">
        <v>97</v>
      </c>
      <c r="B2931" t="s">
        <v>1114</v>
      </c>
      <c r="C2931" t="s">
        <v>1117</v>
      </c>
      <c r="D2931" s="3" t="s">
        <v>6178</v>
      </c>
    </row>
    <row r="2932" spans="1:4" x14ac:dyDescent="0.2">
      <c r="A2932" s="3">
        <v>63</v>
      </c>
      <c r="B2932" t="s">
        <v>971</v>
      </c>
      <c r="C2932" t="s">
        <v>973</v>
      </c>
      <c r="D2932" s="3" t="s">
        <v>6179</v>
      </c>
    </row>
    <row r="2933" spans="1:4" x14ac:dyDescent="0.2">
      <c r="A2933" s="3">
        <v>63</v>
      </c>
      <c r="B2933" t="s">
        <v>971</v>
      </c>
      <c r="C2933" t="s">
        <v>975</v>
      </c>
      <c r="D2933" s="3" t="s">
        <v>5520</v>
      </c>
    </row>
    <row r="2934" spans="1:4" x14ac:dyDescent="0.2">
      <c r="A2934" s="3">
        <v>151</v>
      </c>
      <c r="B2934" t="s">
        <v>1309</v>
      </c>
      <c r="C2934" t="s">
        <v>2316</v>
      </c>
      <c r="D2934" s="3" t="s">
        <v>5521</v>
      </c>
    </row>
    <row r="2935" spans="1:4" x14ac:dyDescent="0.2">
      <c r="A2935" s="3">
        <v>14</v>
      </c>
      <c r="B2935" t="s">
        <v>706</v>
      </c>
      <c r="C2935" t="s">
        <v>719</v>
      </c>
      <c r="D2935" s="3" t="s">
        <v>5522</v>
      </c>
    </row>
    <row r="2936" spans="1:4" x14ac:dyDescent="0.2">
      <c r="A2936" s="3">
        <v>151</v>
      </c>
      <c r="B2936" t="s">
        <v>1309</v>
      </c>
      <c r="C2936" t="s">
        <v>5223</v>
      </c>
      <c r="D2936" s="3" t="s">
        <v>5523</v>
      </c>
    </row>
    <row r="2937" spans="1:4" x14ac:dyDescent="0.2">
      <c r="A2937" s="3">
        <v>25</v>
      </c>
      <c r="B2937" t="s">
        <v>5819</v>
      </c>
      <c r="C2937" t="s">
        <v>779</v>
      </c>
      <c r="D2937" s="3" t="s">
        <v>5524</v>
      </c>
    </row>
    <row r="2938" spans="1:4" x14ac:dyDescent="0.2">
      <c r="A2938" s="3">
        <v>151</v>
      </c>
      <c r="B2938" t="s">
        <v>1309</v>
      </c>
      <c r="C2938" t="s">
        <v>5224</v>
      </c>
      <c r="D2938" s="3" t="s">
        <v>5525</v>
      </c>
    </row>
    <row r="2939" spans="1:4" x14ac:dyDescent="0.2">
      <c r="A2939" s="3">
        <v>6</v>
      </c>
      <c r="B2939" t="s">
        <v>2186</v>
      </c>
      <c r="C2939" t="s">
        <v>2188</v>
      </c>
      <c r="D2939" s="3" t="s">
        <v>6113</v>
      </c>
    </row>
    <row r="2940" spans="1:4" x14ac:dyDescent="0.2">
      <c r="A2940" s="3">
        <v>135</v>
      </c>
      <c r="B2940" t="s">
        <v>63</v>
      </c>
      <c r="C2940" t="s">
        <v>69</v>
      </c>
      <c r="D2940" s="3" t="s">
        <v>6114</v>
      </c>
    </row>
    <row r="2941" spans="1:4" x14ac:dyDescent="0.2">
      <c r="A2941" s="3">
        <v>135</v>
      </c>
      <c r="B2941" t="s">
        <v>63</v>
      </c>
      <c r="C2941" t="s">
        <v>66</v>
      </c>
      <c r="D2941" s="3" t="s">
        <v>6115</v>
      </c>
    </row>
    <row r="2942" spans="1:4" x14ac:dyDescent="0.2">
      <c r="A2942" s="3">
        <v>135</v>
      </c>
      <c r="B2942" t="s">
        <v>63</v>
      </c>
      <c r="C2942" t="s">
        <v>67</v>
      </c>
      <c r="D2942" s="3" t="s">
        <v>6116</v>
      </c>
    </row>
    <row r="2943" spans="1:4" x14ac:dyDescent="0.2">
      <c r="A2943" s="3">
        <v>97</v>
      </c>
      <c r="B2943" t="s">
        <v>1114</v>
      </c>
      <c r="C2943" t="s">
        <v>1120</v>
      </c>
      <c r="D2943" s="3" t="s">
        <v>5046</v>
      </c>
    </row>
    <row r="2944" spans="1:4" x14ac:dyDescent="0.2">
      <c r="A2944" s="3">
        <v>6</v>
      </c>
      <c r="B2944" t="s">
        <v>2186</v>
      </c>
      <c r="C2944" t="s">
        <v>2193</v>
      </c>
      <c r="D2944" s="3" t="s">
        <v>5047</v>
      </c>
    </row>
    <row r="2945" spans="1:4" x14ac:dyDescent="0.2">
      <c r="A2945" s="3">
        <v>77</v>
      </c>
      <c r="B2945" t="s">
        <v>1024</v>
      </c>
      <c r="C2945" t="s">
        <v>1027</v>
      </c>
      <c r="D2945" s="3" t="s">
        <v>5048</v>
      </c>
    </row>
    <row r="2946" spans="1:4" x14ac:dyDescent="0.2">
      <c r="A2946" s="3">
        <v>77</v>
      </c>
      <c r="B2946" t="s">
        <v>1024</v>
      </c>
      <c r="C2946" t="s">
        <v>1028</v>
      </c>
      <c r="D2946" s="3" t="s">
        <v>5541</v>
      </c>
    </row>
    <row r="2947" spans="1:4" x14ac:dyDescent="0.2">
      <c r="A2947" s="3">
        <v>39</v>
      </c>
      <c r="B2947" t="s">
        <v>5822</v>
      </c>
      <c r="C2947" t="s">
        <v>861</v>
      </c>
      <c r="D2947" s="3" t="s">
        <v>5542</v>
      </c>
    </row>
    <row r="2948" spans="1:4" x14ac:dyDescent="0.2">
      <c r="A2948" s="3">
        <v>6</v>
      </c>
      <c r="B2948" t="s">
        <v>2186</v>
      </c>
      <c r="C2948" t="s">
        <v>2194</v>
      </c>
      <c r="D2948" s="3" t="s">
        <v>3598</v>
      </c>
    </row>
    <row r="2949" spans="1:4" x14ac:dyDescent="0.2">
      <c r="A2949" s="3">
        <v>25</v>
      </c>
      <c r="B2949" t="s">
        <v>5819</v>
      </c>
      <c r="C2949" t="s">
        <v>780</v>
      </c>
      <c r="D2949" s="3" t="s">
        <v>3599</v>
      </c>
    </row>
    <row r="2950" spans="1:4" x14ac:dyDescent="0.2">
      <c r="A2950" s="3">
        <v>151</v>
      </c>
      <c r="B2950" t="s">
        <v>1309</v>
      </c>
      <c r="C2950" t="s">
        <v>5225</v>
      </c>
      <c r="D2950" s="3" t="s">
        <v>3600</v>
      </c>
    </row>
    <row r="2951" spans="1:4" x14ac:dyDescent="0.2">
      <c r="A2951" s="3">
        <v>97</v>
      </c>
      <c r="B2951" t="s">
        <v>1114</v>
      </c>
      <c r="C2951" t="s">
        <v>1121</v>
      </c>
      <c r="D2951" s="3" t="s">
        <v>3601</v>
      </c>
    </row>
    <row r="2952" spans="1:4" x14ac:dyDescent="0.2">
      <c r="A2952" s="3">
        <v>33</v>
      </c>
      <c r="B2952" t="s">
        <v>818</v>
      </c>
      <c r="C2952" t="s">
        <v>838</v>
      </c>
      <c r="D2952" s="3" t="s">
        <v>3602</v>
      </c>
    </row>
    <row r="2953" spans="1:4" x14ac:dyDescent="0.2">
      <c r="A2953" s="3">
        <v>5</v>
      </c>
      <c r="B2953" t="s">
        <v>664</v>
      </c>
      <c r="C2953" t="s">
        <v>672</v>
      </c>
      <c r="D2953" s="3" t="s">
        <v>3603</v>
      </c>
    </row>
    <row r="2954" spans="1:4" x14ac:dyDescent="0.2">
      <c r="A2954" s="3">
        <v>25</v>
      </c>
      <c r="B2954" t="s">
        <v>5819</v>
      </c>
      <c r="C2954" t="s">
        <v>781</v>
      </c>
      <c r="D2954" s="3" t="s">
        <v>3604</v>
      </c>
    </row>
    <row r="2955" spans="1:4" x14ac:dyDescent="0.2">
      <c r="A2955" s="3">
        <v>55</v>
      </c>
      <c r="B2955" t="s">
        <v>936</v>
      </c>
      <c r="C2955" t="s">
        <v>939</v>
      </c>
      <c r="D2955" s="3" t="s">
        <v>3605</v>
      </c>
    </row>
    <row r="2956" spans="1:4" x14ac:dyDescent="0.2">
      <c r="A2956" s="3">
        <v>70</v>
      </c>
      <c r="B2956" t="s">
        <v>1003</v>
      </c>
      <c r="C2956" t="s">
        <v>1007</v>
      </c>
      <c r="D2956" s="3" t="s">
        <v>5690</v>
      </c>
    </row>
    <row r="2957" spans="1:4" x14ac:dyDescent="0.2">
      <c r="A2957" s="3">
        <v>5</v>
      </c>
      <c r="B2957" t="s">
        <v>664</v>
      </c>
      <c r="C2957" t="s">
        <v>668</v>
      </c>
      <c r="D2957" s="3" t="s">
        <v>5691</v>
      </c>
    </row>
    <row r="2958" spans="1:4" x14ac:dyDescent="0.2">
      <c r="A2958" s="3">
        <v>49</v>
      </c>
      <c r="B2958" t="s">
        <v>904</v>
      </c>
      <c r="C2958" t="s">
        <v>905</v>
      </c>
      <c r="D2958" s="3" t="s">
        <v>5692</v>
      </c>
    </row>
    <row r="2959" spans="1:4" x14ac:dyDescent="0.2">
      <c r="A2959" s="3">
        <v>10</v>
      </c>
      <c r="B2959" t="s">
        <v>694</v>
      </c>
      <c r="C2959" t="s">
        <v>2196</v>
      </c>
      <c r="D2959" s="3" t="s">
        <v>5693</v>
      </c>
    </row>
    <row r="2960" spans="1:4" x14ac:dyDescent="0.2">
      <c r="A2960" s="3">
        <v>103</v>
      </c>
      <c r="B2960" t="s">
        <v>1146</v>
      </c>
      <c r="C2960" t="s">
        <v>1147</v>
      </c>
      <c r="D2960" s="3" t="s">
        <v>3287</v>
      </c>
    </row>
    <row r="2961" spans="1:4" x14ac:dyDescent="0.2">
      <c r="A2961" s="3">
        <v>49</v>
      </c>
      <c r="B2961" t="s">
        <v>904</v>
      </c>
      <c r="C2961" t="s">
        <v>906</v>
      </c>
      <c r="D2961" s="3" t="s">
        <v>3288</v>
      </c>
    </row>
    <row r="2962" spans="1:4" x14ac:dyDescent="0.2">
      <c r="A2962" s="3">
        <v>138</v>
      </c>
      <c r="B2962" t="s">
        <v>5834</v>
      </c>
      <c r="C2962" t="s">
        <v>2303</v>
      </c>
      <c r="D2962" s="3" t="s">
        <v>3289</v>
      </c>
    </row>
    <row r="2963" spans="1:4" x14ac:dyDescent="0.2">
      <c r="A2963" s="3">
        <v>49</v>
      </c>
      <c r="B2963" t="s">
        <v>904</v>
      </c>
      <c r="C2963" t="s">
        <v>907</v>
      </c>
      <c r="D2963" s="3" t="s">
        <v>5058</v>
      </c>
    </row>
    <row r="2964" spans="1:4" x14ac:dyDescent="0.2">
      <c r="A2964" s="3">
        <v>49</v>
      </c>
      <c r="B2964" t="s">
        <v>904</v>
      </c>
      <c r="C2964" t="s">
        <v>908</v>
      </c>
      <c r="D2964" s="3" t="s">
        <v>5059</v>
      </c>
    </row>
    <row r="2965" spans="1:4" x14ac:dyDescent="0.2">
      <c r="A2965" s="3">
        <v>103</v>
      </c>
      <c r="B2965" t="s">
        <v>1146</v>
      </c>
      <c r="C2965" t="s">
        <v>1148</v>
      </c>
      <c r="D2965" s="3" t="s">
        <v>4208</v>
      </c>
    </row>
    <row r="2966" spans="1:4" x14ac:dyDescent="0.2">
      <c r="A2966" s="3">
        <v>15</v>
      </c>
      <c r="B2966" t="s">
        <v>5815</v>
      </c>
      <c r="C2966" t="s">
        <v>2211</v>
      </c>
      <c r="D2966" s="3" t="s">
        <v>5357</v>
      </c>
    </row>
    <row r="2967" spans="1:4" x14ac:dyDescent="0.2">
      <c r="A2967" s="3">
        <v>103</v>
      </c>
      <c r="B2967" t="s">
        <v>1146</v>
      </c>
      <c r="C2967" t="s">
        <v>1149</v>
      </c>
      <c r="D2967" s="3" t="s">
        <v>5358</v>
      </c>
    </row>
    <row r="2968" spans="1:4" x14ac:dyDescent="0.2">
      <c r="A2968" s="3">
        <v>122</v>
      </c>
      <c r="B2968" t="s">
        <v>38</v>
      </c>
      <c r="C2968" t="s">
        <v>39</v>
      </c>
      <c r="D2968" s="3" t="s">
        <v>5359</v>
      </c>
    </row>
    <row r="2969" spans="1:4" x14ac:dyDescent="0.2">
      <c r="A2969" s="3">
        <v>15</v>
      </c>
      <c r="B2969" t="s">
        <v>5815</v>
      </c>
      <c r="C2969" t="s">
        <v>2212</v>
      </c>
      <c r="D2969" s="3" t="s">
        <v>5360</v>
      </c>
    </row>
    <row r="2970" spans="1:4" x14ac:dyDescent="0.2">
      <c r="A2970" s="3">
        <v>90</v>
      </c>
      <c r="B2970" t="s">
        <v>5829</v>
      </c>
      <c r="C2970" t="s">
        <v>2284</v>
      </c>
      <c r="D2970" s="3" t="s">
        <v>6169</v>
      </c>
    </row>
    <row r="2971" spans="1:4" x14ac:dyDescent="0.2">
      <c r="A2971" s="3">
        <v>15</v>
      </c>
      <c r="B2971" t="s">
        <v>5815</v>
      </c>
      <c r="C2971" t="s">
        <v>2213</v>
      </c>
      <c r="D2971" s="3" t="s">
        <v>6170</v>
      </c>
    </row>
    <row r="2972" spans="1:4" x14ac:dyDescent="0.2">
      <c r="A2972" s="3">
        <v>698</v>
      </c>
      <c r="B2972" t="s">
        <v>4337</v>
      </c>
      <c r="C2972" t="s">
        <v>4338</v>
      </c>
      <c r="D2972" s="3" t="s">
        <v>6171</v>
      </c>
    </row>
    <row r="2973" spans="1:4" x14ac:dyDescent="0.2">
      <c r="A2973" s="3">
        <v>694</v>
      </c>
      <c r="B2973" t="s">
        <v>5874</v>
      </c>
      <c r="C2973" t="s">
        <v>5782</v>
      </c>
      <c r="D2973" s="3" t="s">
        <v>6172</v>
      </c>
    </row>
    <row r="2974" spans="1:4" x14ac:dyDescent="0.2">
      <c r="A2974" s="3">
        <v>702</v>
      </c>
      <c r="B2974" t="s">
        <v>4358</v>
      </c>
      <c r="C2974" t="s">
        <v>4359</v>
      </c>
      <c r="D2974" s="3" t="s">
        <v>6173</v>
      </c>
    </row>
    <row r="2975" spans="1:4" x14ac:dyDescent="0.2">
      <c r="A2975" s="3">
        <v>747</v>
      </c>
      <c r="B2975" t="s">
        <v>4560</v>
      </c>
      <c r="C2975" t="s">
        <v>4561</v>
      </c>
      <c r="D2975" s="3" t="s">
        <v>6108</v>
      </c>
    </row>
    <row r="2976" spans="1:4" x14ac:dyDescent="0.2">
      <c r="A2976" s="3">
        <v>785</v>
      </c>
      <c r="B2976" t="s">
        <v>4686</v>
      </c>
      <c r="C2976" t="s">
        <v>4687</v>
      </c>
      <c r="D2976" s="3" t="s">
        <v>6109</v>
      </c>
    </row>
    <row r="2977" spans="1:4" x14ac:dyDescent="0.2">
      <c r="A2977" s="3">
        <v>689</v>
      </c>
      <c r="B2977" t="s">
        <v>1612</v>
      </c>
      <c r="C2977" t="s">
        <v>5778</v>
      </c>
      <c r="D2977" s="3" t="s">
        <v>6110</v>
      </c>
    </row>
    <row r="2978" spans="1:4" x14ac:dyDescent="0.2">
      <c r="A2978" s="3">
        <v>717</v>
      </c>
      <c r="B2978" t="s">
        <v>5877</v>
      </c>
      <c r="C2978" t="s">
        <v>5806</v>
      </c>
      <c r="D2978" s="3" t="s">
        <v>5516</v>
      </c>
    </row>
    <row r="2979" spans="1:4" x14ac:dyDescent="0.2">
      <c r="A2979" s="3">
        <v>689</v>
      </c>
      <c r="B2979" t="s">
        <v>1612</v>
      </c>
      <c r="C2979" t="s">
        <v>5779</v>
      </c>
      <c r="D2979" s="3" t="s">
        <v>5517</v>
      </c>
    </row>
    <row r="2980" spans="1:4" x14ac:dyDescent="0.2">
      <c r="A2980" s="3">
        <v>747</v>
      </c>
      <c r="B2980" t="s">
        <v>4560</v>
      </c>
      <c r="C2980" t="s">
        <v>4562</v>
      </c>
      <c r="D2980" s="3" t="s">
        <v>5518</v>
      </c>
    </row>
    <row r="2981" spans="1:4" x14ac:dyDescent="0.2">
      <c r="A2981" s="3">
        <v>698</v>
      </c>
      <c r="B2981" t="s">
        <v>4337</v>
      </c>
      <c r="C2981" t="s">
        <v>4339</v>
      </c>
      <c r="D2981" s="3" t="s">
        <v>5519</v>
      </c>
    </row>
    <row r="2982" spans="1:4" x14ac:dyDescent="0.2">
      <c r="A2982" s="3">
        <v>702</v>
      </c>
      <c r="B2982" t="s">
        <v>4358</v>
      </c>
      <c r="C2982" t="s">
        <v>4360</v>
      </c>
      <c r="D2982" s="3" t="s">
        <v>5088</v>
      </c>
    </row>
    <row r="2983" spans="1:4" x14ac:dyDescent="0.2">
      <c r="A2983" s="3">
        <v>694</v>
      </c>
      <c r="B2983" t="s">
        <v>5874</v>
      </c>
      <c r="C2983" t="s">
        <v>5783</v>
      </c>
      <c r="D2983" s="3" t="s">
        <v>5089</v>
      </c>
    </row>
    <row r="2984" spans="1:4" x14ac:dyDescent="0.2">
      <c r="A2984" s="3">
        <v>747</v>
      </c>
      <c r="B2984" t="s">
        <v>4560</v>
      </c>
      <c r="C2984" t="s">
        <v>4563</v>
      </c>
      <c r="D2984" s="3" t="s">
        <v>5090</v>
      </c>
    </row>
    <row r="2985" spans="1:4" x14ac:dyDescent="0.2">
      <c r="A2985" s="3">
        <v>758</v>
      </c>
      <c r="B2985" t="s">
        <v>5883</v>
      </c>
      <c r="C2985" t="s">
        <v>4602</v>
      </c>
      <c r="D2985" s="3" t="s">
        <v>5091</v>
      </c>
    </row>
    <row r="2986" spans="1:4" x14ac:dyDescent="0.2">
      <c r="A2986" s="3">
        <v>736</v>
      </c>
      <c r="B2986" t="s">
        <v>4514</v>
      </c>
      <c r="C2986" t="s">
        <v>4515</v>
      </c>
      <c r="D2986" s="3" t="s">
        <v>5092</v>
      </c>
    </row>
    <row r="2987" spans="1:4" x14ac:dyDescent="0.2">
      <c r="A2987" s="3">
        <v>785</v>
      </c>
      <c r="B2987" t="s">
        <v>4686</v>
      </c>
      <c r="C2987" t="s">
        <v>4688</v>
      </c>
      <c r="D2987" s="3" t="s">
        <v>5093</v>
      </c>
    </row>
    <row r="2988" spans="1:4" x14ac:dyDescent="0.2">
      <c r="A2988" s="3">
        <v>736</v>
      </c>
      <c r="B2988" t="s">
        <v>4514</v>
      </c>
      <c r="C2988" t="s">
        <v>4516</v>
      </c>
      <c r="D2988" s="3" t="s">
        <v>5696</v>
      </c>
    </row>
    <row r="2989" spans="1:4" x14ac:dyDescent="0.2">
      <c r="A2989" s="3">
        <v>736</v>
      </c>
      <c r="B2989" t="s">
        <v>4514</v>
      </c>
      <c r="C2989" t="s">
        <v>4517</v>
      </c>
      <c r="D2989" s="3" t="s">
        <v>5697</v>
      </c>
    </row>
    <row r="2990" spans="1:4" x14ac:dyDescent="0.2">
      <c r="A2990" s="3">
        <v>739</v>
      </c>
      <c r="B2990" t="s">
        <v>4528</v>
      </c>
      <c r="C2990" t="s">
        <v>4529</v>
      </c>
      <c r="D2990" s="3" t="s">
        <v>6096</v>
      </c>
    </row>
    <row r="2991" spans="1:4" x14ac:dyDescent="0.2">
      <c r="A2991" s="3">
        <v>748</v>
      </c>
      <c r="B2991" t="s">
        <v>4565</v>
      </c>
      <c r="C2991" t="s">
        <v>2639</v>
      </c>
      <c r="D2991" s="3" t="s">
        <v>6097</v>
      </c>
    </row>
    <row r="2992" spans="1:4" x14ac:dyDescent="0.2">
      <c r="A2992" s="3">
        <v>758</v>
      </c>
      <c r="B2992" t="s">
        <v>5883</v>
      </c>
      <c r="C2992" t="s">
        <v>4807</v>
      </c>
      <c r="D2992" s="3" t="s">
        <v>6098</v>
      </c>
    </row>
    <row r="2993" spans="1:4" x14ac:dyDescent="0.2">
      <c r="A2993" s="3">
        <v>698</v>
      </c>
      <c r="B2993" t="s">
        <v>4337</v>
      </c>
      <c r="C2993" t="s">
        <v>4340</v>
      </c>
      <c r="D2993" s="3" t="s">
        <v>6101</v>
      </c>
    </row>
    <row r="2994" spans="1:4" x14ac:dyDescent="0.2">
      <c r="A2994" s="3">
        <v>758</v>
      </c>
      <c r="B2994" t="s">
        <v>5883</v>
      </c>
      <c r="C2994" t="s">
        <v>4603</v>
      </c>
      <c r="D2994" s="3" t="s">
        <v>6102</v>
      </c>
    </row>
    <row r="2995" spans="1:4" x14ac:dyDescent="0.2">
      <c r="A2995" s="3">
        <v>747</v>
      </c>
      <c r="B2995" t="s">
        <v>4560</v>
      </c>
      <c r="C2995" t="s">
        <v>4564</v>
      </c>
      <c r="D2995" s="3" t="s">
        <v>6103</v>
      </c>
    </row>
    <row r="2996" spans="1:4" x14ac:dyDescent="0.2">
      <c r="A2996" s="3">
        <v>758</v>
      </c>
      <c r="B2996" t="s">
        <v>5883</v>
      </c>
      <c r="C2996" t="s">
        <v>4808</v>
      </c>
      <c r="D2996" s="3" t="s">
        <v>5055</v>
      </c>
    </row>
    <row r="2997" spans="1:4" x14ac:dyDescent="0.2">
      <c r="A2997" s="3">
        <v>698</v>
      </c>
      <c r="B2997" t="s">
        <v>4337</v>
      </c>
      <c r="C2997" t="s">
        <v>4341</v>
      </c>
      <c r="D2997" s="3" t="s">
        <v>5056</v>
      </c>
    </row>
    <row r="2998" spans="1:4" x14ac:dyDescent="0.2">
      <c r="A2998" s="3">
        <v>794</v>
      </c>
      <c r="B2998" t="s">
        <v>4708</v>
      </c>
      <c r="C2998" t="s">
        <v>4709</v>
      </c>
      <c r="D2998" s="3" t="s">
        <v>5057</v>
      </c>
    </row>
    <row r="2999" spans="1:4" x14ac:dyDescent="0.2">
      <c r="A2999" s="3">
        <v>736</v>
      </c>
      <c r="B2999" t="s">
        <v>4514</v>
      </c>
      <c r="C2999" t="s">
        <v>4518</v>
      </c>
      <c r="D2999" s="3" t="s">
        <v>6084</v>
      </c>
    </row>
    <row r="3000" spans="1:4" x14ac:dyDescent="0.2">
      <c r="A3000" s="3">
        <v>736</v>
      </c>
      <c r="B3000" t="s">
        <v>4514</v>
      </c>
      <c r="C3000" t="s">
        <v>4519</v>
      </c>
      <c r="D3000" s="3" t="s">
        <v>6085</v>
      </c>
    </row>
    <row r="3001" spans="1:4" x14ac:dyDescent="0.2">
      <c r="A3001" s="3">
        <v>748</v>
      </c>
      <c r="B3001" t="s">
        <v>4565</v>
      </c>
      <c r="C3001" t="s">
        <v>2640</v>
      </c>
      <c r="D3001" s="3" t="s">
        <v>6146</v>
      </c>
    </row>
    <row r="3002" spans="1:4" x14ac:dyDescent="0.2">
      <c r="A3002" s="3">
        <v>736</v>
      </c>
      <c r="B3002" t="s">
        <v>4514</v>
      </c>
      <c r="C3002" t="s">
        <v>4520</v>
      </c>
      <c r="D3002" s="3" t="s">
        <v>6147</v>
      </c>
    </row>
    <row r="3003" spans="1:4" x14ac:dyDescent="0.2">
      <c r="A3003" s="3">
        <v>698</v>
      </c>
      <c r="B3003" t="s">
        <v>4337</v>
      </c>
      <c r="C3003" t="s">
        <v>4342</v>
      </c>
      <c r="D3003" s="3" t="s">
        <v>6148</v>
      </c>
    </row>
    <row r="3004" spans="1:4" x14ac:dyDescent="0.2">
      <c r="A3004" s="3">
        <v>698</v>
      </c>
      <c r="B3004" t="s">
        <v>4337</v>
      </c>
      <c r="C3004" t="s">
        <v>4343</v>
      </c>
      <c r="D3004" s="3" t="s">
        <v>6149</v>
      </c>
    </row>
    <row r="3005" spans="1:4" x14ac:dyDescent="0.2">
      <c r="A3005" s="3">
        <v>758</v>
      </c>
      <c r="B3005" t="s">
        <v>5883</v>
      </c>
      <c r="C3005" t="s">
        <v>4604</v>
      </c>
      <c r="D3005" s="3" t="s">
        <v>6150</v>
      </c>
    </row>
    <row r="3006" spans="1:4" x14ac:dyDescent="0.2">
      <c r="A3006" s="3">
        <v>689</v>
      </c>
      <c r="B3006" t="s">
        <v>1612</v>
      </c>
      <c r="C3006" t="s">
        <v>5780</v>
      </c>
      <c r="D3006" s="3" t="s">
        <v>5361</v>
      </c>
    </row>
    <row r="3007" spans="1:4" x14ac:dyDescent="0.2">
      <c r="A3007" s="3">
        <v>717</v>
      </c>
      <c r="B3007" t="s">
        <v>5877</v>
      </c>
      <c r="C3007" t="s">
        <v>5807</v>
      </c>
      <c r="D3007" s="3" t="s">
        <v>5362</v>
      </c>
    </row>
    <row r="3008" spans="1:4" x14ac:dyDescent="0.2">
      <c r="A3008" s="3">
        <v>815</v>
      </c>
      <c r="B3008" t="s">
        <v>4757</v>
      </c>
      <c r="C3008" t="s">
        <v>4758</v>
      </c>
      <c r="D3008" s="3" t="s">
        <v>3276</v>
      </c>
    </row>
    <row r="3009" spans="1:4" x14ac:dyDescent="0.2">
      <c r="A3009" s="3">
        <v>784</v>
      </c>
      <c r="B3009" t="s">
        <v>5886</v>
      </c>
      <c r="C3009" t="s">
        <v>2650</v>
      </c>
      <c r="D3009" s="3" t="s">
        <v>3277</v>
      </c>
    </row>
    <row r="3010" spans="1:4" x14ac:dyDescent="0.2">
      <c r="A3010" s="3">
        <v>739</v>
      </c>
      <c r="B3010" t="s">
        <v>4528</v>
      </c>
      <c r="C3010" t="s">
        <v>4530</v>
      </c>
      <c r="D3010" s="3" t="s">
        <v>6094</v>
      </c>
    </row>
    <row r="3011" spans="1:4" x14ac:dyDescent="0.2">
      <c r="A3011" s="3">
        <v>391</v>
      </c>
      <c r="B3011" t="s">
        <v>2351</v>
      </c>
      <c r="C3011" t="s">
        <v>2352</v>
      </c>
      <c r="D3011" s="3" t="s">
        <v>6095</v>
      </c>
    </row>
    <row r="3012" spans="1:4" x14ac:dyDescent="0.2">
      <c r="A3012" s="3">
        <v>357</v>
      </c>
      <c r="B3012" t="s">
        <v>203</v>
      </c>
      <c r="C3012" t="s">
        <v>204</v>
      </c>
      <c r="D3012" s="3" t="s">
        <v>5533</v>
      </c>
    </row>
    <row r="3013" spans="1:4" x14ac:dyDescent="0.2">
      <c r="A3013" s="3">
        <v>374</v>
      </c>
      <c r="B3013" t="s">
        <v>263</v>
      </c>
      <c r="C3013" t="s">
        <v>264</v>
      </c>
      <c r="D3013" s="3" t="s">
        <v>5534</v>
      </c>
    </row>
    <row r="3014" spans="1:4" x14ac:dyDescent="0.2">
      <c r="A3014" s="3">
        <v>357</v>
      </c>
      <c r="B3014" t="s">
        <v>203</v>
      </c>
      <c r="C3014" t="s">
        <v>205</v>
      </c>
      <c r="D3014" s="3" t="s">
        <v>5535</v>
      </c>
    </row>
    <row r="3015" spans="1:4" x14ac:dyDescent="0.2">
      <c r="A3015" s="3">
        <v>278</v>
      </c>
      <c r="B3015" t="s">
        <v>1872</v>
      </c>
      <c r="C3015" t="s">
        <v>1873</v>
      </c>
      <c r="D3015" s="3" t="s">
        <v>5536</v>
      </c>
    </row>
    <row r="3016" spans="1:4" x14ac:dyDescent="0.2">
      <c r="A3016" s="3">
        <v>298</v>
      </c>
      <c r="B3016" t="s">
        <v>1974</v>
      </c>
      <c r="C3016" t="s">
        <v>1975</v>
      </c>
      <c r="D3016" s="3" t="s">
        <v>5537</v>
      </c>
    </row>
    <row r="3017" spans="1:4" x14ac:dyDescent="0.2">
      <c r="A3017" s="3">
        <v>314</v>
      </c>
      <c r="B3017" t="s">
        <v>2054</v>
      </c>
      <c r="C3017" t="s">
        <v>2055</v>
      </c>
      <c r="D3017" s="3" t="s">
        <v>5085</v>
      </c>
    </row>
    <row r="3018" spans="1:4" x14ac:dyDescent="0.2">
      <c r="A3018" s="3">
        <v>355</v>
      </c>
      <c r="B3018" t="s">
        <v>194</v>
      </c>
      <c r="C3018" t="s">
        <v>195</v>
      </c>
      <c r="D3018" s="3" t="s">
        <v>5086</v>
      </c>
    </row>
    <row r="3019" spans="1:4" x14ac:dyDescent="0.2">
      <c r="A3019" s="3">
        <v>298</v>
      </c>
      <c r="B3019" t="s">
        <v>1974</v>
      </c>
      <c r="C3019" t="s">
        <v>1976</v>
      </c>
      <c r="D3019" s="3" t="s">
        <v>5087</v>
      </c>
    </row>
    <row r="3020" spans="1:4" x14ac:dyDescent="0.2">
      <c r="A3020" s="3">
        <v>282</v>
      </c>
      <c r="B3020" t="s">
        <v>1894</v>
      </c>
      <c r="C3020" t="s">
        <v>1895</v>
      </c>
      <c r="D3020" s="3" t="s">
        <v>6180</v>
      </c>
    </row>
    <row r="3021" spans="1:4" x14ac:dyDescent="0.2">
      <c r="A3021" s="3">
        <v>301</v>
      </c>
      <c r="B3021" t="s">
        <v>1991</v>
      </c>
      <c r="C3021" t="s">
        <v>1992</v>
      </c>
      <c r="D3021" s="3" t="s">
        <v>6181</v>
      </c>
    </row>
    <row r="3022" spans="1:4" x14ac:dyDescent="0.2">
      <c r="A3022" s="3">
        <v>350</v>
      </c>
      <c r="B3022" t="s">
        <v>173</v>
      </c>
      <c r="C3022" t="s">
        <v>5347</v>
      </c>
      <c r="D3022" s="3" t="s">
        <v>6182</v>
      </c>
    </row>
    <row r="3023" spans="1:4" x14ac:dyDescent="0.2">
      <c r="A3023" s="3">
        <v>301</v>
      </c>
      <c r="B3023" t="s">
        <v>1991</v>
      </c>
      <c r="C3023" t="s">
        <v>1993</v>
      </c>
      <c r="D3023" s="3" t="s">
        <v>6183</v>
      </c>
    </row>
    <row r="3024" spans="1:4" x14ac:dyDescent="0.2">
      <c r="A3024" s="3">
        <v>306</v>
      </c>
      <c r="B3024" t="s">
        <v>2017</v>
      </c>
      <c r="C3024" t="s">
        <v>2018</v>
      </c>
      <c r="D3024" s="3" t="s">
        <v>6184</v>
      </c>
    </row>
    <row r="3025" spans="1:4" x14ac:dyDescent="0.2">
      <c r="A3025" s="3">
        <v>278</v>
      </c>
      <c r="B3025" t="s">
        <v>1872</v>
      </c>
      <c r="C3025" t="s">
        <v>1874</v>
      </c>
      <c r="D3025" s="3" t="s">
        <v>6163</v>
      </c>
    </row>
    <row r="3026" spans="1:4" x14ac:dyDescent="0.2">
      <c r="A3026" s="3">
        <v>289</v>
      </c>
      <c r="B3026" t="s">
        <v>1927</v>
      </c>
      <c r="C3026" t="s">
        <v>5303</v>
      </c>
      <c r="D3026" s="3" t="s">
        <v>6164</v>
      </c>
    </row>
    <row r="3027" spans="1:4" x14ac:dyDescent="0.2">
      <c r="A3027" s="3">
        <v>298</v>
      </c>
      <c r="B3027" t="s">
        <v>1974</v>
      </c>
      <c r="C3027" t="s">
        <v>1977</v>
      </c>
      <c r="D3027" s="3" t="s">
        <v>6165</v>
      </c>
    </row>
    <row r="3028" spans="1:4" x14ac:dyDescent="0.2">
      <c r="A3028" s="3">
        <v>298</v>
      </c>
      <c r="B3028" t="s">
        <v>1974</v>
      </c>
      <c r="C3028" t="s">
        <v>1978</v>
      </c>
      <c r="D3028" s="3" t="s">
        <v>6166</v>
      </c>
    </row>
    <row r="3029" spans="1:4" x14ac:dyDescent="0.2">
      <c r="A3029" s="3">
        <v>315</v>
      </c>
      <c r="B3029" t="s">
        <v>5847</v>
      </c>
      <c r="C3029" t="s">
        <v>5324</v>
      </c>
      <c r="D3029" s="3" t="s">
        <v>6167</v>
      </c>
    </row>
    <row r="3030" spans="1:4" x14ac:dyDescent="0.2">
      <c r="A3030" s="3">
        <v>306</v>
      </c>
      <c r="B3030" t="s">
        <v>2017</v>
      </c>
      <c r="C3030" t="s">
        <v>2019</v>
      </c>
      <c r="D3030" s="3" t="s">
        <v>6168</v>
      </c>
    </row>
    <row r="3031" spans="1:4" x14ac:dyDescent="0.2">
      <c r="A3031" s="3">
        <v>284</v>
      </c>
      <c r="B3031" t="s">
        <v>5295</v>
      </c>
      <c r="C3031" t="s">
        <v>5296</v>
      </c>
      <c r="D3031" s="3" t="s">
        <v>6154</v>
      </c>
    </row>
    <row r="3032" spans="1:4" x14ac:dyDescent="0.2">
      <c r="A3032" s="3">
        <v>301</v>
      </c>
      <c r="B3032" t="s">
        <v>1991</v>
      </c>
      <c r="C3032" t="s">
        <v>1994</v>
      </c>
      <c r="D3032" s="3" t="s">
        <v>6155</v>
      </c>
    </row>
    <row r="3033" spans="1:4" x14ac:dyDescent="0.2">
      <c r="A3033" s="3">
        <v>326</v>
      </c>
      <c r="B3033" t="s">
        <v>2106</v>
      </c>
      <c r="C3033" t="s">
        <v>2107</v>
      </c>
      <c r="D3033" s="3" t="s">
        <v>6156</v>
      </c>
    </row>
    <row r="3034" spans="1:4" x14ac:dyDescent="0.2">
      <c r="A3034" s="3">
        <v>306</v>
      </c>
      <c r="B3034" t="s">
        <v>2017</v>
      </c>
      <c r="C3034" t="s">
        <v>2020</v>
      </c>
      <c r="D3034" s="3" t="s">
        <v>6111</v>
      </c>
    </row>
    <row r="3035" spans="1:4" x14ac:dyDescent="0.2">
      <c r="A3035" s="3">
        <v>301</v>
      </c>
      <c r="B3035" t="s">
        <v>1991</v>
      </c>
      <c r="C3035" t="s">
        <v>1995</v>
      </c>
      <c r="D3035" s="3" t="s">
        <v>6112</v>
      </c>
    </row>
    <row r="3036" spans="1:4" x14ac:dyDescent="0.2">
      <c r="A3036" s="3">
        <v>284</v>
      </c>
      <c r="B3036" t="s">
        <v>5295</v>
      </c>
      <c r="C3036" t="s">
        <v>5297</v>
      </c>
      <c r="D3036" s="3" t="s">
        <v>3594</v>
      </c>
    </row>
    <row r="3037" spans="1:4" x14ac:dyDescent="0.2">
      <c r="A3037" s="3">
        <v>399</v>
      </c>
      <c r="B3037" t="s">
        <v>2366</v>
      </c>
      <c r="C3037" t="s">
        <v>2367</v>
      </c>
      <c r="D3037" s="3" t="s">
        <v>3595</v>
      </c>
    </row>
    <row r="3038" spans="1:4" x14ac:dyDescent="0.2">
      <c r="A3038" s="3">
        <v>387</v>
      </c>
      <c r="B3038" t="s">
        <v>2338</v>
      </c>
      <c r="C3038" t="s">
        <v>2339</v>
      </c>
      <c r="D3038" s="3" t="s">
        <v>6067</v>
      </c>
    </row>
    <row r="3039" spans="1:4" x14ac:dyDescent="0.2">
      <c r="A3039" s="3">
        <v>391</v>
      </c>
      <c r="B3039" t="s">
        <v>2351</v>
      </c>
      <c r="C3039" t="s">
        <v>2353</v>
      </c>
      <c r="D3039" s="3" t="s">
        <v>6068</v>
      </c>
    </row>
    <row r="3040" spans="1:4" x14ac:dyDescent="0.2">
      <c r="A3040" s="3">
        <v>382</v>
      </c>
      <c r="B3040" t="s">
        <v>2320</v>
      </c>
      <c r="C3040" t="s">
        <v>2321</v>
      </c>
      <c r="D3040" s="3" t="s">
        <v>3279</v>
      </c>
    </row>
    <row r="3041" spans="1:4" x14ac:dyDescent="0.2">
      <c r="A3041" s="3">
        <v>278</v>
      </c>
      <c r="B3041" t="s">
        <v>1872</v>
      </c>
      <c r="C3041" t="s">
        <v>1875</v>
      </c>
      <c r="D3041" s="3" t="s">
        <v>3280</v>
      </c>
    </row>
    <row r="3042" spans="1:4" x14ac:dyDescent="0.2">
      <c r="A3042" s="3">
        <v>290</v>
      </c>
      <c r="B3042" t="s">
        <v>5304</v>
      </c>
      <c r="C3042" t="s">
        <v>5305</v>
      </c>
      <c r="D3042" s="3" t="s">
        <v>3281</v>
      </c>
    </row>
    <row r="3043" spans="1:4" x14ac:dyDescent="0.2">
      <c r="A3043" s="3">
        <v>326</v>
      </c>
      <c r="B3043" t="s">
        <v>2106</v>
      </c>
      <c r="C3043" t="s">
        <v>2108</v>
      </c>
      <c r="D3043" s="3" t="s">
        <v>3282</v>
      </c>
    </row>
    <row r="3044" spans="1:4" x14ac:dyDescent="0.2">
      <c r="A3044" s="3">
        <v>379</v>
      </c>
      <c r="B3044" t="s">
        <v>284</v>
      </c>
      <c r="C3044" t="s">
        <v>285</v>
      </c>
      <c r="D3044" s="3" t="s">
        <v>6090</v>
      </c>
    </row>
    <row r="3045" spans="1:4" x14ac:dyDescent="0.2">
      <c r="A3045" s="3">
        <v>282</v>
      </c>
      <c r="B3045" t="s">
        <v>1894</v>
      </c>
      <c r="C3045" t="s">
        <v>1896</v>
      </c>
      <c r="D3045" s="3" t="s">
        <v>6091</v>
      </c>
    </row>
    <row r="3046" spans="1:4" x14ac:dyDescent="0.2">
      <c r="A3046" s="3">
        <v>355</v>
      </c>
      <c r="B3046" t="s">
        <v>194</v>
      </c>
      <c r="C3046" t="s">
        <v>196</v>
      </c>
      <c r="D3046" s="3" t="s">
        <v>3596</v>
      </c>
    </row>
    <row r="3047" spans="1:4" x14ac:dyDescent="0.2">
      <c r="A3047" s="3">
        <v>282</v>
      </c>
      <c r="B3047" t="s">
        <v>1894</v>
      </c>
      <c r="C3047" t="s">
        <v>1897</v>
      </c>
      <c r="D3047" s="3" t="s">
        <v>3597</v>
      </c>
    </row>
    <row r="3048" spans="1:4" x14ac:dyDescent="0.2">
      <c r="A3048" s="3">
        <v>315</v>
      </c>
      <c r="B3048" t="s">
        <v>5847</v>
      </c>
      <c r="C3048" t="s">
        <v>5325</v>
      </c>
      <c r="D3048" s="3" t="s">
        <v>5699</v>
      </c>
    </row>
    <row r="3049" spans="1:4" x14ac:dyDescent="0.2">
      <c r="A3049" s="3">
        <v>301</v>
      </c>
      <c r="B3049" t="s">
        <v>1991</v>
      </c>
      <c r="C3049" t="s">
        <v>1996</v>
      </c>
      <c r="D3049" s="3" t="s">
        <v>5700</v>
      </c>
    </row>
    <row r="3050" spans="1:4" x14ac:dyDescent="0.2">
      <c r="A3050" s="3">
        <v>379</v>
      </c>
      <c r="B3050" t="s">
        <v>284</v>
      </c>
      <c r="C3050" t="s">
        <v>286</v>
      </c>
      <c r="D3050" s="3" t="s">
        <v>5681</v>
      </c>
    </row>
    <row r="3051" spans="1:4" x14ac:dyDescent="0.2">
      <c r="A3051" s="3">
        <v>280</v>
      </c>
      <c r="B3051" t="s">
        <v>1883</v>
      </c>
      <c r="C3051" t="s">
        <v>1884</v>
      </c>
      <c r="D3051" s="3" t="s">
        <v>5682</v>
      </c>
    </row>
    <row r="3052" spans="1:4" x14ac:dyDescent="0.2">
      <c r="A3052" s="3">
        <v>290</v>
      </c>
      <c r="B3052" t="s">
        <v>5304</v>
      </c>
      <c r="C3052" t="s">
        <v>5306</v>
      </c>
      <c r="D3052" s="3" t="s">
        <v>5683</v>
      </c>
    </row>
    <row r="3053" spans="1:4" x14ac:dyDescent="0.2">
      <c r="A3053" s="3">
        <v>278</v>
      </c>
      <c r="B3053" t="s">
        <v>1872</v>
      </c>
      <c r="C3053" t="s">
        <v>1876</v>
      </c>
      <c r="D3053" s="3" t="s">
        <v>3579</v>
      </c>
    </row>
    <row r="3054" spans="1:4" x14ac:dyDescent="0.2">
      <c r="A3054" s="3">
        <v>284</v>
      </c>
      <c r="B3054" t="s">
        <v>5295</v>
      </c>
      <c r="C3054" t="s">
        <v>5298</v>
      </c>
      <c r="D3054" s="3" t="s">
        <v>3580</v>
      </c>
    </row>
    <row r="3055" spans="1:4" x14ac:dyDescent="0.2">
      <c r="A3055" s="3">
        <v>344</v>
      </c>
      <c r="B3055" t="s">
        <v>2176</v>
      </c>
      <c r="C3055" t="s">
        <v>2177</v>
      </c>
      <c r="D3055" s="3" t="s">
        <v>3261</v>
      </c>
    </row>
    <row r="3056" spans="1:4" x14ac:dyDescent="0.2">
      <c r="A3056" s="3">
        <v>280</v>
      </c>
      <c r="B3056" t="s">
        <v>1883</v>
      </c>
      <c r="C3056" t="s">
        <v>1885</v>
      </c>
      <c r="D3056" s="3" t="s">
        <v>3262</v>
      </c>
    </row>
    <row r="3057" spans="1:4" x14ac:dyDescent="0.2">
      <c r="A3057" s="3">
        <v>298</v>
      </c>
      <c r="B3057" t="s">
        <v>1974</v>
      </c>
      <c r="C3057" t="s">
        <v>1979</v>
      </c>
      <c r="D3057" s="3" t="s">
        <v>6092</v>
      </c>
    </row>
    <row r="3058" spans="1:4" x14ac:dyDescent="0.2">
      <c r="A3058" s="3">
        <v>370</v>
      </c>
      <c r="B3058" t="s">
        <v>5851</v>
      </c>
      <c r="C3058" t="s">
        <v>2450</v>
      </c>
      <c r="D3058" s="3" t="s">
        <v>6093</v>
      </c>
    </row>
    <row r="3059" spans="1:4" x14ac:dyDescent="0.2">
      <c r="A3059" s="3">
        <v>286</v>
      </c>
      <c r="B3059" t="s">
        <v>1912</v>
      </c>
      <c r="C3059" t="s">
        <v>5301</v>
      </c>
      <c r="D3059" s="3" t="s">
        <v>5703</v>
      </c>
    </row>
    <row r="3060" spans="1:4" x14ac:dyDescent="0.2">
      <c r="A3060" s="3">
        <v>400</v>
      </c>
      <c r="B3060" t="s">
        <v>2368</v>
      </c>
      <c r="C3060" t="s">
        <v>2369</v>
      </c>
      <c r="D3060" s="3" t="s">
        <v>5704</v>
      </c>
    </row>
    <row r="3061" spans="1:4" x14ac:dyDescent="0.2">
      <c r="A3061" s="3">
        <v>357</v>
      </c>
      <c r="B3061" t="s">
        <v>203</v>
      </c>
      <c r="C3061" t="s">
        <v>206</v>
      </c>
      <c r="D3061" s="3" t="s">
        <v>5705</v>
      </c>
    </row>
    <row r="3062" spans="1:4" x14ac:dyDescent="0.2">
      <c r="A3062" s="3">
        <v>382</v>
      </c>
      <c r="B3062" t="s">
        <v>2320</v>
      </c>
      <c r="C3062" t="s">
        <v>2322</v>
      </c>
      <c r="D3062" s="3" t="s">
        <v>5687</v>
      </c>
    </row>
    <row r="3063" spans="1:4" x14ac:dyDescent="0.2">
      <c r="A3063" s="3">
        <v>301</v>
      </c>
      <c r="B3063" t="s">
        <v>1991</v>
      </c>
      <c r="C3063" t="s">
        <v>1997</v>
      </c>
      <c r="D3063" s="3" t="s">
        <v>5688</v>
      </c>
    </row>
    <row r="3064" spans="1:4" x14ac:dyDescent="0.2">
      <c r="A3064" s="3">
        <v>326</v>
      </c>
      <c r="B3064" t="s">
        <v>2106</v>
      </c>
      <c r="C3064" t="s">
        <v>2109</v>
      </c>
      <c r="D3064" s="3" t="s">
        <v>5689</v>
      </c>
    </row>
    <row r="3065" spans="1:4" x14ac:dyDescent="0.2">
      <c r="A3065" s="3">
        <v>374</v>
      </c>
      <c r="B3065" t="s">
        <v>263</v>
      </c>
      <c r="C3065" t="s">
        <v>265</v>
      </c>
      <c r="D3065" s="3" t="s">
        <v>3290</v>
      </c>
    </row>
    <row r="3066" spans="1:4" x14ac:dyDescent="0.2">
      <c r="A3066" s="3">
        <v>301</v>
      </c>
      <c r="B3066" t="s">
        <v>1991</v>
      </c>
      <c r="C3066" t="s">
        <v>1998</v>
      </c>
      <c r="D3066" s="3" t="s">
        <v>3291</v>
      </c>
    </row>
    <row r="3067" spans="1:4" x14ac:dyDescent="0.2">
      <c r="A3067" s="3">
        <v>357</v>
      </c>
      <c r="B3067" t="s">
        <v>203</v>
      </c>
      <c r="C3067" t="s">
        <v>207</v>
      </c>
      <c r="D3067" s="3" t="s">
        <v>3283</v>
      </c>
    </row>
    <row r="3068" spans="1:4" x14ac:dyDescent="0.2">
      <c r="A3068" s="3">
        <v>379</v>
      </c>
      <c r="B3068" t="s">
        <v>284</v>
      </c>
      <c r="C3068" t="s">
        <v>287</v>
      </c>
      <c r="D3068" s="3" t="s">
        <v>3284</v>
      </c>
    </row>
    <row r="3069" spans="1:4" x14ac:dyDescent="0.2">
      <c r="A3069" s="3">
        <v>355</v>
      </c>
      <c r="B3069" t="s">
        <v>194</v>
      </c>
      <c r="C3069" t="s">
        <v>197</v>
      </c>
      <c r="D3069" s="3" t="s">
        <v>6079</v>
      </c>
    </row>
    <row r="3070" spans="1:4" x14ac:dyDescent="0.2">
      <c r="A3070" s="3">
        <v>370</v>
      </c>
      <c r="B3070" t="s">
        <v>5851</v>
      </c>
      <c r="C3070" t="s">
        <v>2451</v>
      </c>
      <c r="D3070" s="3" t="s">
        <v>6080</v>
      </c>
    </row>
    <row r="3071" spans="1:4" x14ac:dyDescent="0.2">
      <c r="A3071" s="3">
        <v>282</v>
      </c>
      <c r="B3071" t="s">
        <v>1894</v>
      </c>
      <c r="C3071" t="s">
        <v>1898</v>
      </c>
      <c r="D3071" s="3" t="s">
        <v>6099</v>
      </c>
    </row>
    <row r="3072" spans="1:4" x14ac:dyDescent="0.2">
      <c r="A3072" s="3">
        <v>290</v>
      </c>
      <c r="B3072" t="s">
        <v>5304</v>
      </c>
      <c r="C3072" t="s">
        <v>5307</v>
      </c>
      <c r="D3072" s="3" t="s">
        <v>6100</v>
      </c>
    </row>
    <row r="3073" spans="1:4" x14ac:dyDescent="0.2">
      <c r="A3073" s="3">
        <v>290</v>
      </c>
      <c r="B3073" t="s">
        <v>5304</v>
      </c>
      <c r="C3073" t="s">
        <v>5308</v>
      </c>
      <c r="D3073" s="3" t="s">
        <v>5060</v>
      </c>
    </row>
    <row r="3074" spans="1:4" x14ac:dyDescent="0.2">
      <c r="A3074" s="3">
        <v>284</v>
      </c>
      <c r="B3074" t="s">
        <v>5295</v>
      </c>
      <c r="C3074" t="s">
        <v>5299</v>
      </c>
      <c r="D3074" s="3" t="s">
        <v>5061</v>
      </c>
    </row>
    <row r="3075" spans="1:4" x14ac:dyDescent="0.2">
      <c r="A3075" s="3">
        <v>387</v>
      </c>
      <c r="B3075" t="s">
        <v>2338</v>
      </c>
      <c r="C3075" t="s">
        <v>2340</v>
      </c>
      <c r="D3075" s="3" t="s">
        <v>5062</v>
      </c>
    </row>
    <row r="3076" spans="1:4" x14ac:dyDescent="0.2">
      <c r="A3076" s="3">
        <v>314</v>
      </c>
      <c r="B3076" t="s">
        <v>2054</v>
      </c>
      <c r="C3076" t="s">
        <v>2056</v>
      </c>
      <c r="D3076" s="3" t="s">
        <v>5063</v>
      </c>
    </row>
    <row r="3077" spans="1:4" x14ac:dyDescent="0.2">
      <c r="A3077" s="3">
        <v>280</v>
      </c>
      <c r="B3077" t="s">
        <v>1883</v>
      </c>
      <c r="C3077" t="s">
        <v>1886</v>
      </c>
      <c r="D3077" s="3" t="s">
        <v>5539</v>
      </c>
    </row>
    <row r="3078" spans="1:4" x14ac:dyDescent="0.2">
      <c r="A3078" s="3">
        <v>280</v>
      </c>
      <c r="B3078" t="s">
        <v>1883</v>
      </c>
      <c r="C3078" t="s">
        <v>1887</v>
      </c>
      <c r="D3078" s="3" t="s">
        <v>5540</v>
      </c>
    </row>
    <row r="3079" spans="1:4" x14ac:dyDescent="0.2">
      <c r="A3079" s="3">
        <v>344</v>
      </c>
      <c r="B3079" t="s">
        <v>2176</v>
      </c>
      <c r="C3079" t="s">
        <v>2178</v>
      </c>
      <c r="D3079" s="3" t="s">
        <v>5514</v>
      </c>
    </row>
    <row r="3080" spans="1:4" x14ac:dyDescent="0.2">
      <c r="A3080" s="3">
        <v>306</v>
      </c>
      <c r="B3080" t="s">
        <v>2017</v>
      </c>
      <c r="C3080" t="s">
        <v>2021</v>
      </c>
      <c r="D3080" s="3" t="s">
        <v>5515</v>
      </c>
    </row>
    <row r="3081" spans="1:4" x14ac:dyDescent="0.2">
      <c r="A3081" s="3">
        <v>306</v>
      </c>
      <c r="B3081" t="s">
        <v>2017</v>
      </c>
      <c r="C3081" t="s">
        <v>2022</v>
      </c>
      <c r="D3081" s="3" t="s">
        <v>6131</v>
      </c>
    </row>
    <row r="3082" spans="1:4" x14ac:dyDescent="0.2">
      <c r="A3082" s="3">
        <v>282</v>
      </c>
      <c r="B3082" t="s">
        <v>1894</v>
      </c>
      <c r="C3082" t="s">
        <v>1899</v>
      </c>
      <c r="D3082" s="3" t="s">
        <v>6132</v>
      </c>
    </row>
    <row r="3083" spans="1:4" x14ac:dyDescent="0.2">
      <c r="A3083" s="3">
        <v>50</v>
      </c>
      <c r="B3083" t="s">
        <v>909</v>
      </c>
      <c r="C3083" t="s">
        <v>910</v>
      </c>
      <c r="D3083" s="3" t="s">
        <v>6064</v>
      </c>
    </row>
    <row r="3084" spans="1:4" x14ac:dyDescent="0.2">
      <c r="A3084" s="3">
        <v>25</v>
      </c>
      <c r="B3084" t="s">
        <v>5819</v>
      </c>
      <c r="C3084" t="s">
        <v>2229</v>
      </c>
      <c r="D3084" s="3" t="s">
        <v>6065</v>
      </c>
    </row>
    <row r="3085" spans="1:4" x14ac:dyDescent="0.2">
      <c r="A3085" s="3">
        <v>7</v>
      </c>
      <c r="B3085" t="s">
        <v>676</v>
      </c>
      <c r="C3085" t="s">
        <v>677</v>
      </c>
      <c r="D3085" s="3" t="s">
        <v>6066</v>
      </c>
    </row>
    <row r="3086" spans="1:4" x14ac:dyDescent="0.2">
      <c r="A3086" s="3">
        <v>92</v>
      </c>
      <c r="B3086" t="s">
        <v>1090</v>
      </c>
      <c r="C3086" t="s">
        <v>1091</v>
      </c>
      <c r="D3086" s="3" t="s">
        <v>3278</v>
      </c>
    </row>
    <row r="3087" spans="1:4" x14ac:dyDescent="0.2">
      <c r="A3087" s="3">
        <v>380</v>
      </c>
      <c r="B3087" t="s">
        <v>5852</v>
      </c>
      <c r="C3087" t="s">
        <v>2453</v>
      </c>
      <c r="D3087" s="3" t="s">
        <v>6120</v>
      </c>
    </row>
    <row r="3088" spans="1:4" x14ac:dyDescent="0.2">
      <c r="A3088" s="3">
        <v>46</v>
      </c>
      <c r="B3088" t="s">
        <v>5823</v>
      </c>
      <c r="C3088" t="s">
        <v>2254</v>
      </c>
      <c r="D3088" s="3" t="s">
        <v>6121</v>
      </c>
    </row>
    <row r="3089" spans="1:4" x14ac:dyDescent="0.2">
      <c r="A3089" s="3">
        <v>34</v>
      </c>
      <c r="B3089" t="s">
        <v>5821</v>
      </c>
      <c r="C3089" t="s">
        <v>2237</v>
      </c>
      <c r="D3089" s="3" t="s">
        <v>5706</v>
      </c>
    </row>
    <row r="3090" spans="1:4" x14ac:dyDescent="0.2">
      <c r="A3090" s="3">
        <v>7</v>
      </c>
      <c r="B3090" t="s">
        <v>676</v>
      </c>
      <c r="C3090" t="s">
        <v>678</v>
      </c>
      <c r="D3090" s="3" t="s">
        <v>3588</v>
      </c>
    </row>
    <row r="3091" spans="1:4" x14ac:dyDescent="0.2">
      <c r="A3091" s="3">
        <v>92</v>
      </c>
      <c r="B3091" t="s">
        <v>1090</v>
      </c>
      <c r="C3091" t="s">
        <v>1092</v>
      </c>
      <c r="D3091" s="3" t="s">
        <v>3589</v>
      </c>
    </row>
    <row r="3092" spans="1:4" x14ac:dyDescent="0.2">
      <c r="A3092" s="3">
        <v>60</v>
      </c>
      <c r="B3092" t="s">
        <v>959</v>
      </c>
      <c r="C3092" t="s">
        <v>960</v>
      </c>
      <c r="D3092" s="3" t="s">
        <v>3590</v>
      </c>
    </row>
    <row r="3093" spans="1:4" x14ac:dyDescent="0.2">
      <c r="A3093" s="3">
        <v>92</v>
      </c>
      <c r="B3093" t="s">
        <v>1090</v>
      </c>
      <c r="C3093" t="s">
        <v>1093</v>
      </c>
      <c r="D3093" s="3" t="s">
        <v>5526</v>
      </c>
    </row>
    <row r="3094" spans="1:4" x14ac:dyDescent="0.2">
      <c r="A3094" s="3">
        <v>1</v>
      </c>
      <c r="B3094" t="s">
        <v>647</v>
      </c>
      <c r="C3094" t="s">
        <v>4814</v>
      </c>
      <c r="D3094" s="3" t="s">
        <v>6128</v>
      </c>
    </row>
    <row r="3095" spans="1:4" x14ac:dyDescent="0.2">
      <c r="A3095" s="3">
        <v>30</v>
      </c>
      <c r="B3095" t="s">
        <v>5820</v>
      </c>
      <c r="C3095" t="s">
        <v>2234</v>
      </c>
      <c r="D3095" s="3" t="s">
        <v>6129</v>
      </c>
    </row>
    <row r="3096" spans="1:4" x14ac:dyDescent="0.2">
      <c r="A3096" s="3">
        <v>25</v>
      </c>
      <c r="B3096" t="s">
        <v>5819</v>
      </c>
      <c r="C3096" t="s">
        <v>2230</v>
      </c>
      <c r="D3096" s="3" t="s">
        <v>6130</v>
      </c>
    </row>
    <row r="3097" spans="1:4" x14ac:dyDescent="0.2">
      <c r="A3097" s="3">
        <v>380</v>
      </c>
      <c r="B3097" t="s">
        <v>5852</v>
      </c>
      <c r="C3097" t="s">
        <v>2454</v>
      </c>
      <c r="D3097" s="3" t="s">
        <v>6153</v>
      </c>
    </row>
    <row r="3098" spans="1:4" x14ac:dyDescent="0.2">
      <c r="A3098" s="3">
        <v>1</v>
      </c>
      <c r="B3098" t="s">
        <v>647</v>
      </c>
      <c r="C3098" t="s">
        <v>4815</v>
      </c>
      <c r="D3098" s="3" t="s">
        <v>5698</v>
      </c>
    </row>
    <row r="3099" spans="1:4" x14ac:dyDescent="0.2">
      <c r="A3099" s="3">
        <v>92</v>
      </c>
      <c r="B3099" t="s">
        <v>1090</v>
      </c>
      <c r="C3099" t="s">
        <v>1094</v>
      </c>
      <c r="D3099" s="3" t="s">
        <v>5701</v>
      </c>
    </row>
    <row r="3100" spans="1:4" x14ac:dyDescent="0.2">
      <c r="A3100" s="3">
        <v>34</v>
      </c>
      <c r="B3100" t="s">
        <v>5821</v>
      </c>
      <c r="C3100" t="s">
        <v>2238</v>
      </c>
      <c r="D3100" s="3" t="s">
        <v>5702</v>
      </c>
    </row>
    <row r="3101" spans="1:4" x14ac:dyDescent="0.2">
      <c r="A3101" s="3">
        <v>25</v>
      </c>
      <c r="B3101" t="s">
        <v>5819</v>
      </c>
      <c r="C3101" t="s">
        <v>2231</v>
      </c>
      <c r="D3101" s="3" t="s">
        <v>6075</v>
      </c>
    </row>
    <row r="3102" spans="1:4" x14ac:dyDescent="0.2">
      <c r="A3102" s="3">
        <v>7</v>
      </c>
      <c r="B3102" t="s">
        <v>676</v>
      </c>
      <c r="C3102" t="s">
        <v>679</v>
      </c>
      <c r="D3102" s="3" t="s">
        <v>3606</v>
      </c>
    </row>
    <row r="3103" spans="1:4" x14ac:dyDescent="0.2">
      <c r="A3103" s="3">
        <v>92</v>
      </c>
      <c r="B3103" t="s">
        <v>1090</v>
      </c>
      <c r="C3103" t="s">
        <v>1095</v>
      </c>
      <c r="D3103" s="3" t="s">
        <v>3607</v>
      </c>
    </row>
    <row r="3104" spans="1:4" x14ac:dyDescent="0.2">
      <c r="A3104" s="3">
        <v>46</v>
      </c>
      <c r="B3104" t="s">
        <v>5823</v>
      </c>
      <c r="C3104" t="s">
        <v>2255</v>
      </c>
      <c r="D3104" s="3" t="s">
        <v>3608</v>
      </c>
    </row>
    <row r="3105" spans="1:4" x14ac:dyDescent="0.2">
      <c r="A3105" s="3">
        <v>13</v>
      </c>
      <c r="B3105" t="s">
        <v>5814</v>
      </c>
      <c r="C3105" t="s">
        <v>2208</v>
      </c>
      <c r="D3105" s="3" t="s">
        <v>3609</v>
      </c>
    </row>
    <row r="3106" spans="1:4" x14ac:dyDescent="0.2">
      <c r="A3106" s="3">
        <v>31</v>
      </c>
      <c r="B3106" t="s">
        <v>810</v>
      </c>
      <c r="C3106" t="s">
        <v>811</v>
      </c>
      <c r="D3106" s="3" t="s">
        <v>6104</v>
      </c>
    </row>
    <row r="3107" spans="1:4" x14ac:dyDescent="0.2">
      <c r="A3107" s="3">
        <v>24</v>
      </c>
      <c r="B3107" t="s">
        <v>5818</v>
      </c>
      <c r="C3107" t="s">
        <v>2224</v>
      </c>
      <c r="D3107" s="3" t="s">
        <v>6058</v>
      </c>
    </row>
    <row r="3108" spans="1:4" x14ac:dyDescent="0.2">
      <c r="A3108" s="3">
        <v>283</v>
      </c>
      <c r="B3108" t="s">
        <v>1900</v>
      </c>
      <c r="C3108" t="s">
        <v>5294</v>
      </c>
      <c r="D3108" s="3" t="s">
        <v>5707</v>
      </c>
    </row>
    <row r="3109" spans="1:4" x14ac:dyDescent="0.2">
      <c r="A3109" s="3">
        <v>39</v>
      </c>
      <c r="B3109" t="s">
        <v>5822</v>
      </c>
      <c r="C3109" t="s">
        <v>2251</v>
      </c>
      <c r="D3109" s="3" t="s">
        <v>3636</v>
      </c>
    </row>
    <row r="3110" spans="1:4" x14ac:dyDescent="0.2">
      <c r="A3110" s="3">
        <v>39</v>
      </c>
      <c r="B3110" t="s">
        <v>5822</v>
      </c>
      <c r="C3110" t="s">
        <v>2252</v>
      </c>
      <c r="D3110" s="3" t="s">
        <v>5054</v>
      </c>
    </row>
    <row r="3111" spans="1:4" x14ac:dyDescent="0.2">
      <c r="A3111" s="3">
        <v>1</v>
      </c>
      <c r="B3111" t="s">
        <v>647</v>
      </c>
      <c r="C3111" t="s">
        <v>4816</v>
      </c>
      <c r="D3111" s="3" t="s">
        <v>6078</v>
      </c>
    </row>
    <row r="3112" spans="1:4" x14ac:dyDescent="0.2">
      <c r="A3112" s="3">
        <v>13</v>
      </c>
      <c r="B3112" t="s">
        <v>5814</v>
      </c>
      <c r="C3112" t="s">
        <v>2209</v>
      </c>
      <c r="D3112" s="3" t="s">
        <v>6554</v>
      </c>
    </row>
    <row r="3113" spans="1:4" x14ac:dyDescent="0.2">
      <c r="A3113" s="3">
        <v>31</v>
      </c>
      <c r="B3113" t="s">
        <v>810</v>
      </c>
      <c r="C3113" t="s">
        <v>812</v>
      </c>
      <c r="D3113" s="3" t="s">
        <v>6555</v>
      </c>
    </row>
    <row r="3114" spans="1:4" x14ac:dyDescent="0.2">
      <c r="A3114" s="3">
        <v>30</v>
      </c>
      <c r="B3114" t="s">
        <v>5820</v>
      </c>
      <c r="C3114" t="s">
        <v>2235</v>
      </c>
      <c r="D3114" s="3" t="s">
        <v>4206</v>
      </c>
    </row>
    <row r="3115" spans="1:4" x14ac:dyDescent="0.2">
      <c r="A3115" s="3">
        <v>25</v>
      </c>
      <c r="B3115" t="s">
        <v>5819</v>
      </c>
      <c r="C3115" t="s">
        <v>2232</v>
      </c>
      <c r="D3115" s="3" t="s">
        <v>4207</v>
      </c>
    </row>
    <row r="3116" spans="1:4" x14ac:dyDescent="0.2">
      <c r="A3116" s="3">
        <v>7</v>
      </c>
      <c r="B3116" t="s">
        <v>676</v>
      </c>
      <c r="C3116" t="s">
        <v>680</v>
      </c>
      <c r="D3116" s="3" t="s">
        <v>3257</v>
      </c>
    </row>
    <row r="3117" spans="1:4" x14ac:dyDescent="0.2">
      <c r="A3117" s="3">
        <v>24</v>
      </c>
      <c r="B3117" t="s">
        <v>5818</v>
      </c>
      <c r="C3117" t="s">
        <v>2225</v>
      </c>
      <c r="D3117" s="3" t="s">
        <v>3258</v>
      </c>
    </row>
    <row r="3118" spans="1:4" x14ac:dyDescent="0.2">
      <c r="A3118" s="3">
        <v>63</v>
      </c>
      <c r="B3118" t="s">
        <v>971</v>
      </c>
      <c r="C3118" t="s">
        <v>2266</v>
      </c>
      <c r="D3118" s="3" t="s">
        <v>6083</v>
      </c>
    </row>
    <row r="3119" spans="1:4" x14ac:dyDescent="0.2">
      <c r="A3119" s="3">
        <v>34</v>
      </c>
      <c r="B3119" t="s">
        <v>5821</v>
      </c>
      <c r="C3119" t="s">
        <v>2239</v>
      </c>
      <c r="D3119" s="3" t="s">
        <v>6151</v>
      </c>
    </row>
    <row r="3120" spans="1:4" x14ac:dyDescent="0.2">
      <c r="A3120" s="3">
        <v>50</v>
      </c>
      <c r="B3120" t="s">
        <v>909</v>
      </c>
      <c r="C3120" t="s">
        <v>911</v>
      </c>
      <c r="D3120" s="3" t="s">
        <v>6152</v>
      </c>
    </row>
    <row r="3121" spans="1:4" x14ac:dyDescent="0.2">
      <c r="A3121" s="3">
        <v>31</v>
      </c>
      <c r="B3121" t="s">
        <v>810</v>
      </c>
      <c r="C3121" t="s">
        <v>813</v>
      </c>
      <c r="D3121" s="3" t="s">
        <v>6571</v>
      </c>
    </row>
    <row r="3122" spans="1:4" x14ac:dyDescent="0.2">
      <c r="A3122" s="3">
        <v>7</v>
      </c>
      <c r="B3122" t="s">
        <v>676</v>
      </c>
      <c r="C3122" t="s">
        <v>681</v>
      </c>
      <c r="D3122" s="3" t="s">
        <v>3614</v>
      </c>
    </row>
    <row r="3123" spans="1:4" x14ac:dyDescent="0.2">
      <c r="A3123" s="3">
        <v>60</v>
      </c>
      <c r="B3123" t="s">
        <v>959</v>
      </c>
      <c r="C3123" t="s">
        <v>961</v>
      </c>
      <c r="D3123" s="3" t="s">
        <v>5538</v>
      </c>
    </row>
    <row r="3124" spans="1:4" x14ac:dyDescent="0.2">
      <c r="A3124" s="3">
        <v>50</v>
      </c>
      <c r="B3124" t="s">
        <v>909</v>
      </c>
      <c r="C3124" t="s">
        <v>912</v>
      </c>
      <c r="D3124" s="3" t="s">
        <v>6076</v>
      </c>
    </row>
    <row r="3125" spans="1:4" x14ac:dyDescent="0.2">
      <c r="A3125" s="3">
        <v>34</v>
      </c>
      <c r="B3125" t="s">
        <v>5821</v>
      </c>
      <c r="C3125" t="s">
        <v>2240</v>
      </c>
      <c r="D3125" s="3" t="s">
        <v>6077</v>
      </c>
    </row>
    <row r="3126" spans="1:4" x14ac:dyDescent="0.2">
      <c r="A3126" s="3">
        <v>34</v>
      </c>
      <c r="B3126" t="s">
        <v>5821</v>
      </c>
      <c r="C3126" t="s">
        <v>2241</v>
      </c>
      <c r="D3126" s="3" t="s">
        <v>5918</v>
      </c>
    </row>
    <row r="3127" spans="1:4" x14ac:dyDescent="0.2">
      <c r="A3127" s="3">
        <v>60</v>
      </c>
      <c r="B3127" t="s">
        <v>959</v>
      </c>
      <c r="C3127" t="s">
        <v>962</v>
      </c>
      <c r="D3127" s="3" t="s">
        <v>5919</v>
      </c>
    </row>
    <row r="3128" spans="1:4" x14ac:dyDescent="0.2">
      <c r="A3128" s="3">
        <v>31</v>
      </c>
      <c r="B3128" t="s">
        <v>810</v>
      </c>
      <c r="C3128" t="s">
        <v>814</v>
      </c>
      <c r="D3128" s="3" t="s">
        <v>5920</v>
      </c>
    </row>
    <row r="3129" spans="1:4" x14ac:dyDescent="0.2">
      <c r="A3129" s="3">
        <v>50</v>
      </c>
      <c r="B3129" t="s">
        <v>909</v>
      </c>
      <c r="C3129" t="s">
        <v>913</v>
      </c>
      <c r="D3129" s="3" t="s">
        <v>5912</v>
      </c>
    </row>
    <row r="3130" spans="1:4" x14ac:dyDescent="0.2">
      <c r="A3130" s="3">
        <v>24</v>
      </c>
      <c r="B3130" t="s">
        <v>5818</v>
      </c>
      <c r="C3130" t="s">
        <v>2226</v>
      </c>
      <c r="D3130" s="3" t="s">
        <v>5913</v>
      </c>
    </row>
    <row r="3131" spans="1:4" x14ac:dyDescent="0.2">
      <c r="A3131" s="3">
        <v>92</v>
      </c>
      <c r="B3131" t="s">
        <v>1090</v>
      </c>
      <c r="C3131" t="s">
        <v>1096</v>
      </c>
      <c r="D3131" s="3" t="s">
        <v>5914</v>
      </c>
    </row>
    <row r="3132" spans="1:4" x14ac:dyDescent="0.2">
      <c r="A3132" s="3">
        <v>46</v>
      </c>
      <c r="B3132" t="s">
        <v>5823</v>
      </c>
      <c r="C3132" t="s">
        <v>2256</v>
      </c>
      <c r="D3132" s="3" t="s">
        <v>5915</v>
      </c>
    </row>
    <row r="3133" spans="1:4" x14ac:dyDescent="0.2">
      <c r="A3133" s="3">
        <v>7</v>
      </c>
      <c r="B3133" t="s">
        <v>676</v>
      </c>
      <c r="C3133" t="s">
        <v>682</v>
      </c>
      <c r="D3133" s="3" t="s">
        <v>5916</v>
      </c>
    </row>
    <row r="3134" spans="1:4" x14ac:dyDescent="0.2">
      <c r="A3134" s="3">
        <v>24</v>
      </c>
      <c r="B3134" t="s">
        <v>5818</v>
      </c>
      <c r="C3134" t="s">
        <v>2227</v>
      </c>
      <c r="D3134" s="3" t="s">
        <v>5917</v>
      </c>
    </row>
    <row r="3135" spans="1:4" x14ac:dyDescent="0.2">
      <c r="A3135" s="3">
        <v>34</v>
      </c>
      <c r="B3135" t="s">
        <v>5821</v>
      </c>
      <c r="C3135" t="s">
        <v>2242</v>
      </c>
      <c r="D3135" s="3" t="s">
        <v>5908</v>
      </c>
    </row>
    <row r="3136" spans="1:4" x14ac:dyDescent="0.2">
      <c r="A3136" s="3">
        <v>34</v>
      </c>
      <c r="B3136" t="s">
        <v>5821</v>
      </c>
      <c r="C3136" t="s">
        <v>2243</v>
      </c>
      <c r="D3136" s="3" t="s">
        <v>5909</v>
      </c>
    </row>
    <row r="3137" spans="1:4" x14ac:dyDescent="0.2">
      <c r="A3137" s="3">
        <v>60</v>
      </c>
      <c r="B3137" t="s">
        <v>959</v>
      </c>
      <c r="C3137" t="s">
        <v>963</v>
      </c>
      <c r="D3137" s="3" t="s">
        <v>5910</v>
      </c>
    </row>
    <row r="3138" spans="1:4" x14ac:dyDescent="0.2">
      <c r="A3138" s="3">
        <v>771</v>
      </c>
      <c r="B3138" t="s">
        <v>2646</v>
      </c>
      <c r="C3138" t="s">
        <v>2647</v>
      </c>
      <c r="D3138" s="3" t="s">
        <v>5911</v>
      </c>
    </row>
    <row r="3139" spans="1:4" x14ac:dyDescent="0.2">
      <c r="A3139" s="3">
        <v>749</v>
      </c>
      <c r="B3139" t="s">
        <v>4570</v>
      </c>
      <c r="C3139" t="s">
        <v>4571</v>
      </c>
      <c r="D3139" s="3" t="s">
        <v>5891</v>
      </c>
    </row>
    <row r="3140" spans="1:4" x14ac:dyDescent="0.2">
      <c r="A3140" s="3">
        <v>586</v>
      </c>
      <c r="B3140" t="s">
        <v>5866</v>
      </c>
      <c r="C3140" t="s">
        <v>2568</v>
      </c>
      <c r="D3140" s="3" t="s">
        <v>5892</v>
      </c>
    </row>
    <row r="3141" spans="1:4" x14ac:dyDescent="0.2">
      <c r="A3141" s="3">
        <v>771</v>
      </c>
      <c r="B3141" t="s">
        <v>2646</v>
      </c>
      <c r="C3141" t="s">
        <v>2648</v>
      </c>
      <c r="D3141" s="3" t="s">
        <v>5893</v>
      </c>
    </row>
    <row r="3142" spans="1:4" x14ac:dyDescent="0.2">
      <c r="A3142" s="3">
        <v>726</v>
      </c>
      <c r="B3142" t="s">
        <v>4475</v>
      </c>
      <c r="C3142" t="s">
        <v>4476</v>
      </c>
      <c r="D3142" s="3" t="s">
        <v>5894</v>
      </c>
    </row>
    <row r="3143" spans="1:4" x14ac:dyDescent="0.2">
      <c r="A3143" s="3">
        <v>586</v>
      </c>
      <c r="B3143" t="s">
        <v>5866</v>
      </c>
      <c r="C3143" t="s">
        <v>2569</v>
      </c>
      <c r="D3143" s="3" t="s">
        <v>5895</v>
      </c>
    </row>
    <row r="3144" spans="1:4" x14ac:dyDescent="0.2">
      <c r="A3144" s="3">
        <v>777</v>
      </c>
      <c r="B3144" t="s">
        <v>4662</v>
      </c>
      <c r="C3144" t="s">
        <v>4663</v>
      </c>
      <c r="D3144" s="3" t="s">
        <v>5896</v>
      </c>
    </row>
    <row r="3145" spans="1:4" x14ac:dyDescent="0.2">
      <c r="A3145" s="3">
        <v>580</v>
      </c>
      <c r="B3145" t="s">
        <v>5864</v>
      </c>
      <c r="C3145" t="s">
        <v>2559</v>
      </c>
      <c r="D3145" s="3" t="s">
        <v>5897</v>
      </c>
    </row>
    <row r="3146" spans="1:4" x14ac:dyDescent="0.2">
      <c r="A3146" s="3">
        <v>777</v>
      </c>
      <c r="B3146" t="s">
        <v>4662</v>
      </c>
      <c r="C3146" t="s">
        <v>4664</v>
      </c>
      <c r="D3146" s="3" t="s">
        <v>5898</v>
      </c>
    </row>
    <row r="3147" spans="1:4" x14ac:dyDescent="0.2">
      <c r="A3147" s="3">
        <v>770</v>
      </c>
      <c r="B3147" t="s">
        <v>4644</v>
      </c>
      <c r="C3147" t="s">
        <v>4645</v>
      </c>
      <c r="D3147" s="3" t="s">
        <v>5899</v>
      </c>
    </row>
    <row r="3148" spans="1:4" x14ac:dyDescent="0.2">
      <c r="A3148" s="3">
        <v>741</v>
      </c>
      <c r="B3148" t="s">
        <v>5882</v>
      </c>
      <c r="C3148" t="s">
        <v>2637</v>
      </c>
      <c r="D3148" s="3" t="s">
        <v>5900</v>
      </c>
    </row>
    <row r="3149" spans="1:4" x14ac:dyDescent="0.2">
      <c r="A3149" s="3">
        <v>775</v>
      </c>
      <c r="B3149" t="s">
        <v>4658</v>
      </c>
      <c r="C3149" t="s">
        <v>4659</v>
      </c>
      <c r="D3149" s="3" t="s">
        <v>5901</v>
      </c>
    </row>
    <row r="3150" spans="1:4" x14ac:dyDescent="0.2">
      <c r="A3150" s="3">
        <v>726</v>
      </c>
      <c r="B3150" t="s">
        <v>4475</v>
      </c>
      <c r="C3150" t="s">
        <v>4477</v>
      </c>
      <c r="D3150" s="3" t="s">
        <v>5902</v>
      </c>
    </row>
    <row r="3151" spans="1:4" x14ac:dyDescent="0.2">
      <c r="A3151" s="3">
        <v>580</v>
      </c>
      <c r="B3151" t="s">
        <v>5864</v>
      </c>
      <c r="C3151" t="s">
        <v>2560</v>
      </c>
      <c r="D3151" s="3" t="s">
        <v>5903</v>
      </c>
    </row>
    <row r="3152" spans="1:4" x14ac:dyDescent="0.2">
      <c r="A3152" s="3">
        <v>749</v>
      </c>
      <c r="B3152" t="s">
        <v>4570</v>
      </c>
      <c r="C3152" t="s">
        <v>4572</v>
      </c>
      <c r="D3152" s="3" t="s">
        <v>5904</v>
      </c>
    </row>
    <row r="3153" spans="1:4" x14ac:dyDescent="0.2">
      <c r="A3153" s="3">
        <v>797</v>
      </c>
      <c r="B3153" t="s">
        <v>4716</v>
      </c>
      <c r="C3153" t="s">
        <v>4717</v>
      </c>
      <c r="D3153" s="3" t="s">
        <v>5905</v>
      </c>
    </row>
    <row r="3154" spans="1:4" x14ac:dyDescent="0.2">
      <c r="A3154" s="3">
        <v>770</v>
      </c>
      <c r="B3154" t="s">
        <v>4644</v>
      </c>
      <c r="C3154" t="s">
        <v>4646</v>
      </c>
      <c r="D3154" s="3" t="s">
        <v>5906</v>
      </c>
    </row>
    <row r="3155" spans="1:4" x14ac:dyDescent="0.2">
      <c r="A3155" s="3">
        <v>775</v>
      </c>
      <c r="B3155" t="s">
        <v>4658</v>
      </c>
      <c r="C3155" t="s">
        <v>4660</v>
      </c>
      <c r="D3155" s="3" t="s">
        <v>5907</v>
      </c>
    </row>
    <row r="3156" spans="1:4" x14ac:dyDescent="0.2">
      <c r="A3156" s="3">
        <v>799</v>
      </c>
      <c r="B3156" t="s">
        <v>5887</v>
      </c>
      <c r="C3156" t="s">
        <v>2652</v>
      </c>
      <c r="D3156" s="3" t="s">
        <v>6429</v>
      </c>
    </row>
    <row r="3157" spans="1:4" x14ac:dyDescent="0.2">
      <c r="A3157" s="3">
        <v>775</v>
      </c>
      <c r="B3157" t="s">
        <v>4658</v>
      </c>
      <c r="C3157" t="s">
        <v>4661</v>
      </c>
      <c r="D3157" s="3" t="s">
        <v>6430</v>
      </c>
    </row>
    <row r="3158" spans="1:4" x14ac:dyDescent="0.2">
      <c r="A3158" s="3">
        <v>792</v>
      </c>
      <c r="B3158" t="s">
        <v>4702</v>
      </c>
      <c r="C3158" t="s">
        <v>4703</v>
      </c>
      <c r="D3158" s="3" t="s">
        <v>6431</v>
      </c>
    </row>
    <row r="3159" spans="1:4" x14ac:dyDescent="0.2">
      <c r="A3159" s="3">
        <v>777</v>
      </c>
      <c r="B3159" t="s">
        <v>4662</v>
      </c>
      <c r="C3159" t="s">
        <v>4665</v>
      </c>
      <c r="D3159" s="3" t="s">
        <v>6432</v>
      </c>
    </row>
    <row r="3160" spans="1:4" x14ac:dyDescent="0.2">
      <c r="A3160" s="3">
        <v>804</v>
      </c>
      <c r="B3160" t="s">
        <v>4731</v>
      </c>
      <c r="C3160" t="s">
        <v>4732</v>
      </c>
      <c r="D3160" s="3" t="s">
        <v>6428</v>
      </c>
    </row>
    <row r="3161" spans="1:4" x14ac:dyDescent="0.2">
      <c r="A3161" s="3">
        <v>996</v>
      </c>
      <c r="B3161" t="s">
        <v>2672</v>
      </c>
      <c r="C3161" t="s">
        <v>2673</v>
      </c>
      <c r="D3161" s="3" t="s">
        <v>5708</v>
      </c>
    </row>
    <row r="3162" spans="1:4" x14ac:dyDescent="0.2">
      <c r="A3162" s="3">
        <v>997</v>
      </c>
      <c r="B3162" t="s">
        <v>2674</v>
      </c>
      <c r="C3162" t="s">
        <v>2675</v>
      </c>
      <c r="D3162" s="3" t="s">
        <v>6433</v>
      </c>
    </row>
    <row r="3163" spans="1:4" x14ac:dyDescent="0.2">
      <c r="A3163" s="3">
        <v>997</v>
      </c>
      <c r="B3163" t="s">
        <v>2674</v>
      </c>
      <c r="C3163" t="s">
        <v>2676</v>
      </c>
      <c r="D3163" s="3" t="s">
        <v>6434</v>
      </c>
    </row>
    <row r="3164" spans="1:4" x14ac:dyDescent="0.2">
      <c r="A3164" s="3">
        <v>997</v>
      </c>
      <c r="B3164" t="s">
        <v>2674</v>
      </c>
      <c r="C3164" t="s">
        <v>2677</v>
      </c>
      <c r="D3164" s="3" t="s">
        <v>6435</v>
      </c>
    </row>
    <row r="3165" spans="1:4" x14ac:dyDescent="0.2">
      <c r="A3165" s="3">
        <v>997</v>
      </c>
      <c r="B3165" t="s">
        <v>2674</v>
      </c>
      <c r="C3165" t="s">
        <v>2678</v>
      </c>
      <c r="D3165" s="3" t="s">
        <v>6436</v>
      </c>
    </row>
    <row r="3166" spans="1:4" x14ac:dyDescent="0.2">
      <c r="A3166" s="3">
        <v>997</v>
      </c>
      <c r="B3166" t="s">
        <v>2674</v>
      </c>
      <c r="C3166" t="s">
        <v>2679</v>
      </c>
      <c r="D3166" s="3" t="s">
        <v>6437</v>
      </c>
    </row>
    <row r="3167" spans="1:4" x14ac:dyDescent="0.2">
      <c r="A3167" s="3">
        <v>997</v>
      </c>
      <c r="B3167" t="s">
        <v>2674</v>
      </c>
      <c r="C3167" t="s">
        <v>4265</v>
      </c>
      <c r="D3167" s="3" t="s">
        <v>6438</v>
      </c>
    </row>
    <row r="3168" spans="1:4" x14ac:dyDescent="0.2">
      <c r="A3168" s="3">
        <v>1022</v>
      </c>
      <c r="B3168" t="s">
        <v>4266</v>
      </c>
      <c r="C3168" t="s">
        <v>4268</v>
      </c>
      <c r="D3168" s="3" t="s">
        <v>5709</v>
      </c>
    </row>
    <row r="3169" spans="1:4" x14ac:dyDescent="0.2">
      <c r="A3169" s="3">
        <v>1022</v>
      </c>
      <c r="B3169" t="s">
        <v>4266</v>
      </c>
      <c r="C3169" t="s">
        <v>4267</v>
      </c>
      <c r="D3169" s="3" t="s">
        <v>5710</v>
      </c>
    </row>
    <row r="3170" spans="1:4" x14ac:dyDescent="0.2">
      <c r="A3170" s="3">
        <v>1022</v>
      </c>
      <c r="B3170" t="s">
        <v>4266</v>
      </c>
      <c r="C3170" t="s">
        <v>4270</v>
      </c>
      <c r="D3170" s="3" t="s">
        <v>5711</v>
      </c>
    </row>
    <row r="3171" spans="1:4" x14ac:dyDescent="0.2">
      <c r="A3171" s="3">
        <v>1022</v>
      </c>
      <c r="B3171" t="s">
        <v>4266</v>
      </c>
      <c r="C3171" t="s">
        <v>4269</v>
      </c>
      <c r="D3171" s="3" t="s">
        <v>5712</v>
      </c>
    </row>
    <row r="3172" spans="1:4" x14ac:dyDescent="0.2">
      <c r="A3172" s="3">
        <v>1022</v>
      </c>
      <c r="B3172" t="s">
        <v>4266</v>
      </c>
      <c r="C3172" t="s">
        <v>4271</v>
      </c>
      <c r="D3172" s="3" t="s">
        <v>5713</v>
      </c>
    </row>
    <row r="3173" spans="1:4" x14ac:dyDescent="0.2">
      <c r="A3173" s="3">
        <v>1022</v>
      </c>
      <c r="B3173" t="s">
        <v>4266</v>
      </c>
      <c r="C3173" t="s">
        <v>4272</v>
      </c>
      <c r="D3173" s="3" t="s">
        <v>5714</v>
      </c>
    </row>
    <row r="3174" spans="1:4" x14ac:dyDescent="0.2">
      <c r="A3174" s="3">
        <v>1022</v>
      </c>
      <c r="B3174" t="s">
        <v>4266</v>
      </c>
      <c r="C3174" t="s">
        <v>4273</v>
      </c>
      <c r="D3174" s="3" t="s">
        <v>5715</v>
      </c>
    </row>
    <row r="3175" spans="1:4" x14ac:dyDescent="0.2">
      <c r="A3175" s="3">
        <v>1022</v>
      </c>
      <c r="B3175" t="s">
        <v>4266</v>
      </c>
      <c r="C3175" t="s">
        <v>4275</v>
      </c>
      <c r="D3175" s="3" t="s">
        <v>5716</v>
      </c>
    </row>
    <row r="3176" spans="1:4" x14ac:dyDescent="0.2">
      <c r="A3176" s="3">
        <v>1022</v>
      </c>
      <c r="B3176" t="s">
        <v>4266</v>
      </c>
      <c r="C3176" t="s">
        <v>4274</v>
      </c>
      <c r="D3176" s="3" t="s">
        <v>5717</v>
      </c>
    </row>
    <row r="3177" spans="1:4" x14ac:dyDescent="0.2">
      <c r="A3177" s="3">
        <v>1022</v>
      </c>
      <c r="B3177" t="s">
        <v>4266</v>
      </c>
      <c r="C3177" t="s">
        <v>4276</v>
      </c>
      <c r="D3177" s="3" t="s">
        <v>5718</v>
      </c>
    </row>
    <row r="3178" spans="1:4" x14ac:dyDescent="0.2">
      <c r="A3178" s="3">
        <v>1022</v>
      </c>
      <c r="B3178" t="s">
        <v>4266</v>
      </c>
      <c r="C3178" t="s">
        <v>4277</v>
      </c>
      <c r="D3178" s="3" t="s">
        <v>5719</v>
      </c>
    </row>
    <row r="3179" spans="1:4" x14ac:dyDescent="0.2">
      <c r="A3179" s="3">
        <v>1022</v>
      </c>
      <c r="B3179" t="s">
        <v>4266</v>
      </c>
      <c r="C3179" t="s">
        <v>4278</v>
      </c>
      <c r="D3179" s="3" t="s">
        <v>5720</v>
      </c>
    </row>
    <row r="3180" spans="1:4" x14ac:dyDescent="0.2">
      <c r="A3180" s="3">
        <v>1022</v>
      </c>
      <c r="B3180" t="s">
        <v>4266</v>
      </c>
      <c r="C3180" t="s">
        <v>4282</v>
      </c>
      <c r="D3180" s="3" t="s">
        <v>5721</v>
      </c>
    </row>
    <row r="3181" spans="1:4" x14ac:dyDescent="0.2">
      <c r="A3181" s="3">
        <v>1022</v>
      </c>
      <c r="B3181" t="s">
        <v>4266</v>
      </c>
      <c r="C3181" t="s">
        <v>4279</v>
      </c>
      <c r="D3181" s="3" t="s">
        <v>5722</v>
      </c>
    </row>
    <row r="3182" spans="1:4" x14ac:dyDescent="0.2">
      <c r="A3182" s="3">
        <v>1022</v>
      </c>
      <c r="B3182" t="s">
        <v>4266</v>
      </c>
      <c r="C3182" t="s">
        <v>4280</v>
      </c>
      <c r="D3182" s="3" t="s">
        <v>5723</v>
      </c>
    </row>
    <row r="3183" spans="1:4" x14ac:dyDescent="0.2">
      <c r="A3183" s="3">
        <v>1022</v>
      </c>
      <c r="B3183" t="s">
        <v>4266</v>
      </c>
      <c r="C3183" t="s">
        <v>4281</v>
      </c>
      <c r="D3183" s="3" t="s">
        <v>5724</v>
      </c>
    </row>
    <row r="3184" spans="1:4" x14ac:dyDescent="0.2">
      <c r="A3184" s="3">
        <v>1022</v>
      </c>
      <c r="B3184" t="s">
        <v>4266</v>
      </c>
      <c r="C3184" t="s">
        <v>4283</v>
      </c>
      <c r="D3184" s="3" t="s">
        <v>5725</v>
      </c>
    </row>
    <row r="3185" spans="1:4" x14ac:dyDescent="0.2">
      <c r="A3185" s="3">
        <v>1022</v>
      </c>
      <c r="B3185" t="s">
        <v>4266</v>
      </c>
      <c r="C3185" t="s">
        <v>4284</v>
      </c>
      <c r="D3185" s="3" t="s">
        <v>5726</v>
      </c>
    </row>
    <row r="3186" spans="1:4" x14ac:dyDescent="0.2">
      <c r="A3186" s="3">
        <v>1022</v>
      </c>
      <c r="B3186" t="s">
        <v>4266</v>
      </c>
      <c r="C3186" t="s">
        <v>4285</v>
      </c>
      <c r="D3186" s="3" t="s">
        <v>5727</v>
      </c>
    </row>
    <row r="3187" spans="1:4" x14ac:dyDescent="0.2">
      <c r="A3187" s="3">
        <v>1022</v>
      </c>
      <c r="B3187" t="s">
        <v>4266</v>
      </c>
      <c r="C3187" t="s">
        <v>4288</v>
      </c>
      <c r="D3187" s="3" t="s">
        <v>5728</v>
      </c>
    </row>
    <row r="3188" spans="1:4" x14ac:dyDescent="0.2">
      <c r="A3188" s="3">
        <v>1022</v>
      </c>
      <c r="B3188" t="s">
        <v>4266</v>
      </c>
      <c r="C3188" t="s">
        <v>4287</v>
      </c>
      <c r="D3188" s="3" t="s">
        <v>5729</v>
      </c>
    </row>
    <row r="3189" spans="1:4" x14ac:dyDescent="0.2">
      <c r="A3189" s="3">
        <v>1022</v>
      </c>
      <c r="B3189" t="s">
        <v>4266</v>
      </c>
      <c r="C3189" t="s">
        <v>4286</v>
      </c>
      <c r="D3189" s="3" t="s">
        <v>5730</v>
      </c>
    </row>
    <row r="3190" spans="1:4" x14ac:dyDescent="0.2">
      <c r="A3190" s="3">
        <v>1022</v>
      </c>
      <c r="B3190" t="s">
        <v>4266</v>
      </c>
      <c r="C3190" t="s">
        <v>4289</v>
      </c>
      <c r="D3190" s="3" t="s">
        <v>5731</v>
      </c>
    </row>
    <row r="3191" spans="1:4" x14ac:dyDescent="0.2">
      <c r="A3191" s="3">
        <v>1022</v>
      </c>
      <c r="B3191" t="s">
        <v>4266</v>
      </c>
      <c r="C3191" t="s">
        <v>4290</v>
      </c>
      <c r="D3191" s="3" t="s">
        <v>5732</v>
      </c>
    </row>
    <row r="3192" spans="1:4" x14ac:dyDescent="0.2">
      <c r="A3192" s="3">
        <v>1022</v>
      </c>
      <c r="B3192" t="s">
        <v>4266</v>
      </c>
      <c r="C3192" t="s">
        <v>4292</v>
      </c>
      <c r="D3192" s="3" t="s">
        <v>5733</v>
      </c>
    </row>
    <row r="3193" spans="1:4" x14ac:dyDescent="0.2">
      <c r="A3193" s="3">
        <v>1022</v>
      </c>
      <c r="B3193" t="s">
        <v>4266</v>
      </c>
      <c r="C3193" t="s">
        <v>4291</v>
      </c>
      <c r="D3193" s="3" t="s">
        <v>5734</v>
      </c>
    </row>
    <row r="3194" spans="1:4" x14ac:dyDescent="0.2">
      <c r="A3194" s="3">
        <v>1022</v>
      </c>
      <c r="B3194" t="s">
        <v>4266</v>
      </c>
      <c r="C3194" t="s">
        <v>4293</v>
      </c>
      <c r="D3194" s="3" t="s">
        <v>5735</v>
      </c>
    </row>
    <row r="3195" spans="1:4" x14ac:dyDescent="0.2">
      <c r="A3195" s="3">
        <v>1022</v>
      </c>
      <c r="B3195" t="s">
        <v>4266</v>
      </c>
      <c r="C3195" t="s">
        <v>4300</v>
      </c>
      <c r="D3195" s="3" t="s">
        <v>5736</v>
      </c>
    </row>
    <row r="3196" spans="1:4" x14ac:dyDescent="0.2">
      <c r="A3196" s="3">
        <v>1022</v>
      </c>
      <c r="B3196" t="s">
        <v>4266</v>
      </c>
      <c r="C3196" t="s">
        <v>4301</v>
      </c>
      <c r="D3196" s="3" t="s">
        <v>5737</v>
      </c>
    </row>
    <row r="3197" spans="1:4" x14ac:dyDescent="0.2">
      <c r="A3197" s="3">
        <v>1022</v>
      </c>
      <c r="B3197" t="s">
        <v>4266</v>
      </c>
      <c r="C3197" t="s">
        <v>4294</v>
      </c>
      <c r="D3197" s="3" t="s">
        <v>5738</v>
      </c>
    </row>
    <row r="3198" spans="1:4" x14ac:dyDescent="0.2">
      <c r="A3198" s="3">
        <v>1022</v>
      </c>
      <c r="B3198" t="s">
        <v>4266</v>
      </c>
      <c r="C3198" t="s">
        <v>4296</v>
      </c>
      <c r="D3198" s="3" t="s">
        <v>5739</v>
      </c>
    </row>
    <row r="3199" spans="1:4" x14ac:dyDescent="0.2">
      <c r="A3199" s="3">
        <v>1022</v>
      </c>
      <c r="B3199" t="s">
        <v>4266</v>
      </c>
      <c r="C3199" t="s">
        <v>4297</v>
      </c>
      <c r="D3199" s="3" t="s">
        <v>5740</v>
      </c>
    </row>
    <row r="3200" spans="1:4" x14ac:dyDescent="0.2">
      <c r="A3200" s="3">
        <v>1022</v>
      </c>
      <c r="B3200" t="s">
        <v>4266</v>
      </c>
      <c r="C3200" t="s">
        <v>4298</v>
      </c>
      <c r="D3200" s="3" t="s">
        <v>5741</v>
      </c>
    </row>
    <row r="3201" spans="1:4" x14ac:dyDescent="0.2">
      <c r="A3201" s="3">
        <v>1022</v>
      </c>
      <c r="B3201" t="s">
        <v>4266</v>
      </c>
      <c r="C3201" t="s">
        <v>4295</v>
      </c>
      <c r="D3201" s="3" t="s">
        <v>5742</v>
      </c>
    </row>
    <row r="3202" spans="1:4" x14ac:dyDescent="0.2">
      <c r="A3202" s="3">
        <v>1022</v>
      </c>
      <c r="B3202" t="s">
        <v>4266</v>
      </c>
      <c r="C3202" t="s">
        <v>4299</v>
      </c>
      <c r="D3202" s="3" t="s">
        <v>5743</v>
      </c>
    </row>
    <row r="3203" spans="1:4" x14ac:dyDescent="0.2">
      <c r="A3203" s="3">
        <v>1022</v>
      </c>
      <c r="B3203" t="s">
        <v>4266</v>
      </c>
      <c r="C3203" t="s">
        <v>4302</v>
      </c>
      <c r="D3203" s="3" t="s">
        <v>5744</v>
      </c>
    </row>
    <row r="3204" spans="1:4" x14ac:dyDescent="0.2">
      <c r="A3204" s="3">
        <v>1022</v>
      </c>
      <c r="B3204" t="s">
        <v>4266</v>
      </c>
      <c r="C3204" t="s">
        <v>4303</v>
      </c>
      <c r="D3204" s="3" t="s">
        <v>5745</v>
      </c>
    </row>
    <row r="3205" spans="1:4" x14ac:dyDescent="0.2">
      <c r="A3205" s="3">
        <v>1022</v>
      </c>
      <c r="B3205" t="s">
        <v>4266</v>
      </c>
      <c r="C3205" t="s">
        <v>4304</v>
      </c>
      <c r="D3205" s="3" t="s">
        <v>5746</v>
      </c>
    </row>
    <row r="3206" spans="1:4" x14ac:dyDescent="0.2">
      <c r="A3206" s="3">
        <v>1022</v>
      </c>
      <c r="B3206" t="s">
        <v>4266</v>
      </c>
      <c r="C3206" t="s">
        <v>4305</v>
      </c>
      <c r="D3206" s="3" t="s">
        <v>5747</v>
      </c>
    </row>
    <row r="3207" spans="1:4" x14ac:dyDescent="0.2">
      <c r="A3207" s="3">
        <v>1022</v>
      </c>
      <c r="B3207" t="s">
        <v>4266</v>
      </c>
      <c r="C3207" t="s">
        <v>4306</v>
      </c>
      <c r="D3207" s="3" t="s">
        <v>5748</v>
      </c>
    </row>
    <row r="3208" spans="1:4" x14ac:dyDescent="0.2">
      <c r="A3208" s="3">
        <v>1022</v>
      </c>
      <c r="B3208" t="s">
        <v>4266</v>
      </c>
      <c r="C3208" t="s">
        <v>4307</v>
      </c>
      <c r="D3208" s="3" t="s">
        <v>5749</v>
      </c>
    </row>
    <row r="3209" spans="1:4" x14ac:dyDescent="0.2">
      <c r="A3209" s="3">
        <v>1022</v>
      </c>
      <c r="B3209" t="s">
        <v>4266</v>
      </c>
      <c r="C3209" t="s">
        <v>4308</v>
      </c>
      <c r="D3209" s="3" t="s">
        <v>5750</v>
      </c>
    </row>
    <row r="3210" spans="1:4" x14ac:dyDescent="0.2">
      <c r="A3210" s="3">
        <v>1022</v>
      </c>
      <c r="B3210" t="s">
        <v>4266</v>
      </c>
      <c r="C3210" t="s">
        <v>4309</v>
      </c>
      <c r="D3210" s="3" t="s">
        <v>5751</v>
      </c>
    </row>
    <row r="3211" spans="1:4" x14ac:dyDescent="0.2">
      <c r="A3211" s="3">
        <v>1022</v>
      </c>
      <c r="B3211" t="s">
        <v>4266</v>
      </c>
      <c r="C3211" t="s">
        <v>4310</v>
      </c>
      <c r="D3211" s="3" t="s">
        <v>5752</v>
      </c>
    </row>
    <row r="3212" spans="1:4" x14ac:dyDescent="0.2">
      <c r="A3212" s="3">
        <v>1022</v>
      </c>
      <c r="B3212" t="s">
        <v>4266</v>
      </c>
      <c r="C3212" t="s">
        <v>4311</v>
      </c>
      <c r="D3212" s="3" t="s">
        <v>5753</v>
      </c>
    </row>
    <row r="3213" spans="1:4" x14ac:dyDescent="0.2">
      <c r="A3213" s="3">
        <v>1022</v>
      </c>
      <c r="B3213" t="s">
        <v>4266</v>
      </c>
      <c r="C3213" t="s">
        <v>4313</v>
      </c>
      <c r="D3213" s="3" t="s">
        <v>5754</v>
      </c>
    </row>
    <row r="3214" spans="1:4" x14ac:dyDescent="0.2">
      <c r="A3214" s="3">
        <v>1022</v>
      </c>
      <c r="B3214" t="s">
        <v>4266</v>
      </c>
      <c r="C3214" t="s">
        <v>4312</v>
      </c>
      <c r="D3214" s="3" t="s">
        <v>5755</v>
      </c>
    </row>
    <row r="3215" spans="1:4" x14ac:dyDescent="0.2">
      <c r="A3215" s="3">
        <v>1022</v>
      </c>
      <c r="B3215" t="s">
        <v>4266</v>
      </c>
      <c r="C3215" t="s">
        <v>4314</v>
      </c>
      <c r="D3215" s="3" t="s">
        <v>5756</v>
      </c>
    </row>
    <row r="3216" spans="1:4" x14ac:dyDescent="0.2">
      <c r="A3216" s="3">
        <v>1022</v>
      </c>
      <c r="B3216" t="s">
        <v>4266</v>
      </c>
      <c r="C3216" t="s">
        <v>4316</v>
      </c>
      <c r="D3216" s="3" t="s">
        <v>5757</v>
      </c>
    </row>
    <row r="3217" spans="1:4" x14ac:dyDescent="0.2">
      <c r="A3217" s="3">
        <v>1022</v>
      </c>
      <c r="B3217" t="s">
        <v>4266</v>
      </c>
      <c r="C3217" t="s">
        <v>4315</v>
      </c>
      <c r="D3217" s="3" t="s">
        <v>5758</v>
      </c>
    </row>
    <row r="3218" spans="1:4" x14ac:dyDescent="0.2">
      <c r="A3218" s="3">
        <v>1022</v>
      </c>
      <c r="B3218" t="s">
        <v>4266</v>
      </c>
      <c r="C3218" t="s">
        <v>4317</v>
      </c>
      <c r="D3218" s="3" t="s">
        <v>5759</v>
      </c>
    </row>
  </sheetData>
  <phoneticPr fontId="4" type="noConversion"/>
  <printOptions headings="1"/>
  <pageMargins left="0.5" right="0.5" top="0.75" bottom="0.75" header="0.5" footer="0.5"/>
  <pageSetup scale="83" fitToHeight="120" orientation="portrait" r:id="rId1"/>
  <headerFooter alignWithMargins="0">
    <oddHeader>&amp;CHealth Service Area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52"/>
  <sheetViews>
    <sheetView topLeftCell="A33" workbookViewId="0">
      <selection activeCell="A20" sqref="A20"/>
    </sheetView>
  </sheetViews>
  <sheetFormatPr defaultRowHeight="12.75" x14ac:dyDescent="0.2"/>
  <cols>
    <col min="1" max="1" width="24.5703125" customWidth="1"/>
  </cols>
  <sheetData>
    <row r="1" spans="1:1" x14ac:dyDescent="0.2">
      <c r="A1" s="5" t="s">
        <v>9337</v>
      </c>
    </row>
    <row r="2" spans="1:1" ht="15" x14ac:dyDescent="0.25">
      <c r="A2" s="85" t="s">
        <v>9338</v>
      </c>
    </row>
    <row r="3" spans="1:1" ht="15" x14ac:dyDescent="0.25">
      <c r="A3" s="85" t="s">
        <v>9339</v>
      </c>
    </row>
    <row r="4" spans="1:1" ht="15" x14ac:dyDescent="0.25">
      <c r="A4" s="85" t="s">
        <v>9340</v>
      </c>
    </row>
    <row r="5" spans="1:1" ht="15" x14ac:dyDescent="0.25">
      <c r="A5" s="85" t="s">
        <v>9341</v>
      </c>
    </row>
    <row r="6" spans="1:1" ht="15" x14ac:dyDescent="0.25">
      <c r="A6" s="85" t="s">
        <v>9342</v>
      </c>
    </row>
    <row r="7" spans="1:1" ht="15" x14ac:dyDescent="0.25">
      <c r="A7" s="85" t="s">
        <v>9343</v>
      </c>
    </row>
    <row r="8" spans="1:1" ht="15" x14ac:dyDescent="0.25">
      <c r="A8" s="85" t="s">
        <v>9344</v>
      </c>
    </row>
    <row r="9" spans="1:1" ht="15" x14ac:dyDescent="0.25">
      <c r="A9" s="85" t="s">
        <v>9346</v>
      </c>
    </row>
    <row r="10" spans="1:1" ht="15" x14ac:dyDescent="0.25">
      <c r="A10" s="85" t="s">
        <v>9347</v>
      </c>
    </row>
    <row r="11" spans="1:1" ht="15" x14ac:dyDescent="0.25">
      <c r="A11" s="85" t="s">
        <v>9348</v>
      </c>
    </row>
    <row r="12" spans="1:1" ht="15" x14ac:dyDescent="0.25">
      <c r="A12" s="85" t="s">
        <v>9349</v>
      </c>
    </row>
    <row r="13" spans="1:1" ht="15" x14ac:dyDescent="0.25">
      <c r="A13" s="85" t="s">
        <v>9350</v>
      </c>
    </row>
    <row r="14" spans="1:1" ht="15" x14ac:dyDescent="0.25">
      <c r="A14" s="85" t="s">
        <v>9351</v>
      </c>
    </row>
    <row r="15" spans="1:1" ht="15" x14ac:dyDescent="0.25">
      <c r="A15" s="85" t="s">
        <v>9352</v>
      </c>
    </row>
    <row r="16" spans="1:1" ht="15" x14ac:dyDescent="0.25">
      <c r="A16" s="85" t="s">
        <v>9353</v>
      </c>
    </row>
    <row r="17" spans="1:1" ht="15" x14ac:dyDescent="0.25">
      <c r="A17" s="85" t="s">
        <v>9354</v>
      </c>
    </row>
    <row r="18" spans="1:1" ht="15" x14ac:dyDescent="0.25">
      <c r="A18" s="85" t="s">
        <v>9355</v>
      </c>
    </row>
    <row r="19" spans="1:1" ht="15" x14ac:dyDescent="0.25">
      <c r="A19" s="85" t="s">
        <v>9356</v>
      </c>
    </row>
    <row r="20" spans="1:1" ht="15" x14ac:dyDescent="0.25">
      <c r="A20" s="85" t="s">
        <v>9357</v>
      </c>
    </row>
    <row r="21" spans="1:1" ht="15" x14ac:dyDescent="0.25">
      <c r="A21" s="85" t="s">
        <v>9358</v>
      </c>
    </row>
    <row r="22" spans="1:1" ht="15" x14ac:dyDescent="0.25">
      <c r="A22" s="85" t="s">
        <v>9359</v>
      </c>
    </row>
    <row r="23" spans="1:1" ht="15" x14ac:dyDescent="0.25">
      <c r="A23" s="85" t="s">
        <v>9360</v>
      </c>
    </row>
    <row r="24" spans="1:1" ht="15" x14ac:dyDescent="0.25">
      <c r="A24" s="85" t="s">
        <v>9361</v>
      </c>
    </row>
    <row r="25" spans="1:1" ht="15" x14ac:dyDescent="0.25">
      <c r="A25" s="85" t="s">
        <v>9362</v>
      </c>
    </row>
    <row r="26" spans="1:1" ht="15" x14ac:dyDescent="0.25">
      <c r="A26" s="85" t="s">
        <v>9363</v>
      </c>
    </row>
    <row r="27" spans="1:1" ht="15" x14ac:dyDescent="0.25">
      <c r="A27" s="85" t="s">
        <v>9364</v>
      </c>
    </row>
    <row r="28" spans="1:1" ht="15" x14ac:dyDescent="0.25">
      <c r="A28" s="85" t="s">
        <v>9365</v>
      </c>
    </row>
    <row r="29" spans="1:1" ht="15" x14ac:dyDescent="0.25">
      <c r="A29" s="85" t="s">
        <v>9366</v>
      </c>
    </row>
    <row r="30" spans="1:1" ht="15" x14ac:dyDescent="0.25">
      <c r="A30" s="85" t="s">
        <v>9367</v>
      </c>
    </row>
    <row r="31" spans="1:1" ht="15" x14ac:dyDescent="0.25">
      <c r="A31" s="85" t="s">
        <v>9368</v>
      </c>
    </row>
    <row r="32" spans="1:1" ht="15" x14ac:dyDescent="0.25">
      <c r="A32" s="85" t="s">
        <v>9369</v>
      </c>
    </row>
    <row r="33" spans="1:1" ht="15" x14ac:dyDescent="0.25">
      <c r="A33" s="85" t="s">
        <v>9370</v>
      </c>
    </row>
    <row r="34" spans="1:1" ht="15" x14ac:dyDescent="0.25">
      <c r="A34" s="85" t="s">
        <v>9371</v>
      </c>
    </row>
    <row r="35" spans="1:1" ht="15" x14ac:dyDescent="0.25">
      <c r="A35" s="85" t="s">
        <v>9372</v>
      </c>
    </row>
    <row r="36" spans="1:1" ht="15" x14ac:dyDescent="0.25">
      <c r="A36" s="85" t="s">
        <v>9373</v>
      </c>
    </row>
    <row r="37" spans="1:1" ht="15" x14ac:dyDescent="0.25">
      <c r="A37" s="85" t="s">
        <v>9374</v>
      </c>
    </row>
    <row r="38" spans="1:1" ht="15" x14ac:dyDescent="0.25">
      <c r="A38" s="85" t="s">
        <v>9375</v>
      </c>
    </row>
    <row r="39" spans="1:1" ht="15" x14ac:dyDescent="0.25">
      <c r="A39" s="85" t="s">
        <v>9376</v>
      </c>
    </row>
    <row r="40" spans="1:1" ht="15" x14ac:dyDescent="0.25">
      <c r="A40" s="85" t="s">
        <v>9377</v>
      </c>
    </row>
    <row r="41" spans="1:1" ht="15" x14ac:dyDescent="0.25">
      <c r="A41" s="85" t="s">
        <v>9378</v>
      </c>
    </row>
    <row r="42" spans="1:1" ht="15" x14ac:dyDescent="0.25">
      <c r="A42" s="85" t="s">
        <v>9379</v>
      </c>
    </row>
    <row r="43" spans="1:1" ht="15" x14ac:dyDescent="0.25">
      <c r="A43" s="85" t="s">
        <v>9380</v>
      </c>
    </row>
    <row r="44" spans="1:1" ht="15" x14ac:dyDescent="0.25">
      <c r="A44" s="85" t="s">
        <v>9381</v>
      </c>
    </row>
    <row r="45" spans="1:1" ht="15" x14ac:dyDescent="0.25">
      <c r="A45" s="85" t="s">
        <v>9382</v>
      </c>
    </row>
    <row r="46" spans="1:1" ht="15" x14ac:dyDescent="0.25">
      <c r="A46" s="85" t="s">
        <v>9383</v>
      </c>
    </row>
    <row r="47" spans="1:1" ht="15" x14ac:dyDescent="0.25">
      <c r="A47" s="85" t="s">
        <v>9384</v>
      </c>
    </row>
    <row r="48" spans="1:1" ht="15" x14ac:dyDescent="0.25">
      <c r="A48" s="85" t="s">
        <v>9385</v>
      </c>
    </row>
    <row r="49" spans="1:1" ht="15" x14ac:dyDescent="0.25">
      <c r="A49" s="94" t="s">
        <v>9345</v>
      </c>
    </row>
    <row r="50" spans="1:1" ht="15" x14ac:dyDescent="0.25">
      <c r="A50" s="85" t="s">
        <v>9386</v>
      </c>
    </row>
    <row r="51" spans="1:1" ht="15" x14ac:dyDescent="0.25">
      <c r="A51" s="85" t="s">
        <v>9387</v>
      </c>
    </row>
    <row r="52" spans="1:1" ht="15" x14ac:dyDescent="0.25">
      <c r="A52" s="85" t="s">
        <v>9388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5"/>
  <sheetViews>
    <sheetView topLeftCell="A243" zoomScale="120" zoomScaleNormal="120" workbookViewId="0">
      <selection activeCell="G252" sqref="G252"/>
    </sheetView>
  </sheetViews>
  <sheetFormatPr defaultRowHeight="12.75" x14ac:dyDescent="0.2"/>
  <cols>
    <col min="4" max="4" width="14.7109375" customWidth="1"/>
    <col min="5" max="5" width="20.85546875" customWidth="1"/>
    <col min="11" max="11" width="14.7109375" customWidth="1"/>
    <col min="12" max="12" width="12.28515625" customWidth="1"/>
  </cols>
  <sheetData>
    <row r="1" spans="1:12" ht="51" x14ac:dyDescent="0.2">
      <c r="A1" s="10" t="s">
        <v>11274</v>
      </c>
      <c r="B1" s="10" t="s">
        <v>11273</v>
      </c>
      <c r="C1" s="10" t="s">
        <v>11272</v>
      </c>
      <c r="D1" s="10" t="s">
        <v>9337</v>
      </c>
      <c r="E1" s="10" t="s">
        <v>9389</v>
      </c>
      <c r="F1" s="10" t="s">
        <v>11275</v>
      </c>
      <c r="G1" s="10" t="s">
        <v>11276</v>
      </c>
      <c r="H1" s="10" t="s">
        <v>11278</v>
      </c>
      <c r="I1" s="10" t="s">
        <v>11277</v>
      </c>
      <c r="J1" s="10" t="s">
        <v>11279</v>
      </c>
      <c r="K1" s="12" t="s">
        <v>9325</v>
      </c>
      <c r="L1" s="42" t="s">
        <v>9327</v>
      </c>
    </row>
    <row r="2" spans="1:12" x14ac:dyDescent="0.2">
      <c r="A2">
        <f>ROWS($E$2:E2)</f>
        <v>1</v>
      </c>
      <c r="B2" t="str">
        <f>IF(E2=WORKSHEET!$B$2,A2,"")</f>
        <v/>
      </c>
      <c r="C2" t="str">
        <f>IFERROR(SMALL($B$2:$B$255,A2),"")</f>
        <v/>
      </c>
      <c r="D2" t="str">
        <f>IFERROR(INDEX('Base Data wHSA (NCI Modified)'!$L$2:'Base Data wHSA (NCI Modified)'!$T$3142,'Base Data wHSA (NCI Modified)'!$K2,COLUMNS(COUNTIES!$D$2:D2)),"")</f>
        <v/>
      </c>
      <c r="E2" t="str">
        <f>IFERROR(INDEX('Base Data wHSA (NCI Modified)'!$L$2:'Base Data wHSA (NCI Modified)'!$T$3142,'Base Data wHSA (NCI Modified)'!$K2,COLUMNS(COUNTIES!$D$2:E2)),"")</f>
        <v/>
      </c>
      <c r="F2" t="str">
        <f>IFERROR(INDEX('Base Data wHSA (NCI Modified)'!$L$2:'Base Data wHSA (NCI Modified)'!$T$3142,'Base Data wHSA (NCI Modified)'!$K2,COLUMNS(COUNTIES!$D$2:F2)),"")</f>
        <v/>
      </c>
      <c r="G2" t="str">
        <f>IFERROR(INDEX('Base Data wHSA (NCI Modified)'!$L$2:'Base Data wHSA (NCI Modified)'!$T$3142,'Base Data wHSA (NCI Modified)'!$K2,COLUMNS(COUNTIES!$D$2:G2)),"")</f>
        <v/>
      </c>
      <c r="H2" t="str">
        <f>IFERROR(INDEX('Base Data wHSA (NCI Modified)'!$L$2:'Base Data wHSA (NCI Modified)'!$T$3142,'Base Data wHSA (NCI Modified)'!$K2,COLUMNS(COUNTIES!$D$2:H2)),"")</f>
        <v/>
      </c>
      <c r="I2" t="str">
        <f>IFERROR(INDEX('Base Data wHSA (NCI Modified)'!$L$2:'Base Data wHSA (NCI Modified)'!$T$3142,'Base Data wHSA (NCI Modified)'!$K2,COLUMNS(COUNTIES!$D$2:I2)),"")</f>
        <v/>
      </c>
      <c r="J2" t="str">
        <f>IFERROR(INDEX('Base Data wHSA (NCI Modified)'!$L$2:'Base Data wHSA (NCI Modified)'!$T$3142,'Base Data wHSA (NCI Modified)'!$K2,COLUMNS(COUNTIES!$D$2:J2)),"")</f>
        <v/>
      </c>
      <c r="K2" t="str">
        <f>IFERROR(INDEX('Base Data wHSA (NCI Modified)'!$L$2:'Base Data wHSA (NCI Modified)'!$T$3142,'Base Data wHSA (NCI Modified)'!$K2,COLUMNS(COUNTIES!$D$2:K2)),"")</f>
        <v/>
      </c>
      <c r="L2" t="str">
        <f>IFERROR(INDEX('Base Data wHSA (NCI Modified)'!$L$2:'Base Data wHSA (NCI Modified)'!$T$3142,'Base Data wHSA (NCI Modified)'!$K2,COLUMNS(COUNTIES!$D$2:L2)),"")</f>
        <v/>
      </c>
    </row>
    <row r="3" spans="1:12" x14ac:dyDescent="0.2">
      <c r="A3">
        <f>ROWS($E$2:E3)</f>
        <v>2</v>
      </c>
      <c r="B3" t="str">
        <f>IF(E3=WORKSHEET!$B$2,A3,"")</f>
        <v/>
      </c>
      <c r="C3" t="str">
        <f>IFERROR(SMALL($B$2:$B$255,A3),"")</f>
        <v/>
      </c>
      <c r="D3" t="str">
        <f>IFERROR(INDEX('Base Data wHSA (NCI Modified)'!$L$2:'Base Data wHSA (NCI Modified)'!$T$3142,'Base Data wHSA (NCI Modified)'!$K3,COLUMNS(COUNTIES!$D$2:D3)),"")</f>
        <v/>
      </c>
      <c r="E3" t="str">
        <f>IFERROR(INDEX('Base Data wHSA (NCI Modified)'!$L$2:'Base Data wHSA (NCI Modified)'!$T$3142,'Base Data wHSA (NCI Modified)'!$K3,COLUMNS(COUNTIES!$D$2:E3)),"")</f>
        <v/>
      </c>
      <c r="F3" t="str">
        <f>IFERROR(INDEX('Base Data wHSA (NCI Modified)'!$L$2:'Base Data wHSA (NCI Modified)'!$T$3142,'Base Data wHSA (NCI Modified)'!$K3,COLUMNS(COUNTIES!$D$2:F3)),"")</f>
        <v/>
      </c>
      <c r="G3" t="str">
        <f>IFERROR(INDEX('Base Data wHSA (NCI Modified)'!$L$2:'Base Data wHSA (NCI Modified)'!$T$3142,'Base Data wHSA (NCI Modified)'!$K3,COLUMNS(COUNTIES!$D$2:G3)),"")</f>
        <v/>
      </c>
      <c r="H3" t="str">
        <f>IFERROR(INDEX('Base Data wHSA (NCI Modified)'!$L$2:'Base Data wHSA (NCI Modified)'!$T$3142,'Base Data wHSA (NCI Modified)'!$K3,COLUMNS(COUNTIES!$D$2:H3)),"")</f>
        <v/>
      </c>
      <c r="I3" t="str">
        <f>IFERROR(INDEX('Base Data wHSA (NCI Modified)'!$L$2:'Base Data wHSA (NCI Modified)'!$T$3142,'Base Data wHSA (NCI Modified)'!$K3,COLUMNS(COUNTIES!$D$2:I3)),"")</f>
        <v/>
      </c>
      <c r="J3" t="str">
        <f>IFERROR(INDEX('Base Data wHSA (NCI Modified)'!$L$2:'Base Data wHSA (NCI Modified)'!$T$3142,'Base Data wHSA (NCI Modified)'!$K3,COLUMNS(COUNTIES!$D$2:J3)),"")</f>
        <v/>
      </c>
      <c r="K3" t="str">
        <f>IFERROR(INDEX('Base Data wHSA (NCI Modified)'!$L$2:'Base Data wHSA (NCI Modified)'!$T$3142,'Base Data wHSA (NCI Modified)'!$K3,COLUMNS(COUNTIES!$D$2:K3)),"")</f>
        <v/>
      </c>
      <c r="L3" t="str">
        <f>IFERROR(INDEX('Base Data wHSA (NCI Modified)'!$L$2:'Base Data wHSA (NCI Modified)'!$T$3142,'Base Data wHSA (NCI Modified)'!$K3,COLUMNS(COUNTIES!$D$2:L3)),"")</f>
        <v/>
      </c>
    </row>
    <row r="4" spans="1:12" x14ac:dyDescent="0.2">
      <c r="A4">
        <f>ROWS($E$2:E4)</f>
        <v>3</v>
      </c>
      <c r="B4" t="str">
        <f>IF(E4=WORKSHEET!$B$2,A4,"")</f>
        <v/>
      </c>
      <c r="C4" t="str">
        <f t="shared" ref="C4:C67" si="0">IFERROR(SMALL($B$2:$B$255,A4),"")</f>
        <v/>
      </c>
      <c r="D4" t="str">
        <f>IFERROR(INDEX('Base Data wHSA (NCI Modified)'!$L$2:'Base Data wHSA (NCI Modified)'!$T$3142,'Base Data wHSA (NCI Modified)'!$K4,COLUMNS(COUNTIES!$D$2:D4)),"")</f>
        <v/>
      </c>
      <c r="E4" t="str">
        <f>IFERROR(INDEX('Base Data wHSA (NCI Modified)'!$L$2:'Base Data wHSA (NCI Modified)'!$T$3142,'Base Data wHSA (NCI Modified)'!$K4,COLUMNS(COUNTIES!$D$2:E4)),"")</f>
        <v/>
      </c>
      <c r="F4" t="str">
        <f>IFERROR(INDEX('Base Data wHSA (NCI Modified)'!$L$2:'Base Data wHSA (NCI Modified)'!$T$3142,'Base Data wHSA (NCI Modified)'!$K4,COLUMNS(COUNTIES!$D$2:F4)),"")</f>
        <v/>
      </c>
      <c r="G4" t="str">
        <f>IFERROR(INDEX('Base Data wHSA (NCI Modified)'!$L$2:'Base Data wHSA (NCI Modified)'!$T$3142,'Base Data wHSA (NCI Modified)'!$K4,COLUMNS(COUNTIES!$D$2:G4)),"")</f>
        <v/>
      </c>
      <c r="H4" t="str">
        <f>IFERROR(INDEX('Base Data wHSA (NCI Modified)'!$L$2:'Base Data wHSA (NCI Modified)'!$T$3142,'Base Data wHSA (NCI Modified)'!$K4,COLUMNS(COUNTIES!$D$2:H4)),"")</f>
        <v/>
      </c>
      <c r="I4" t="str">
        <f>IFERROR(INDEX('Base Data wHSA (NCI Modified)'!$L$2:'Base Data wHSA (NCI Modified)'!$T$3142,'Base Data wHSA (NCI Modified)'!$K4,COLUMNS(COUNTIES!$D$2:I4)),"")</f>
        <v/>
      </c>
      <c r="J4" t="str">
        <f>IFERROR(INDEX('Base Data wHSA (NCI Modified)'!$L$2:'Base Data wHSA (NCI Modified)'!$T$3142,'Base Data wHSA (NCI Modified)'!$K4,COLUMNS(COUNTIES!$D$2:J4)),"")</f>
        <v/>
      </c>
      <c r="K4" t="str">
        <f>IFERROR(INDEX('Base Data wHSA (NCI Modified)'!$L$2:'Base Data wHSA (NCI Modified)'!$T$3142,'Base Data wHSA (NCI Modified)'!$K4,COLUMNS(COUNTIES!$D$2:K4)),"")</f>
        <v/>
      </c>
      <c r="L4" t="str">
        <f>IFERROR(INDEX('Base Data wHSA (NCI Modified)'!$L$2:'Base Data wHSA (NCI Modified)'!$T$3142,'Base Data wHSA (NCI Modified)'!$K4,COLUMNS(COUNTIES!$D$2:L4)),"")</f>
        <v/>
      </c>
    </row>
    <row r="5" spans="1:12" x14ac:dyDescent="0.2">
      <c r="A5">
        <f>ROWS($E$2:E5)</f>
        <v>4</v>
      </c>
      <c r="B5" t="str">
        <f>IF(E5=WORKSHEET!$B$2,A5,"")</f>
        <v/>
      </c>
      <c r="C5" t="str">
        <f t="shared" si="0"/>
        <v/>
      </c>
      <c r="D5" t="str">
        <f>IFERROR(INDEX('Base Data wHSA (NCI Modified)'!$L$2:'Base Data wHSA (NCI Modified)'!$T$3142,'Base Data wHSA (NCI Modified)'!$K5,COLUMNS(COUNTIES!$D$2:D5)),"")</f>
        <v/>
      </c>
      <c r="E5" t="str">
        <f>IFERROR(INDEX('Base Data wHSA (NCI Modified)'!$L$2:'Base Data wHSA (NCI Modified)'!$T$3142,'Base Data wHSA (NCI Modified)'!$K5,COLUMNS(COUNTIES!$D$2:E5)),"")</f>
        <v/>
      </c>
      <c r="F5" t="str">
        <f>IFERROR(INDEX('Base Data wHSA (NCI Modified)'!$L$2:'Base Data wHSA (NCI Modified)'!$T$3142,'Base Data wHSA (NCI Modified)'!$K5,COLUMNS(COUNTIES!$D$2:F5)),"")</f>
        <v/>
      </c>
      <c r="G5" t="str">
        <f>IFERROR(INDEX('Base Data wHSA (NCI Modified)'!$L$2:'Base Data wHSA (NCI Modified)'!$T$3142,'Base Data wHSA (NCI Modified)'!$K5,COLUMNS(COUNTIES!$D$2:G5)),"")</f>
        <v/>
      </c>
      <c r="H5" t="str">
        <f>IFERROR(INDEX('Base Data wHSA (NCI Modified)'!$L$2:'Base Data wHSA (NCI Modified)'!$T$3142,'Base Data wHSA (NCI Modified)'!$K5,COLUMNS(COUNTIES!$D$2:H5)),"")</f>
        <v/>
      </c>
      <c r="I5" t="str">
        <f>IFERROR(INDEX('Base Data wHSA (NCI Modified)'!$L$2:'Base Data wHSA (NCI Modified)'!$T$3142,'Base Data wHSA (NCI Modified)'!$K5,COLUMNS(COUNTIES!$D$2:I5)),"")</f>
        <v/>
      </c>
      <c r="J5" t="str">
        <f>IFERROR(INDEX('Base Data wHSA (NCI Modified)'!$L$2:'Base Data wHSA (NCI Modified)'!$T$3142,'Base Data wHSA (NCI Modified)'!$K5,COLUMNS(COUNTIES!$D$2:J5)),"")</f>
        <v/>
      </c>
      <c r="K5" t="str">
        <f>IFERROR(INDEX('Base Data wHSA (NCI Modified)'!$L$2:'Base Data wHSA (NCI Modified)'!$T$3142,'Base Data wHSA (NCI Modified)'!$K5,COLUMNS(COUNTIES!$D$2:K5)),"")</f>
        <v/>
      </c>
      <c r="L5" t="str">
        <f>IFERROR(INDEX('Base Data wHSA (NCI Modified)'!$L$2:'Base Data wHSA (NCI Modified)'!$T$3142,'Base Data wHSA (NCI Modified)'!$K5,COLUMNS(COUNTIES!$D$2:L5)),"")</f>
        <v/>
      </c>
    </row>
    <row r="6" spans="1:12" x14ac:dyDescent="0.2">
      <c r="A6">
        <f>ROWS($E$2:E6)</f>
        <v>5</v>
      </c>
      <c r="B6" t="str">
        <f>IF(E6=WORKSHEET!$B$2,A6,"")</f>
        <v/>
      </c>
      <c r="C6" t="str">
        <f t="shared" si="0"/>
        <v/>
      </c>
      <c r="D6" t="str">
        <f>IFERROR(INDEX('Base Data wHSA (NCI Modified)'!$L$2:'Base Data wHSA (NCI Modified)'!$T$3142,'Base Data wHSA (NCI Modified)'!$K6,COLUMNS(COUNTIES!$D$2:D6)),"")</f>
        <v/>
      </c>
      <c r="E6" t="str">
        <f>IFERROR(INDEX('Base Data wHSA (NCI Modified)'!$L$2:'Base Data wHSA (NCI Modified)'!$T$3142,'Base Data wHSA (NCI Modified)'!$K6,COLUMNS(COUNTIES!$D$2:E6)),"")</f>
        <v/>
      </c>
      <c r="F6" t="str">
        <f>IFERROR(INDEX('Base Data wHSA (NCI Modified)'!$L$2:'Base Data wHSA (NCI Modified)'!$T$3142,'Base Data wHSA (NCI Modified)'!$K6,COLUMNS(COUNTIES!$D$2:F6)),"")</f>
        <v/>
      </c>
      <c r="G6" t="str">
        <f>IFERROR(INDEX('Base Data wHSA (NCI Modified)'!$L$2:'Base Data wHSA (NCI Modified)'!$T$3142,'Base Data wHSA (NCI Modified)'!$K6,COLUMNS(COUNTIES!$D$2:G6)),"")</f>
        <v/>
      </c>
      <c r="H6" t="str">
        <f>IFERROR(INDEX('Base Data wHSA (NCI Modified)'!$L$2:'Base Data wHSA (NCI Modified)'!$T$3142,'Base Data wHSA (NCI Modified)'!$K6,COLUMNS(COUNTIES!$D$2:H6)),"")</f>
        <v/>
      </c>
      <c r="I6" t="str">
        <f>IFERROR(INDEX('Base Data wHSA (NCI Modified)'!$L$2:'Base Data wHSA (NCI Modified)'!$T$3142,'Base Data wHSA (NCI Modified)'!$K6,COLUMNS(COUNTIES!$D$2:I6)),"")</f>
        <v/>
      </c>
      <c r="J6" t="str">
        <f>IFERROR(INDEX('Base Data wHSA (NCI Modified)'!$L$2:'Base Data wHSA (NCI Modified)'!$T$3142,'Base Data wHSA (NCI Modified)'!$K6,COLUMNS(COUNTIES!$D$2:J6)),"")</f>
        <v/>
      </c>
      <c r="K6" t="str">
        <f>IFERROR(INDEX('Base Data wHSA (NCI Modified)'!$L$2:'Base Data wHSA (NCI Modified)'!$T$3142,'Base Data wHSA (NCI Modified)'!$K6,COLUMNS(COUNTIES!$D$2:K6)),"")</f>
        <v/>
      </c>
      <c r="L6" t="str">
        <f>IFERROR(INDEX('Base Data wHSA (NCI Modified)'!$L$2:'Base Data wHSA (NCI Modified)'!$T$3142,'Base Data wHSA (NCI Modified)'!$K6,COLUMNS(COUNTIES!$D$2:L6)),"")</f>
        <v/>
      </c>
    </row>
    <row r="7" spans="1:12" x14ac:dyDescent="0.2">
      <c r="A7">
        <f>ROWS($E$2:E7)</f>
        <v>6</v>
      </c>
      <c r="B7" t="str">
        <f>IF(E7=WORKSHEET!$B$2,A7,"")</f>
        <v/>
      </c>
      <c r="C7" t="str">
        <f t="shared" si="0"/>
        <v/>
      </c>
      <c r="D7" t="str">
        <f>IFERROR(INDEX('Base Data wHSA (NCI Modified)'!$L$2:'Base Data wHSA (NCI Modified)'!$T$3142,'Base Data wHSA (NCI Modified)'!$K7,COLUMNS(COUNTIES!$D$2:D7)),"")</f>
        <v/>
      </c>
      <c r="E7" t="str">
        <f>IFERROR(INDEX('Base Data wHSA (NCI Modified)'!$L$2:'Base Data wHSA (NCI Modified)'!$T$3142,'Base Data wHSA (NCI Modified)'!$K7,COLUMNS(COUNTIES!$D$2:E7)),"")</f>
        <v/>
      </c>
      <c r="F7" t="str">
        <f>IFERROR(INDEX('Base Data wHSA (NCI Modified)'!$L$2:'Base Data wHSA (NCI Modified)'!$T$3142,'Base Data wHSA (NCI Modified)'!$K7,COLUMNS(COUNTIES!$D$2:F7)),"")</f>
        <v/>
      </c>
      <c r="G7" t="str">
        <f>IFERROR(INDEX('Base Data wHSA (NCI Modified)'!$L$2:'Base Data wHSA (NCI Modified)'!$T$3142,'Base Data wHSA (NCI Modified)'!$K7,COLUMNS(COUNTIES!$D$2:G7)),"")</f>
        <v/>
      </c>
      <c r="H7" t="str">
        <f>IFERROR(INDEX('Base Data wHSA (NCI Modified)'!$L$2:'Base Data wHSA (NCI Modified)'!$T$3142,'Base Data wHSA (NCI Modified)'!$K7,COLUMNS(COUNTIES!$D$2:H7)),"")</f>
        <v/>
      </c>
      <c r="I7" t="str">
        <f>IFERROR(INDEX('Base Data wHSA (NCI Modified)'!$L$2:'Base Data wHSA (NCI Modified)'!$T$3142,'Base Data wHSA (NCI Modified)'!$K7,COLUMNS(COUNTIES!$D$2:I7)),"")</f>
        <v/>
      </c>
      <c r="J7" t="str">
        <f>IFERROR(INDEX('Base Data wHSA (NCI Modified)'!$L$2:'Base Data wHSA (NCI Modified)'!$T$3142,'Base Data wHSA (NCI Modified)'!$K7,COLUMNS(COUNTIES!$D$2:J7)),"")</f>
        <v/>
      </c>
      <c r="K7" t="str">
        <f>IFERROR(INDEX('Base Data wHSA (NCI Modified)'!$L$2:'Base Data wHSA (NCI Modified)'!$T$3142,'Base Data wHSA (NCI Modified)'!$K7,COLUMNS(COUNTIES!$D$2:K7)),"")</f>
        <v/>
      </c>
      <c r="L7" t="str">
        <f>IFERROR(INDEX('Base Data wHSA (NCI Modified)'!$L$2:'Base Data wHSA (NCI Modified)'!$T$3142,'Base Data wHSA (NCI Modified)'!$K7,COLUMNS(COUNTIES!$D$2:L7)),"")</f>
        <v/>
      </c>
    </row>
    <row r="8" spans="1:12" x14ac:dyDescent="0.2">
      <c r="A8">
        <f>ROWS($E$2:E8)</f>
        <v>7</v>
      </c>
      <c r="B8" t="str">
        <f>IF(E8=WORKSHEET!$B$2,A8,"")</f>
        <v/>
      </c>
      <c r="C8" t="str">
        <f t="shared" si="0"/>
        <v/>
      </c>
      <c r="D8" t="str">
        <f>IFERROR(INDEX('Base Data wHSA (NCI Modified)'!$L$2:'Base Data wHSA (NCI Modified)'!$T$3142,'Base Data wHSA (NCI Modified)'!$K8,COLUMNS(COUNTIES!$D$2:D8)),"")</f>
        <v/>
      </c>
      <c r="E8" t="str">
        <f>IFERROR(INDEX('Base Data wHSA (NCI Modified)'!$L$2:'Base Data wHSA (NCI Modified)'!$T$3142,'Base Data wHSA (NCI Modified)'!$K8,COLUMNS(COUNTIES!$D$2:E8)),"")</f>
        <v/>
      </c>
      <c r="F8" t="str">
        <f>IFERROR(INDEX('Base Data wHSA (NCI Modified)'!$L$2:'Base Data wHSA (NCI Modified)'!$T$3142,'Base Data wHSA (NCI Modified)'!$K8,COLUMNS(COUNTIES!$D$2:F8)),"")</f>
        <v/>
      </c>
      <c r="G8" t="str">
        <f>IFERROR(INDEX('Base Data wHSA (NCI Modified)'!$L$2:'Base Data wHSA (NCI Modified)'!$T$3142,'Base Data wHSA (NCI Modified)'!$K8,COLUMNS(COUNTIES!$D$2:G8)),"")</f>
        <v/>
      </c>
      <c r="H8" t="str">
        <f>IFERROR(INDEX('Base Data wHSA (NCI Modified)'!$L$2:'Base Data wHSA (NCI Modified)'!$T$3142,'Base Data wHSA (NCI Modified)'!$K8,COLUMNS(COUNTIES!$D$2:H8)),"")</f>
        <v/>
      </c>
      <c r="I8" t="str">
        <f>IFERROR(INDEX('Base Data wHSA (NCI Modified)'!$L$2:'Base Data wHSA (NCI Modified)'!$T$3142,'Base Data wHSA (NCI Modified)'!$K8,COLUMNS(COUNTIES!$D$2:I8)),"")</f>
        <v/>
      </c>
      <c r="J8" t="str">
        <f>IFERROR(INDEX('Base Data wHSA (NCI Modified)'!$L$2:'Base Data wHSA (NCI Modified)'!$T$3142,'Base Data wHSA (NCI Modified)'!$K8,COLUMNS(COUNTIES!$D$2:J8)),"")</f>
        <v/>
      </c>
      <c r="K8" t="str">
        <f>IFERROR(INDEX('Base Data wHSA (NCI Modified)'!$L$2:'Base Data wHSA (NCI Modified)'!$T$3142,'Base Data wHSA (NCI Modified)'!$K8,COLUMNS(COUNTIES!$D$2:K8)),"")</f>
        <v/>
      </c>
      <c r="L8" t="str">
        <f>IFERROR(INDEX('Base Data wHSA (NCI Modified)'!$L$2:'Base Data wHSA (NCI Modified)'!$T$3142,'Base Data wHSA (NCI Modified)'!$K8,COLUMNS(COUNTIES!$D$2:L8)),"")</f>
        <v/>
      </c>
    </row>
    <row r="9" spans="1:12" x14ac:dyDescent="0.2">
      <c r="A9">
        <f>ROWS($E$2:E9)</f>
        <v>8</v>
      </c>
      <c r="B9" t="str">
        <f>IF(E9=WORKSHEET!$B$2,A9,"")</f>
        <v/>
      </c>
      <c r="C9" t="str">
        <f t="shared" si="0"/>
        <v/>
      </c>
      <c r="D9" t="str">
        <f>IFERROR(INDEX('Base Data wHSA (NCI Modified)'!$L$2:'Base Data wHSA (NCI Modified)'!$T$3142,'Base Data wHSA (NCI Modified)'!$K9,COLUMNS(COUNTIES!$D$2:D9)),"")</f>
        <v/>
      </c>
      <c r="E9" t="str">
        <f>IFERROR(INDEX('Base Data wHSA (NCI Modified)'!$L$2:'Base Data wHSA (NCI Modified)'!$T$3142,'Base Data wHSA (NCI Modified)'!$K9,COLUMNS(COUNTIES!$D$2:E9)),"")</f>
        <v/>
      </c>
      <c r="F9" t="str">
        <f>IFERROR(INDEX('Base Data wHSA (NCI Modified)'!$L$2:'Base Data wHSA (NCI Modified)'!$T$3142,'Base Data wHSA (NCI Modified)'!$K9,COLUMNS(COUNTIES!$D$2:F9)),"")</f>
        <v/>
      </c>
      <c r="G9" t="str">
        <f>IFERROR(INDEX('Base Data wHSA (NCI Modified)'!$L$2:'Base Data wHSA (NCI Modified)'!$T$3142,'Base Data wHSA (NCI Modified)'!$K9,COLUMNS(COUNTIES!$D$2:G9)),"")</f>
        <v/>
      </c>
      <c r="H9" t="str">
        <f>IFERROR(INDEX('Base Data wHSA (NCI Modified)'!$L$2:'Base Data wHSA (NCI Modified)'!$T$3142,'Base Data wHSA (NCI Modified)'!$K9,COLUMNS(COUNTIES!$D$2:H9)),"")</f>
        <v/>
      </c>
      <c r="I9" t="str">
        <f>IFERROR(INDEX('Base Data wHSA (NCI Modified)'!$L$2:'Base Data wHSA (NCI Modified)'!$T$3142,'Base Data wHSA (NCI Modified)'!$K9,COLUMNS(COUNTIES!$D$2:I9)),"")</f>
        <v/>
      </c>
      <c r="J9" t="str">
        <f>IFERROR(INDEX('Base Data wHSA (NCI Modified)'!$L$2:'Base Data wHSA (NCI Modified)'!$T$3142,'Base Data wHSA (NCI Modified)'!$K9,COLUMNS(COUNTIES!$D$2:J9)),"")</f>
        <v/>
      </c>
      <c r="K9" t="str">
        <f>IFERROR(INDEX('Base Data wHSA (NCI Modified)'!$L$2:'Base Data wHSA (NCI Modified)'!$T$3142,'Base Data wHSA (NCI Modified)'!$K9,COLUMNS(COUNTIES!$D$2:K9)),"")</f>
        <v/>
      </c>
      <c r="L9" t="str">
        <f>IFERROR(INDEX('Base Data wHSA (NCI Modified)'!$L$2:'Base Data wHSA (NCI Modified)'!$T$3142,'Base Data wHSA (NCI Modified)'!$K9,COLUMNS(COUNTIES!$D$2:L9)),"")</f>
        <v/>
      </c>
    </row>
    <row r="10" spans="1:12" x14ac:dyDescent="0.2">
      <c r="A10">
        <f>ROWS($E$2:E10)</f>
        <v>9</v>
      </c>
      <c r="B10" t="str">
        <f>IF(E10=WORKSHEET!$B$2,A10,"")</f>
        <v/>
      </c>
      <c r="C10" t="str">
        <f t="shared" si="0"/>
        <v/>
      </c>
      <c r="D10" t="str">
        <f>IFERROR(INDEX('Base Data wHSA (NCI Modified)'!$L$2:'Base Data wHSA (NCI Modified)'!$T$3142,'Base Data wHSA (NCI Modified)'!$K10,COLUMNS(COUNTIES!$D$2:D10)),"")</f>
        <v/>
      </c>
      <c r="E10" t="str">
        <f>IFERROR(INDEX('Base Data wHSA (NCI Modified)'!$L$2:'Base Data wHSA (NCI Modified)'!$T$3142,'Base Data wHSA (NCI Modified)'!$K10,COLUMNS(COUNTIES!$D$2:E10)),"")</f>
        <v/>
      </c>
      <c r="F10" t="str">
        <f>IFERROR(INDEX('Base Data wHSA (NCI Modified)'!$L$2:'Base Data wHSA (NCI Modified)'!$T$3142,'Base Data wHSA (NCI Modified)'!$K10,COLUMNS(COUNTIES!$D$2:F10)),"")</f>
        <v/>
      </c>
      <c r="G10" t="str">
        <f>IFERROR(INDEX('Base Data wHSA (NCI Modified)'!$L$2:'Base Data wHSA (NCI Modified)'!$T$3142,'Base Data wHSA (NCI Modified)'!$K10,COLUMNS(COUNTIES!$D$2:G10)),"")</f>
        <v/>
      </c>
      <c r="H10" t="str">
        <f>IFERROR(INDEX('Base Data wHSA (NCI Modified)'!$L$2:'Base Data wHSA (NCI Modified)'!$T$3142,'Base Data wHSA (NCI Modified)'!$K10,COLUMNS(COUNTIES!$D$2:H10)),"")</f>
        <v/>
      </c>
      <c r="I10" t="str">
        <f>IFERROR(INDEX('Base Data wHSA (NCI Modified)'!$L$2:'Base Data wHSA (NCI Modified)'!$T$3142,'Base Data wHSA (NCI Modified)'!$K10,COLUMNS(COUNTIES!$D$2:I10)),"")</f>
        <v/>
      </c>
      <c r="J10" t="str">
        <f>IFERROR(INDEX('Base Data wHSA (NCI Modified)'!$L$2:'Base Data wHSA (NCI Modified)'!$T$3142,'Base Data wHSA (NCI Modified)'!$K10,COLUMNS(COUNTIES!$D$2:J10)),"")</f>
        <v/>
      </c>
      <c r="K10" t="str">
        <f>IFERROR(INDEX('Base Data wHSA (NCI Modified)'!$L$2:'Base Data wHSA (NCI Modified)'!$T$3142,'Base Data wHSA (NCI Modified)'!$K10,COLUMNS(COUNTIES!$D$2:K10)),"")</f>
        <v/>
      </c>
      <c r="L10" t="str">
        <f>IFERROR(INDEX('Base Data wHSA (NCI Modified)'!$L$2:'Base Data wHSA (NCI Modified)'!$T$3142,'Base Data wHSA (NCI Modified)'!$K10,COLUMNS(COUNTIES!$D$2:L10)),"")</f>
        <v/>
      </c>
    </row>
    <row r="11" spans="1:12" x14ac:dyDescent="0.2">
      <c r="A11">
        <f>ROWS($E$2:E11)</f>
        <v>10</v>
      </c>
      <c r="B11" t="str">
        <f>IF(E11=WORKSHEET!$B$2,A11,"")</f>
        <v/>
      </c>
      <c r="C11" t="str">
        <f t="shared" si="0"/>
        <v/>
      </c>
      <c r="D11" t="str">
        <f>IFERROR(INDEX('Base Data wHSA (NCI Modified)'!$L$2:'Base Data wHSA (NCI Modified)'!$T$3142,'Base Data wHSA (NCI Modified)'!$K11,COLUMNS(COUNTIES!$D$2:D11)),"")</f>
        <v/>
      </c>
      <c r="E11" t="str">
        <f>IFERROR(INDEX('Base Data wHSA (NCI Modified)'!$L$2:'Base Data wHSA (NCI Modified)'!$T$3142,'Base Data wHSA (NCI Modified)'!$K11,COLUMNS(COUNTIES!$D$2:E11)),"")</f>
        <v/>
      </c>
      <c r="F11" t="str">
        <f>IFERROR(INDEX('Base Data wHSA (NCI Modified)'!$L$2:'Base Data wHSA (NCI Modified)'!$T$3142,'Base Data wHSA (NCI Modified)'!$K11,COLUMNS(COUNTIES!$D$2:F11)),"")</f>
        <v/>
      </c>
      <c r="G11" t="str">
        <f>IFERROR(INDEX('Base Data wHSA (NCI Modified)'!$L$2:'Base Data wHSA (NCI Modified)'!$T$3142,'Base Data wHSA (NCI Modified)'!$K11,COLUMNS(COUNTIES!$D$2:G11)),"")</f>
        <v/>
      </c>
      <c r="H11" t="str">
        <f>IFERROR(INDEX('Base Data wHSA (NCI Modified)'!$L$2:'Base Data wHSA (NCI Modified)'!$T$3142,'Base Data wHSA (NCI Modified)'!$K11,COLUMNS(COUNTIES!$D$2:H11)),"")</f>
        <v/>
      </c>
      <c r="I11" t="str">
        <f>IFERROR(INDEX('Base Data wHSA (NCI Modified)'!$L$2:'Base Data wHSA (NCI Modified)'!$T$3142,'Base Data wHSA (NCI Modified)'!$K11,COLUMNS(COUNTIES!$D$2:I11)),"")</f>
        <v/>
      </c>
      <c r="J11" t="str">
        <f>IFERROR(INDEX('Base Data wHSA (NCI Modified)'!$L$2:'Base Data wHSA (NCI Modified)'!$T$3142,'Base Data wHSA (NCI Modified)'!$K11,COLUMNS(COUNTIES!$D$2:J11)),"")</f>
        <v/>
      </c>
      <c r="K11" t="str">
        <f>IFERROR(INDEX('Base Data wHSA (NCI Modified)'!$L$2:'Base Data wHSA (NCI Modified)'!$T$3142,'Base Data wHSA (NCI Modified)'!$K11,COLUMNS(COUNTIES!$D$2:K11)),"")</f>
        <v/>
      </c>
      <c r="L11" t="str">
        <f>IFERROR(INDEX('Base Data wHSA (NCI Modified)'!$L$2:'Base Data wHSA (NCI Modified)'!$T$3142,'Base Data wHSA (NCI Modified)'!$K11,COLUMNS(COUNTIES!$D$2:L11)),"")</f>
        <v/>
      </c>
    </row>
    <row r="12" spans="1:12" x14ac:dyDescent="0.2">
      <c r="A12">
        <f>ROWS($E$2:E12)</f>
        <v>11</v>
      </c>
      <c r="B12" t="str">
        <f>IF(E12=WORKSHEET!$B$2,A12,"")</f>
        <v/>
      </c>
      <c r="C12" t="str">
        <f t="shared" si="0"/>
        <v/>
      </c>
      <c r="D12" t="str">
        <f>IFERROR(INDEX('Base Data wHSA (NCI Modified)'!$L$2:'Base Data wHSA (NCI Modified)'!$T$3142,'Base Data wHSA (NCI Modified)'!$K12,COLUMNS(COUNTIES!$D$2:D12)),"")</f>
        <v/>
      </c>
      <c r="E12" t="str">
        <f>IFERROR(INDEX('Base Data wHSA (NCI Modified)'!$L$2:'Base Data wHSA (NCI Modified)'!$T$3142,'Base Data wHSA (NCI Modified)'!$K12,COLUMNS(COUNTIES!$D$2:E12)),"")</f>
        <v/>
      </c>
      <c r="F12" t="str">
        <f>IFERROR(INDEX('Base Data wHSA (NCI Modified)'!$L$2:'Base Data wHSA (NCI Modified)'!$T$3142,'Base Data wHSA (NCI Modified)'!$K12,COLUMNS(COUNTIES!$D$2:F12)),"")</f>
        <v/>
      </c>
      <c r="G12" t="str">
        <f>IFERROR(INDEX('Base Data wHSA (NCI Modified)'!$L$2:'Base Data wHSA (NCI Modified)'!$T$3142,'Base Data wHSA (NCI Modified)'!$K12,COLUMNS(COUNTIES!$D$2:G12)),"")</f>
        <v/>
      </c>
      <c r="H12" t="str">
        <f>IFERROR(INDEX('Base Data wHSA (NCI Modified)'!$L$2:'Base Data wHSA (NCI Modified)'!$T$3142,'Base Data wHSA (NCI Modified)'!$K12,COLUMNS(COUNTIES!$D$2:H12)),"")</f>
        <v/>
      </c>
      <c r="I12" t="str">
        <f>IFERROR(INDEX('Base Data wHSA (NCI Modified)'!$L$2:'Base Data wHSA (NCI Modified)'!$T$3142,'Base Data wHSA (NCI Modified)'!$K12,COLUMNS(COUNTIES!$D$2:I12)),"")</f>
        <v/>
      </c>
      <c r="J12" t="str">
        <f>IFERROR(INDEX('Base Data wHSA (NCI Modified)'!$L$2:'Base Data wHSA (NCI Modified)'!$T$3142,'Base Data wHSA (NCI Modified)'!$K12,COLUMNS(COUNTIES!$D$2:J12)),"")</f>
        <v/>
      </c>
      <c r="K12" t="str">
        <f>IFERROR(INDEX('Base Data wHSA (NCI Modified)'!$L$2:'Base Data wHSA (NCI Modified)'!$T$3142,'Base Data wHSA (NCI Modified)'!$K12,COLUMNS(COUNTIES!$D$2:K12)),"")</f>
        <v/>
      </c>
      <c r="L12" t="str">
        <f>IFERROR(INDEX('Base Data wHSA (NCI Modified)'!$L$2:'Base Data wHSA (NCI Modified)'!$T$3142,'Base Data wHSA (NCI Modified)'!$K12,COLUMNS(COUNTIES!$D$2:L12)),"")</f>
        <v/>
      </c>
    </row>
    <row r="13" spans="1:12" x14ac:dyDescent="0.2">
      <c r="A13">
        <f>ROWS($E$2:E13)</f>
        <v>12</v>
      </c>
      <c r="B13" t="str">
        <f>IF(E13=WORKSHEET!$B$2,A13,"")</f>
        <v/>
      </c>
      <c r="C13" t="str">
        <f t="shared" si="0"/>
        <v/>
      </c>
      <c r="D13" t="str">
        <f>IFERROR(INDEX('Base Data wHSA (NCI Modified)'!$L$2:'Base Data wHSA (NCI Modified)'!$T$3142,'Base Data wHSA (NCI Modified)'!$K13,COLUMNS(COUNTIES!$D$2:D13)),"")</f>
        <v/>
      </c>
      <c r="E13" t="str">
        <f>IFERROR(INDEX('Base Data wHSA (NCI Modified)'!$L$2:'Base Data wHSA (NCI Modified)'!$T$3142,'Base Data wHSA (NCI Modified)'!$K13,COLUMNS(COUNTIES!$D$2:E13)),"")</f>
        <v/>
      </c>
      <c r="F13" t="str">
        <f>IFERROR(INDEX('Base Data wHSA (NCI Modified)'!$L$2:'Base Data wHSA (NCI Modified)'!$T$3142,'Base Data wHSA (NCI Modified)'!$K13,COLUMNS(COUNTIES!$D$2:F13)),"")</f>
        <v/>
      </c>
      <c r="G13" t="str">
        <f>IFERROR(INDEX('Base Data wHSA (NCI Modified)'!$L$2:'Base Data wHSA (NCI Modified)'!$T$3142,'Base Data wHSA (NCI Modified)'!$K13,COLUMNS(COUNTIES!$D$2:G13)),"")</f>
        <v/>
      </c>
      <c r="H13" t="str">
        <f>IFERROR(INDEX('Base Data wHSA (NCI Modified)'!$L$2:'Base Data wHSA (NCI Modified)'!$T$3142,'Base Data wHSA (NCI Modified)'!$K13,COLUMNS(COUNTIES!$D$2:H13)),"")</f>
        <v/>
      </c>
      <c r="I13" t="str">
        <f>IFERROR(INDEX('Base Data wHSA (NCI Modified)'!$L$2:'Base Data wHSA (NCI Modified)'!$T$3142,'Base Data wHSA (NCI Modified)'!$K13,COLUMNS(COUNTIES!$D$2:I13)),"")</f>
        <v/>
      </c>
      <c r="J13" t="str">
        <f>IFERROR(INDEX('Base Data wHSA (NCI Modified)'!$L$2:'Base Data wHSA (NCI Modified)'!$T$3142,'Base Data wHSA (NCI Modified)'!$K13,COLUMNS(COUNTIES!$D$2:J13)),"")</f>
        <v/>
      </c>
      <c r="K13" t="str">
        <f>IFERROR(INDEX('Base Data wHSA (NCI Modified)'!$L$2:'Base Data wHSA (NCI Modified)'!$T$3142,'Base Data wHSA (NCI Modified)'!$K13,COLUMNS(COUNTIES!$D$2:K13)),"")</f>
        <v/>
      </c>
      <c r="L13" t="str">
        <f>IFERROR(INDEX('Base Data wHSA (NCI Modified)'!$L$2:'Base Data wHSA (NCI Modified)'!$T$3142,'Base Data wHSA (NCI Modified)'!$K13,COLUMNS(COUNTIES!$D$2:L13)),"")</f>
        <v/>
      </c>
    </row>
    <row r="14" spans="1:12" x14ac:dyDescent="0.2">
      <c r="A14">
        <f>ROWS($E$2:E14)</f>
        <v>13</v>
      </c>
      <c r="B14" t="str">
        <f>IF(E14=WORKSHEET!$B$2,A14,"")</f>
        <v/>
      </c>
      <c r="C14" t="str">
        <f t="shared" si="0"/>
        <v/>
      </c>
      <c r="D14" t="str">
        <f>IFERROR(INDEX('Base Data wHSA (NCI Modified)'!$L$2:'Base Data wHSA (NCI Modified)'!$T$3142,'Base Data wHSA (NCI Modified)'!$K14,COLUMNS(COUNTIES!$D$2:D14)),"")</f>
        <v/>
      </c>
      <c r="E14" t="str">
        <f>IFERROR(INDEX('Base Data wHSA (NCI Modified)'!$L$2:'Base Data wHSA (NCI Modified)'!$T$3142,'Base Data wHSA (NCI Modified)'!$K14,COLUMNS(COUNTIES!$D$2:E14)),"")</f>
        <v/>
      </c>
      <c r="F14" t="str">
        <f>IFERROR(INDEX('Base Data wHSA (NCI Modified)'!$L$2:'Base Data wHSA (NCI Modified)'!$T$3142,'Base Data wHSA (NCI Modified)'!$K14,COLUMNS(COUNTIES!$D$2:F14)),"")</f>
        <v/>
      </c>
      <c r="G14" t="str">
        <f>IFERROR(INDEX('Base Data wHSA (NCI Modified)'!$L$2:'Base Data wHSA (NCI Modified)'!$T$3142,'Base Data wHSA (NCI Modified)'!$K14,COLUMNS(COUNTIES!$D$2:G14)),"")</f>
        <v/>
      </c>
      <c r="H14" t="str">
        <f>IFERROR(INDEX('Base Data wHSA (NCI Modified)'!$L$2:'Base Data wHSA (NCI Modified)'!$T$3142,'Base Data wHSA (NCI Modified)'!$K14,COLUMNS(COUNTIES!$D$2:H14)),"")</f>
        <v/>
      </c>
      <c r="I14" t="str">
        <f>IFERROR(INDEX('Base Data wHSA (NCI Modified)'!$L$2:'Base Data wHSA (NCI Modified)'!$T$3142,'Base Data wHSA (NCI Modified)'!$K14,COLUMNS(COUNTIES!$D$2:I14)),"")</f>
        <v/>
      </c>
      <c r="J14" t="str">
        <f>IFERROR(INDEX('Base Data wHSA (NCI Modified)'!$L$2:'Base Data wHSA (NCI Modified)'!$T$3142,'Base Data wHSA (NCI Modified)'!$K14,COLUMNS(COUNTIES!$D$2:J14)),"")</f>
        <v/>
      </c>
      <c r="K14" t="str">
        <f>IFERROR(INDEX('Base Data wHSA (NCI Modified)'!$L$2:'Base Data wHSA (NCI Modified)'!$T$3142,'Base Data wHSA (NCI Modified)'!$K14,COLUMNS(COUNTIES!$D$2:K14)),"")</f>
        <v/>
      </c>
      <c r="L14" t="str">
        <f>IFERROR(INDEX('Base Data wHSA (NCI Modified)'!$L$2:'Base Data wHSA (NCI Modified)'!$T$3142,'Base Data wHSA (NCI Modified)'!$K14,COLUMNS(COUNTIES!$D$2:L14)),"")</f>
        <v/>
      </c>
    </row>
    <row r="15" spans="1:12" x14ac:dyDescent="0.2">
      <c r="A15">
        <f>ROWS($E$2:E15)</f>
        <v>14</v>
      </c>
      <c r="B15" t="str">
        <f>IF(E15=WORKSHEET!$B$2,A15,"")</f>
        <v/>
      </c>
      <c r="C15" t="str">
        <f t="shared" si="0"/>
        <v/>
      </c>
      <c r="D15" t="str">
        <f>IFERROR(INDEX('Base Data wHSA (NCI Modified)'!$L$2:'Base Data wHSA (NCI Modified)'!$T$3142,'Base Data wHSA (NCI Modified)'!$K15,COLUMNS(COUNTIES!$D$2:D15)),"")</f>
        <v/>
      </c>
      <c r="E15" t="str">
        <f>IFERROR(INDEX('Base Data wHSA (NCI Modified)'!$L$2:'Base Data wHSA (NCI Modified)'!$T$3142,'Base Data wHSA (NCI Modified)'!$K15,COLUMNS(COUNTIES!$D$2:E15)),"")</f>
        <v/>
      </c>
      <c r="F15" t="str">
        <f>IFERROR(INDEX('Base Data wHSA (NCI Modified)'!$L$2:'Base Data wHSA (NCI Modified)'!$T$3142,'Base Data wHSA (NCI Modified)'!$K15,COLUMNS(COUNTIES!$D$2:F15)),"")</f>
        <v/>
      </c>
      <c r="G15" t="str">
        <f>IFERROR(INDEX('Base Data wHSA (NCI Modified)'!$L$2:'Base Data wHSA (NCI Modified)'!$T$3142,'Base Data wHSA (NCI Modified)'!$K15,COLUMNS(COUNTIES!$D$2:G15)),"")</f>
        <v/>
      </c>
      <c r="H15" t="str">
        <f>IFERROR(INDEX('Base Data wHSA (NCI Modified)'!$L$2:'Base Data wHSA (NCI Modified)'!$T$3142,'Base Data wHSA (NCI Modified)'!$K15,COLUMNS(COUNTIES!$D$2:H15)),"")</f>
        <v/>
      </c>
      <c r="I15" t="str">
        <f>IFERROR(INDEX('Base Data wHSA (NCI Modified)'!$L$2:'Base Data wHSA (NCI Modified)'!$T$3142,'Base Data wHSA (NCI Modified)'!$K15,COLUMNS(COUNTIES!$D$2:I15)),"")</f>
        <v/>
      </c>
      <c r="J15" t="str">
        <f>IFERROR(INDEX('Base Data wHSA (NCI Modified)'!$L$2:'Base Data wHSA (NCI Modified)'!$T$3142,'Base Data wHSA (NCI Modified)'!$K15,COLUMNS(COUNTIES!$D$2:J15)),"")</f>
        <v/>
      </c>
      <c r="K15" t="str">
        <f>IFERROR(INDEX('Base Data wHSA (NCI Modified)'!$L$2:'Base Data wHSA (NCI Modified)'!$T$3142,'Base Data wHSA (NCI Modified)'!$K15,COLUMNS(COUNTIES!$D$2:K15)),"")</f>
        <v/>
      </c>
      <c r="L15" t="str">
        <f>IFERROR(INDEX('Base Data wHSA (NCI Modified)'!$L$2:'Base Data wHSA (NCI Modified)'!$T$3142,'Base Data wHSA (NCI Modified)'!$K15,COLUMNS(COUNTIES!$D$2:L15)),"")</f>
        <v/>
      </c>
    </row>
    <row r="16" spans="1:12" x14ac:dyDescent="0.2">
      <c r="A16">
        <f>ROWS($E$2:E16)</f>
        <v>15</v>
      </c>
      <c r="B16" t="str">
        <f>IF(E16=WORKSHEET!$B$2,A16,"")</f>
        <v/>
      </c>
      <c r="C16" t="str">
        <f t="shared" si="0"/>
        <v/>
      </c>
      <c r="D16" t="str">
        <f>IFERROR(INDEX('Base Data wHSA (NCI Modified)'!$L$2:'Base Data wHSA (NCI Modified)'!$T$3142,'Base Data wHSA (NCI Modified)'!$K16,COLUMNS(COUNTIES!$D$2:D16)),"")</f>
        <v/>
      </c>
      <c r="E16" t="str">
        <f>IFERROR(INDEX('Base Data wHSA (NCI Modified)'!$L$2:'Base Data wHSA (NCI Modified)'!$T$3142,'Base Data wHSA (NCI Modified)'!$K16,COLUMNS(COUNTIES!$D$2:E16)),"")</f>
        <v/>
      </c>
      <c r="F16" t="str">
        <f>IFERROR(INDEX('Base Data wHSA (NCI Modified)'!$L$2:'Base Data wHSA (NCI Modified)'!$T$3142,'Base Data wHSA (NCI Modified)'!$K16,COLUMNS(COUNTIES!$D$2:F16)),"")</f>
        <v/>
      </c>
      <c r="G16" t="str">
        <f>IFERROR(INDEX('Base Data wHSA (NCI Modified)'!$L$2:'Base Data wHSA (NCI Modified)'!$T$3142,'Base Data wHSA (NCI Modified)'!$K16,COLUMNS(COUNTIES!$D$2:G16)),"")</f>
        <v/>
      </c>
      <c r="H16" t="str">
        <f>IFERROR(INDEX('Base Data wHSA (NCI Modified)'!$L$2:'Base Data wHSA (NCI Modified)'!$T$3142,'Base Data wHSA (NCI Modified)'!$K16,COLUMNS(COUNTIES!$D$2:H16)),"")</f>
        <v/>
      </c>
      <c r="I16" t="str">
        <f>IFERROR(INDEX('Base Data wHSA (NCI Modified)'!$L$2:'Base Data wHSA (NCI Modified)'!$T$3142,'Base Data wHSA (NCI Modified)'!$K16,COLUMNS(COUNTIES!$D$2:I16)),"")</f>
        <v/>
      </c>
      <c r="J16" t="str">
        <f>IFERROR(INDEX('Base Data wHSA (NCI Modified)'!$L$2:'Base Data wHSA (NCI Modified)'!$T$3142,'Base Data wHSA (NCI Modified)'!$K16,COLUMNS(COUNTIES!$D$2:J16)),"")</f>
        <v/>
      </c>
      <c r="K16" t="str">
        <f>IFERROR(INDEX('Base Data wHSA (NCI Modified)'!$L$2:'Base Data wHSA (NCI Modified)'!$T$3142,'Base Data wHSA (NCI Modified)'!$K16,COLUMNS(COUNTIES!$D$2:K16)),"")</f>
        <v/>
      </c>
      <c r="L16" t="str">
        <f>IFERROR(INDEX('Base Data wHSA (NCI Modified)'!$L$2:'Base Data wHSA (NCI Modified)'!$T$3142,'Base Data wHSA (NCI Modified)'!$K16,COLUMNS(COUNTIES!$D$2:L16)),"")</f>
        <v/>
      </c>
    </row>
    <row r="17" spans="1:12" x14ac:dyDescent="0.2">
      <c r="A17">
        <f>ROWS($E$2:E17)</f>
        <v>16</v>
      </c>
      <c r="B17" t="str">
        <f>IF(E17=WORKSHEET!$B$2,A17,"")</f>
        <v/>
      </c>
      <c r="C17" t="str">
        <f t="shared" si="0"/>
        <v/>
      </c>
      <c r="D17" t="str">
        <f>IFERROR(INDEX('Base Data wHSA (NCI Modified)'!$L$2:'Base Data wHSA (NCI Modified)'!$T$3142,'Base Data wHSA (NCI Modified)'!$K17,COLUMNS(COUNTIES!$D$2:D17)),"")</f>
        <v/>
      </c>
      <c r="E17" t="str">
        <f>IFERROR(INDEX('Base Data wHSA (NCI Modified)'!$L$2:'Base Data wHSA (NCI Modified)'!$T$3142,'Base Data wHSA (NCI Modified)'!$K17,COLUMNS(COUNTIES!$D$2:E17)),"")</f>
        <v/>
      </c>
      <c r="F17" t="str">
        <f>IFERROR(INDEX('Base Data wHSA (NCI Modified)'!$L$2:'Base Data wHSA (NCI Modified)'!$T$3142,'Base Data wHSA (NCI Modified)'!$K17,COLUMNS(COUNTIES!$D$2:F17)),"")</f>
        <v/>
      </c>
      <c r="G17" t="str">
        <f>IFERROR(INDEX('Base Data wHSA (NCI Modified)'!$L$2:'Base Data wHSA (NCI Modified)'!$T$3142,'Base Data wHSA (NCI Modified)'!$K17,COLUMNS(COUNTIES!$D$2:G17)),"")</f>
        <v/>
      </c>
      <c r="H17" t="str">
        <f>IFERROR(INDEX('Base Data wHSA (NCI Modified)'!$L$2:'Base Data wHSA (NCI Modified)'!$T$3142,'Base Data wHSA (NCI Modified)'!$K17,COLUMNS(COUNTIES!$D$2:H17)),"")</f>
        <v/>
      </c>
      <c r="I17" t="str">
        <f>IFERROR(INDEX('Base Data wHSA (NCI Modified)'!$L$2:'Base Data wHSA (NCI Modified)'!$T$3142,'Base Data wHSA (NCI Modified)'!$K17,COLUMNS(COUNTIES!$D$2:I17)),"")</f>
        <v/>
      </c>
      <c r="J17" t="str">
        <f>IFERROR(INDEX('Base Data wHSA (NCI Modified)'!$L$2:'Base Data wHSA (NCI Modified)'!$T$3142,'Base Data wHSA (NCI Modified)'!$K17,COLUMNS(COUNTIES!$D$2:J17)),"")</f>
        <v/>
      </c>
      <c r="K17" t="str">
        <f>IFERROR(INDEX('Base Data wHSA (NCI Modified)'!$L$2:'Base Data wHSA (NCI Modified)'!$T$3142,'Base Data wHSA (NCI Modified)'!$K17,COLUMNS(COUNTIES!$D$2:K17)),"")</f>
        <v/>
      </c>
      <c r="L17" t="str">
        <f>IFERROR(INDEX('Base Data wHSA (NCI Modified)'!$L$2:'Base Data wHSA (NCI Modified)'!$T$3142,'Base Data wHSA (NCI Modified)'!$K17,COLUMNS(COUNTIES!$D$2:L17)),"")</f>
        <v/>
      </c>
    </row>
    <row r="18" spans="1:12" x14ac:dyDescent="0.2">
      <c r="A18">
        <f>ROWS($E$2:E18)</f>
        <v>17</v>
      </c>
      <c r="B18" t="str">
        <f>IF(E18=WORKSHEET!$B$2,A18,"")</f>
        <v/>
      </c>
      <c r="C18" t="str">
        <f t="shared" si="0"/>
        <v/>
      </c>
      <c r="D18" t="str">
        <f>IFERROR(INDEX('Base Data wHSA (NCI Modified)'!$L$2:'Base Data wHSA (NCI Modified)'!$T$3142,'Base Data wHSA (NCI Modified)'!$K18,COLUMNS(COUNTIES!$D$2:D18)),"")</f>
        <v/>
      </c>
      <c r="E18" t="str">
        <f>IFERROR(INDEX('Base Data wHSA (NCI Modified)'!$L$2:'Base Data wHSA (NCI Modified)'!$T$3142,'Base Data wHSA (NCI Modified)'!$K18,COLUMNS(COUNTIES!$D$2:E18)),"")</f>
        <v/>
      </c>
      <c r="F18" t="str">
        <f>IFERROR(INDEX('Base Data wHSA (NCI Modified)'!$L$2:'Base Data wHSA (NCI Modified)'!$T$3142,'Base Data wHSA (NCI Modified)'!$K18,COLUMNS(COUNTIES!$D$2:F18)),"")</f>
        <v/>
      </c>
      <c r="G18" t="str">
        <f>IFERROR(INDEX('Base Data wHSA (NCI Modified)'!$L$2:'Base Data wHSA (NCI Modified)'!$T$3142,'Base Data wHSA (NCI Modified)'!$K18,COLUMNS(COUNTIES!$D$2:G18)),"")</f>
        <v/>
      </c>
      <c r="H18" t="str">
        <f>IFERROR(INDEX('Base Data wHSA (NCI Modified)'!$L$2:'Base Data wHSA (NCI Modified)'!$T$3142,'Base Data wHSA (NCI Modified)'!$K18,COLUMNS(COUNTIES!$D$2:H18)),"")</f>
        <v/>
      </c>
      <c r="I18" t="str">
        <f>IFERROR(INDEX('Base Data wHSA (NCI Modified)'!$L$2:'Base Data wHSA (NCI Modified)'!$T$3142,'Base Data wHSA (NCI Modified)'!$K18,COLUMNS(COUNTIES!$D$2:I18)),"")</f>
        <v/>
      </c>
      <c r="J18" t="str">
        <f>IFERROR(INDEX('Base Data wHSA (NCI Modified)'!$L$2:'Base Data wHSA (NCI Modified)'!$T$3142,'Base Data wHSA (NCI Modified)'!$K18,COLUMNS(COUNTIES!$D$2:J18)),"")</f>
        <v/>
      </c>
      <c r="K18" t="str">
        <f>IFERROR(INDEX('Base Data wHSA (NCI Modified)'!$L$2:'Base Data wHSA (NCI Modified)'!$T$3142,'Base Data wHSA (NCI Modified)'!$K18,COLUMNS(COUNTIES!$D$2:K18)),"")</f>
        <v/>
      </c>
      <c r="L18" t="str">
        <f>IFERROR(INDEX('Base Data wHSA (NCI Modified)'!$L$2:'Base Data wHSA (NCI Modified)'!$T$3142,'Base Data wHSA (NCI Modified)'!$K18,COLUMNS(COUNTIES!$D$2:L18)),"")</f>
        <v/>
      </c>
    </row>
    <row r="19" spans="1:12" x14ac:dyDescent="0.2">
      <c r="A19">
        <f>ROWS($E$2:E19)</f>
        <v>18</v>
      </c>
      <c r="B19" t="str">
        <f>IF(E19=WORKSHEET!$B$2,A19,"")</f>
        <v/>
      </c>
      <c r="C19" t="str">
        <f t="shared" si="0"/>
        <v/>
      </c>
      <c r="D19" t="str">
        <f>IFERROR(INDEX('Base Data wHSA (NCI Modified)'!$L$2:'Base Data wHSA (NCI Modified)'!$T$3142,'Base Data wHSA (NCI Modified)'!$K19,COLUMNS(COUNTIES!$D$2:D19)),"")</f>
        <v/>
      </c>
      <c r="E19" t="str">
        <f>IFERROR(INDEX('Base Data wHSA (NCI Modified)'!$L$2:'Base Data wHSA (NCI Modified)'!$T$3142,'Base Data wHSA (NCI Modified)'!$K19,COLUMNS(COUNTIES!$D$2:E19)),"")</f>
        <v/>
      </c>
      <c r="F19" t="str">
        <f>IFERROR(INDEX('Base Data wHSA (NCI Modified)'!$L$2:'Base Data wHSA (NCI Modified)'!$T$3142,'Base Data wHSA (NCI Modified)'!$K19,COLUMNS(COUNTIES!$D$2:F19)),"")</f>
        <v/>
      </c>
      <c r="G19" t="str">
        <f>IFERROR(INDEX('Base Data wHSA (NCI Modified)'!$L$2:'Base Data wHSA (NCI Modified)'!$T$3142,'Base Data wHSA (NCI Modified)'!$K19,COLUMNS(COUNTIES!$D$2:G19)),"")</f>
        <v/>
      </c>
      <c r="H19" t="str">
        <f>IFERROR(INDEX('Base Data wHSA (NCI Modified)'!$L$2:'Base Data wHSA (NCI Modified)'!$T$3142,'Base Data wHSA (NCI Modified)'!$K19,COLUMNS(COUNTIES!$D$2:H19)),"")</f>
        <v/>
      </c>
      <c r="I19" t="str">
        <f>IFERROR(INDEX('Base Data wHSA (NCI Modified)'!$L$2:'Base Data wHSA (NCI Modified)'!$T$3142,'Base Data wHSA (NCI Modified)'!$K19,COLUMNS(COUNTIES!$D$2:I19)),"")</f>
        <v/>
      </c>
      <c r="J19" t="str">
        <f>IFERROR(INDEX('Base Data wHSA (NCI Modified)'!$L$2:'Base Data wHSA (NCI Modified)'!$T$3142,'Base Data wHSA (NCI Modified)'!$K19,COLUMNS(COUNTIES!$D$2:J19)),"")</f>
        <v/>
      </c>
      <c r="K19" t="str">
        <f>IFERROR(INDEX('Base Data wHSA (NCI Modified)'!$L$2:'Base Data wHSA (NCI Modified)'!$T$3142,'Base Data wHSA (NCI Modified)'!$K19,COLUMNS(COUNTIES!$D$2:K19)),"")</f>
        <v/>
      </c>
      <c r="L19" t="str">
        <f>IFERROR(INDEX('Base Data wHSA (NCI Modified)'!$L$2:'Base Data wHSA (NCI Modified)'!$T$3142,'Base Data wHSA (NCI Modified)'!$K19,COLUMNS(COUNTIES!$D$2:L19)),"")</f>
        <v/>
      </c>
    </row>
    <row r="20" spans="1:12" x14ac:dyDescent="0.2">
      <c r="A20">
        <f>ROWS($E$2:E20)</f>
        <v>19</v>
      </c>
      <c r="B20" t="str">
        <f>IF(E20=WORKSHEET!$B$2,A20,"")</f>
        <v/>
      </c>
      <c r="C20" t="str">
        <f t="shared" si="0"/>
        <v/>
      </c>
      <c r="D20" t="str">
        <f>IFERROR(INDEX('Base Data wHSA (NCI Modified)'!$L$2:'Base Data wHSA (NCI Modified)'!$T$3142,'Base Data wHSA (NCI Modified)'!$K20,COLUMNS(COUNTIES!$D$2:D20)),"")</f>
        <v/>
      </c>
      <c r="E20" t="str">
        <f>IFERROR(INDEX('Base Data wHSA (NCI Modified)'!$L$2:'Base Data wHSA (NCI Modified)'!$T$3142,'Base Data wHSA (NCI Modified)'!$K20,COLUMNS(COUNTIES!$D$2:E20)),"")</f>
        <v/>
      </c>
      <c r="F20" t="str">
        <f>IFERROR(INDEX('Base Data wHSA (NCI Modified)'!$L$2:'Base Data wHSA (NCI Modified)'!$T$3142,'Base Data wHSA (NCI Modified)'!$K20,COLUMNS(COUNTIES!$D$2:F20)),"")</f>
        <v/>
      </c>
      <c r="G20" t="str">
        <f>IFERROR(INDEX('Base Data wHSA (NCI Modified)'!$L$2:'Base Data wHSA (NCI Modified)'!$T$3142,'Base Data wHSA (NCI Modified)'!$K20,COLUMNS(COUNTIES!$D$2:G20)),"")</f>
        <v/>
      </c>
      <c r="H20" t="str">
        <f>IFERROR(INDEX('Base Data wHSA (NCI Modified)'!$L$2:'Base Data wHSA (NCI Modified)'!$T$3142,'Base Data wHSA (NCI Modified)'!$K20,COLUMNS(COUNTIES!$D$2:H20)),"")</f>
        <v/>
      </c>
      <c r="I20" t="str">
        <f>IFERROR(INDEX('Base Data wHSA (NCI Modified)'!$L$2:'Base Data wHSA (NCI Modified)'!$T$3142,'Base Data wHSA (NCI Modified)'!$K20,COLUMNS(COUNTIES!$D$2:I20)),"")</f>
        <v/>
      </c>
      <c r="J20" t="str">
        <f>IFERROR(INDEX('Base Data wHSA (NCI Modified)'!$L$2:'Base Data wHSA (NCI Modified)'!$T$3142,'Base Data wHSA (NCI Modified)'!$K20,COLUMNS(COUNTIES!$D$2:J20)),"")</f>
        <v/>
      </c>
      <c r="K20" t="str">
        <f>IFERROR(INDEX('Base Data wHSA (NCI Modified)'!$L$2:'Base Data wHSA (NCI Modified)'!$T$3142,'Base Data wHSA (NCI Modified)'!$K20,COLUMNS(COUNTIES!$D$2:K20)),"")</f>
        <v/>
      </c>
      <c r="L20" t="str">
        <f>IFERROR(INDEX('Base Data wHSA (NCI Modified)'!$L$2:'Base Data wHSA (NCI Modified)'!$T$3142,'Base Data wHSA (NCI Modified)'!$K20,COLUMNS(COUNTIES!$D$2:L20)),"")</f>
        <v/>
      </c>
    </row>
    <row r="21" spans="1:12" x14ac:dyDescent="0.2">
      <c r="A21">
        <f>ROWS($E$2:E21)</f>
        <v>20</v>
      </c>
      <c r="B21" t="str">
        <f>IF(E21=WORKSHEET!$B$2,A21,"")</f>
        <v/>
      </c>
      <c r="C21" t="str">
        <f t="shared" si="0"/>
        <v/>
      </c>
      <c r="D21" t="str">
        <f>IFERROR(INDEX('Base Data wHSA (NCI Modified)'!$L$2:'Base Data wHSA (NCI Modified)'!$T$3142,'Base Data wHSA (NCI Modified)'!$K21,COLUMNS(COUNTIES!$D$2:D21)),"")</f>
        <v/>
      </c>
      <c r="E21" t="str">
        <f>IFERROR(INDEX('Base Data wHSA (NCI Modified)'!$L$2:'Base Data wHSA (NCI Modified)'!$T$3142,'Base Data wHSA (NCI Modified)'!$K21,COLUMNS(COUNTIES!$D$2:E21)),"")</f>
        <v/>
      </c>
      <c r="F21" t="str">
        <f>IFERROR(INDEX('Base Data wHSA (NCI Modified)'!$L$2:'Base Data wHSA (NCI Modified)'!$T$3142,'Base Data wHSA (NCI Modified)'!$K21,COLUMNS(COUNTIES!$D$2:F21)),"")</f>
        <v/>
      </c>
      <c r="G21" t="str">
        <f>IFERROR(INDEX('Base Data wHSA (NCI Modified)'!$L$2:'Base Data wHSA (NCI Modified)'!$T$3142,'Base Data wHSA (NCI Modified)'!$K21,COLUMNS(COUNTIES!$D$2:G21)),"")</f>
        <v/>
      </c>
      <c r="H21" t="str">
        <f>IFERROR(INDEX('Base Data wHSA (NCI Modified)'!$L$2:'Base Data wHSA (NCI Modified)'!$T$3142,'Base Data wHSA (NCI Modified)'!$K21,COLUMNS(COUNTIES!$D$2:H21)),"")</f>
        <v/>
      </c>
      <c r="I21" t="str">
        <f>IFERROR(INDEX('Base Data wHSA (NCI Modified)'!$L$2:'Base Data wHSA (NCI Modified)'!$T$3142,'Base Data wHSA (NCI Modified)'!$K21,COLUMNS(COUNTIES!$D$2:I21)),"")</f>
        <v/>
      </c>
      <c r="J21" t="str">
        <f>IFERROR(INDEX('Base Data wHSA (NCI Modified)'!$L$2:'Base Data wHSA (NCI Modified)'!$T$3142,'Base Data wHSA (NCI Modified)'!$K21,COLUMNS(COUNTIES!$D$2:J21)),"")</f>
        <v/>
      </c>
      <c r="K21" t="str">
        <f>IFERROR(INDEX('Base Data wHSA (NCI Modified)'!$L$2:'Base Data wHSA (NCI Modified)'!$T$3142,'Base Data wHSA (NCI Modified)'!$K21,COLUMNS(COUNTIES!$D$2:K21)),"")</f>
        <v/>
      </c>
      <c r="L21" t="str">
        <f>IFERROR(INDEX('Base Data wHSA (NCI Modified)'!$L$2:'Base Data wHSA (NCI Modified)'!$T$3142,'Base Data wHSA (NCI Modified)'!$K21,COLUMNS(COUNTIES!$D$2:L21)),"")</f>
        <v/>
      </c>
    </row>
    <row r="22" spans="1:12" x14ac:dyDescent="0.2">
      <c r="A22">
        <f>ROWS($E$2:E22)</f>
        <v>21</v>
      </c>
      <c r="B22" t="str">
        <f>IF(E22=WORKSHEET!$B$2,A22,"")</f>
        <v/>
      </c>
      <c r="C22" t="str">
        <f t="shared" si="0"/>
        <v/>
      </c>
      <c r="D22" t="str">
        <f>IFERROR(INDEX('Base Data wHSA (NCI Modified)'!$L$2:'Base Data wHSA (NCI Modified)'!$T$3142,'Base Data wHSA (NCI Modified)'!$K22,COLUMNS(COUNTIES!$D$2:D22)),"")</f>
        <v/>
      </c>
      <c r="E22" t="str">
        <f>IFERROR(INDEX('Base Data wHSA (NCI Modified)'!$L$2:'Base Data wHSA (NCI Modified)'!$T$3142,'Base Data wHSA (NCI Modified)'!$K22,COLUMNS(COUNTIES!$D$2:E22)),"")</f>
        <v/>
      </c>
      <c r="F22" t="str">
        <f>IFERROR(INDEX('Base Data wHSA (NCI Modified)'!$L$2:'Base Data wHSA (NCI Modified)'!$T$3142,'Base Data wHSA (NCI Modified)'!$K22,COLUMNS(COUNTIES!$D$2:F22)),"")</f>
        <v/>
      </c>
      <c r="G22" t="str">
        <f>IFERROR(INDEX('Base Data wHSA (NCI Modified)'!$L$2:'Base Data wHSA (NCI Modified)'!$T$3142,'Base Data wHSA (NCI Modified)'!$K22,COLUMNS(COUNTIES!$D$2:G22)),"")</f>
        <v/>
      </c>
      <c r="H22" t="str">
        <f>IFERROR(INDEX('Base Data wHSA (NCI Modified)'!$L$2:'Base Data wHSA (NCI Modified)'!$T$3142,'Base Data wHSA (NCI Modified)'!$K22,COLUMNS(COUNTIES!$D$2:H22)),"")</f>
        <v/>
      </c>
      <c r="I22" t="str">
        <f>IFERROR(INDEX('Base Data wHSA (NCI Modified)'!$L$2:'Base Data wHSA (NCI Modified)'!$T$3142,'Base Data wHSA (NCI Modified)'!$K22,COLUMNS(COUNTIES!$D$2:I22)),"")</f>
        <v/>
      </c>
      <c r="J22" t="str">
        <f>IFERROR(INDEX('Base Data wHSA (NCI Modified)'!$L$2:'Base Data wHSA (NCI Modified)'!$T$3142,'Base Data wHSA (NCI Modified)'!$K22,COLUMNS(COUNTIES!$D$2:J22)),"")</f>
        <v/>
      </c>
      <c r="K22" t="str">
        <f>IFERROR(INDEX('Base Data wHSA (NCI Modified)'!$L$2:'Base Data wHSA (NCI Modified)'!$T$3142,'Base Data wHSA (NCI Modified)'!$K22,COLUMNS(COUNTIES!$D$2:K22)),"")</f>
        <v/>
      </c>
      <c r="L22" t="str">
        <f>IFERROR(INDEX('Base Data wHSA (NCI Modified)'!$L$2:'Base Data wHSA (NCI Modified)'!$T$3142,'Base Data wHSA (NCI Modified)'!$K22,COLUMNS(COUNTIES!$D$2:L22)),"")</f>
        <v/>
      </c>
    </row>
    <row r="23" spans="1:12" x14ac:dyDescent="0.2">
      <c r="A23">
        <f>ROWS($E$2:E23)</f>
        <v>22</v>
      </c>
      <c r="B23" t="str">
        <f>IF(E23=WORKSHEET!$B$2,A23,"")</f>
        <v/>
      </c>
      <c r="C23" t="str">
        <f t="shared" si="0"/>
        <v/>
      </c>
      <c r="D23" t="str">
        <f>IFERROR(INDEX('Base Data wHSA (NCI Modified)'!$L$2:'Base Data wHSA (NCI Modified)'!$T$3142,'Base Data wHSA (NCI Modified)'!$K23,COLUMNS(COUNTIES!$D$2:D23)),"")</f>
        <v/>
      </c>
      <c r="E23" t="str">
        <f>IFERROR(INDEX('Base Data wHSA (NCI Modified)'!$L$2:'Base Data wHSA (NCI Modified)'!$T$3142,'Base Data wHSA (NCI Modified)'!$K23,COLUMNS(COUNTIES!$D$2:E23)),"")</f>
        <v/>
      </c>
      <c r="F23" t="str">
        <f>IFERROR(INDEX('Base Data wHSA (NCI Modified)'!$L$2:'Base Data wHSA (NCI Modified)'!$T$3142,'Base Data wHSA (NCI Modified)'!$K23,COLUMNS(COUNTIES!$D$2:F23)),"")</f>
        <v/>
      </c>
      <c r="G23" t="str">
        <f>IFERROR(INDEX('Base Data wHSA (NCI Modified)'!$L$2:'Base Data wHSA (NCI Modified)'!$T$3142,'Base Data wHSA (NCI Modified)'!$K23,COLUMNS(COUNTIES!$D$2:G23)),"")</f>
        <v/>
      </c>
      <c r="H23" t="str">
        <f>IFERROR(INDEX('Base Data wHSA (NCI Modified)'!$L$2:'Base Data wHSA (NCI Modified)'!$T$3142,'Base Data wHSA (NCI Modified)'!$K23,COLUMNS(COUNTIES!$D$2:H23)),"")</f>
        <v/>
      </c>
      <c r="I23" t="str">
        <f>IFERROR(INDEX('Base Data wHSA (NCI Modified)'!$L$2:'Base Data wHSA (NCI Modified)'!$T$3142,'Base Data wHSA (NCI Modified)'!$K23,COLUMNS(COUNTIES!$D$2:I23)),"")</f>
        <v/>
      </c>
      <c r="J23" t="str">
        <f>IFERROR(INDEX('Base Data wHSA (NCI Modified)'!$L$2:'Base Data wHSA (NCI Modified)'!$T$3142,'Base Data wHSA (NCI Modified)'!$K23,COLUMNS(COUNTIES!$D$2:J23)),"")</f>
        <v/>
      </c>
      <c r="K23" t="str">
        <f>IFERROR(INDEX('Base Data wHSA (NCI Modified)'!$L$2:'Base Data wHSA (NCI Modified)'!$T$3142,'Base Data wHSA (NCI Modified)'!$K23,COLUMNS(COUNTIES!$D$2:K23)),"")</f>
        <v/>
      </c>
      <c r="L23" t="str">
        <f>IFERROR(INDEX('Base Data wHSA (NCI Modified)'!$L$2:'Base Data wHSA (NCI Modified)'!$T$3142,'Base Data wHSA (NCI Modified)'!$K23,COLUMNS(COUNTIES!$D$2:L23)),"")</f>
        <v/>
      </c>
    </row>
    <row r="24" spans="1:12" x14ac:dyDescent="0.2">
      <c r="A24">
        <f>ROWS($E$2:E24)</f>
        <v>23</v>
      </c>
      <c r="B24" t="str">
        <f>IF(E24=WORKSHEET!$B$2,A24,"")</f>
        <v/>
      </c>
      <c r="C24" t="str">
        <f t="shared" si="0"/>
        <v/>
      </c>
      <c r="D24" t="str">
        <f>IFERROR(INDEX('Base Data wHSA (NCI Modified)'!$L$2:'Base Data wHSA (NCI Modified)'!$T$3142,'Base Data wHSA (NCI Modified)'!$K24,COLUMNS(COUNTIES!$D$2:D24)),"")</f>
        <v/>
      </c>
      <c r="E24" t="str">
        <f>IFERROR(INDEX('Base Data wHSA (NCI Modified)'!$L$2:'Base Data wHSA (NCI Modified)'!$T$3142,'Base Data wHSA (NCI Modified)'!$K24,COLUMNS(COUNTIES!$D$2:E24)),"")</f>
        <v/>
      </c>
      <c r="F24" t="str">
        <f>IFERROR(INDEX('Base Data wHSA (NCI Modified)'!$L$2:'Base Data wHSA (NCI Modified)'!$T$3142,'Base Data wHSA (NCI Modified)'!$K24,COLUMNS(COUNTIES!$D$2:F24)),"")</f>
        <v/>
      </c>
      <c r="G24" t="str">
        <f>IFERROR(INDEX('Base Data wHSA (NCI Modified)'!$L$2:'Base Data wHSA (NCI Modified)'!$T$3142,'Base Data wHSA (NCI Modified)'!$K24,COLUMNS(COUNTIES!$D$2:G24)),"")</f>
        <v/>
      </c>
      <c r="H24" t="str">
        <f>IFERROR(INDEX('Base Data wHSA (NCI Modified)'!$L$2:'Base Data wHSA (NCI Modified)'!$T$3142,'Base Data wHSA (NCI Modified)'!$K24,COLUMNS(COUNTIES!$D$2:H24)),"")</f>
        <v/>
      </c>
      <c r="I24" t="str">
        <f>IFERROR(INDEX('Base Data wHSA (NCI Modified)'!$L$2:'Base Data wHSA (NCI Modified)'!$T$3142,'Base Data wHSA (NCI Modified)'!$K24,COLUMNS(COUNTIES!$D$2:I24)),"")</f>
        <v/>
      </c>
      <c r="J24" t="str">
        <f>IFERROR(INDEX('Base Data wHSA (NCI Modified)'!$L$2:'Base Data wHSA (NCI Modified)'!$T$3142,'Base Data wHSA (NCI Modified)'!$K24,COLUMNS(COUNTIES!$D$2:J24)),"")</f>
        <v/>
      </c>
      <c r="K24" t="str">
        <f>IFERROR(INDEX('Base Data wHSA (NCI Modified)'!$L$2:'Base Data wHSA (NCI Modified)'!$T$3142,'Base Data wHSA (NCI Modified)'!$K24,COLUMNS(COUNTIES!$D$2:K24)),"")</f>
        <v/>
      </c>
      <c r="L24" t="str">
        <f>IFERROR(INDEX('Base Data wHSA (NCI Modified)'!$L$2:'Base Data wHSA (NCI Modified)'!$T$3142,'Base Data wHSA (NCI Modified)'!$K24,COLUMNS(COUNTIES!$D$2:L24)),"")</f>
        <v/>
      </c>
    </row>
    <row r="25" spans="1:12" x14ac:dyDescent="0.2">
      <c r="A25">
        <f>ROWS($E$2:E25)</f>
        <v>24</v>
      </c>
      <c r="B25" t="str">
        <f>IF(E25=WORKSHEET!$B$2,A25,"")</f>
        <v/>
      </c>
      <c r="C25" t="str">
        <f t="shared" si="0"/>
        <v/>
      </c>
      <c r="D25" t="str">
        <f>IFERROR(INDEX('Base Data wHSA (NCI Modified)'!$L$2:'Base Data wHSA (NCI Modified)'!$T$3142,'Base Data wHSA (NCI Modified)'!$K25,COLUMNS(COUNTIES!$D$2:D25)),"")</f>
        <v/>
      </c>
      <c r="E25" t="str">
        <f>IFERROR(INDEX('Base Data wHSA (NCI Modified)'!$L$2:'Base Data wHSA (NCI Modified)'!$T$3142,'Base Data wHSA (NCI Modified)'!$K25,COLUMNS(COUNTIES!$D$2:E25)),"")</f>
        <v/>
      </c>
      <c r="F25" t="str">
        <f>IFERROR(INDEX('Base Data wHSA (NCI Modified)'!$L$2:'Base Data wHSA (NCI Modified)'!$T$3142,'Base Data wHSA (NCI Modified)'!$K25,COLUMNS(COUNTIES!$D$2:F25)),"")</f>
        <v/>
      </c>
      <c r="G25" t="str">
        <f>IFERROR(INDEX('Base Data wHSA (NCI Modified)'!$L$2:'Base Data wHSA (NCI Modified)'!$T$3142,'Base Data wHSA (NCI Modified)'!$K25,COLUMNS(COUNTIES!$D$2:G25)),"")</f>
        <v/>
      </c>
      <c r="H25" t="str">
        <f>IFERROR(INDEX('Base Data wHSA (NCI Modified)'!$L$2:'Base Data wHSA (NCI Modified)'!$T$3142,'Base Data wHSA (NCI Modified)'!$K25,COLUMNS(COUNTIES!$D$2:H25)),"")</f>
        <v/>
      </c>
      <c r="I25" t="str">
        <f>IFERROR(INDEX('Base Data wHSA (NCI Modified)'!$L$2:'Base Data wHSA (NCI Modified)'!$T$3142,'Base Data wHSA (NCI Modified)'!$K25,COLUMNS(COUNTIES!$D$2:I25)),"")</f>
        <v/>
      </c>
      <c r="J25" t="str">
        <f>IFERROR(INDEX('Base Data wHSA (NCI Modified)'!$L$2:'Base Data wHSA (NCI Modified)'!$T$3142,'Base Data wHSA (NCI Modified)'!$K25,COLUMNS(COUNTIES!$D$2:J25)),"")</f>
        <v/>
      </c>
      <c r="K25" t="str">
        <f>IFERROR(INDEX('Base Data wHSA (NCI Modified)'!$L$2:'Base Data wHSA (NCI Modified)'!$T$3142,'Base Data wHSA (NCI Modified)'!$K25,COLUMNS(COUNTIES!$D$2:K25)),"")</f>
        <v/>
      </c>
      <c r="L25" t="str">
        <f>IFERROR(INDEX('Base Data wHSA (NCI Modified)'!$L$2:'Base Data wHSA (NCI Modified)'!$T$3142,'Base Data wHSA (NCI Modified)'!$K25,COLUMNS(COUNTIES!$D$2:L25)),"")</f>
        <v/>
      </c>
    </row>
    <row r="26" spans="1:12" x14ac:dyDescent="0.2">
      <c r="A26">
        <f>ROWS($E$2:E26)</f>
        <v>25</v>
      </c>
      <c r="B26" t="str">
        <f>IF(E26=WORKSHEET!$B$2,A26,"")</f>
        <v/>
      </c>
      <c r="C26" t="str">
        <f t="shared" si="0"/>
        <v/>
      </c>
      <c r="D26" t="str">
        <f>IFERROR(INDEX('Base Data wHSA (NCI Modified)'!$L$2:'Base Data wHSA (NCI Modified)'!$T$3142,'Base Data wHSA (NCI Modified)'!$K26,COLUMNS(COUNTIES!$D$2:D26)),"")</f>
        <v/>
      </c>
      <c r="E26" t="str">
        <f>IFERROR(INDEX('Base Data wHSA (NCI Modified)'!$L$2:'Base Data wHSA (NCI Modified)'!$T$3142,'Base Data wHSA (NCI Modified)'!$K26,COLUMNS(COUNTIES!$D$2:E26)),"")</f>
        <v/>
      </c>
      <c r="F26" t="str">
        <f>IFERROR(INDEX('Base Data wHSA (NCI Modified)'!$L$2:'Base Data wHSA (NCI Modified)'!$T$3142,'Base Data wHSA (NCI Modified)'!$K26,COLUMNS(COUNTIES!$D$2:F26)),"")</f>
        <v/>
      </c>
      <c r="G26" t="str">
        <f>IFERROR(INDEX('Base Data wHSA (NCI Modified)'!$L$2:'Base Data wHSA (NCI Modified)'!$T$3142,'Base Data wHSA (NCI Modified)'!$K26,COLUMNS(COUNTIES!$D$2:G26)),"")</f>
        <v/>
      </c>
      <c r="H26" t="str">
        <f>IFERROR(INDEX('Base Data wHSA (NCI Modified)'!$L$2:'Base Data wHSA (NCI Modified)'!$T$3142,'Base Data wHSA (NCI Modified)'!$K26,COLUMNS(COUNTIES!$D$2:H26)),"")</f>
        <v/>
      </c>
      <c r="I26" t="str">
        <f>IFERROR(INDEX('Base Data wHSA (NCI Modified)'!$L$2:'Base Data wHSA (NCI Modified)'!$T$3142,'Base Data wHSA (NCI Modified)'!$K26,COLUMNS(COUNTIES!$D$2:I26)),"")</f>
        <v/>
      </c>
      <c r="J26" t="str">
        <f>IFERROR(INDEX('Base Data wHSA (NCI Modified)'!$L$2:'Base Data wHSA (NCI Modified)'!$T$3142,'Base Data wHSA (NCI Modified)'!$K26,COLUMNS(COUNTIES!$D$2:J26)),"")</f>
        <v/>
      </c>
      <c r="K26" t="str">
        <f>IFERROR(INDEX('Base Data wHSA (NCI Modified)'!$L$2:'Base Data wHSA (NCI Modified)'!$T$3142,'Base Data wHSA (NCI Modified)'!$K26,COLUMNS(COUNTIES!$D$2:K26)),"")</f>
        <v/>
      </c>
      <c r="L26" t="str">
        <f>IFERROR(INDEX('Base Data wHSA (NCI Modified)'!$L$2:'Base Data wHSA (NCI Modified)'!$T$3142,'Base Data wHSA (NCI Modified)'!$K26,COLUMNS(COUNTIES!$D$2:L26)),"")</f>
        <v/>
      </c>
    </row>
    <row r="27" spans="1:12" x14ac:dyDescent="0.2">
      <c r="A27">
        <f>ROWS($E$2:E27)</f>
        <v>26</v>
      </c>
      <c r="B27" t="str">
        <f>IF(E27=WORKSHEET!$B$2,A27,"")</f>
        <v/>
      </c>
      <c r="C27" t="str">
        <f t="shared" si="0"/>
        <v/>
      </c>
      <c r="D27" t="str">
        <f>IFERROR(INDEX('Base Data wHSA (NCI Modified)'!$L$2:'Base Data wHSA (NCI Modified)'!$T$3142,'Base Data wHSA (NCI Modified)'!$K27,COLUMNS(COUNTIES!$D$2:D27)),"")</f>
        <v/>
      </c>
      <c r="E27" t="str">
        <f>IFERROR(INDEX('Base Data wHSA (NCI Modified)'!$L$2:'Base Data wHSA (NCI Modified)'!$T$3142,'Base Data wHSA (NCI Modified)'!$K27,COLUMNS(COUNTIES!$D$2:E27)),"")</f>
        <v/>
      </c>
      <c r="F27" t="str">
        <f>IFERROR(INDEX('Base Data wHSA (NCI Modified)'!$L$2:'Base Data wHSA (NCI Modified)'!$T$3142,'Base Data wHSA (NCI Modified)'!$K27,COLUMNS(COUNTIES!$D$2:F27)),"")</f>
        <v/>
      </c>
      <c r="G27" t="str">
        <f>IFERROR(INDEX('Base Data wHSA (NCI Modified)'!$L$2:'Base Data wHSA (NCI Modified)'!$T$3142,'Base Data wHSA (NCI Modified)'!$K27,COLUMNS(COUNTIES!$D$2:G27)),"")</f>
        <v/>
      </c>
      <c r="H27" t="str">
        <f>IFERROR(INDEX('Base Data wHSA (NCI Modified)'!$L$2:'Base Data wHSA (NCI Modified)'!$T$3142,'Base Data wHSA (NCI Modified)'!$K27,COLUMNS(COUNTIES!$D$2:H27)),"")</f>
        <v/>
      </c>
      <c r="I27" t="str">
        <f>IFERROR(INDEX('Base Data wHSA (NCI Modified)'!$L$2:'Base Data wHSA (NCI Modified)'!$T$3142,'Base Data wHSA (NCI Modified)'!$K27,COLUMNS(COUNTIES!$D$2:I27)),"")</f>
        <v/>
      </c>
      <c r="J27" t="str">
        <f>IFERROR(INDEX('Base Data wHSA (NCI Modified)'!$L$2:'Base Data wHSA (NCI Modified)'!$T$3142,'Base Data wHSA (NCI Modified)'!$K27,COLUMNS(COUNTIES!$D$2:J27)),"")</f>
        <v/>
      </c>
      <c r="K27" t="str">
        <f>IFERROR(INDEX('Base Data wHSA (NCI Modified)'!$L$2:'Base Data wHSA (NCI Modified)'!$T$3142,'Base Data wHSA (NCI Modified)'!$K27,COLUMNS(COUNTIES!$D$2:K27)),"")</f>
        <v/>
      </c>
      <c r="L27" t="str">
        <f>IFERROR(INDEX('Base Data wHSA (NCI Modified)'!$L$2:'Base Data wHSA (NCI Modified)'!$T$3142,'Base Data wHSA (NCI Modified)'!$K27,COLUMNS(COUNTIES!$D$2:L27)),"")</f>
        <v/>
      </c>
    </row>
    <row r="28" spans="1:12" x14ac:dyDescent="0.2">
      <c r="A28">
        <f>ROWS($E$2:E28)</f>
        <v>27</v>
      </c>
      <c r="B28" t="str">
        <f>IF(E28=WORKSHEET!$B$2,A28,"")</f>
        <v/>
      </c>
      <c r="C28" t="str">
        <f t="shared" si="0"/>
        <v/>
      </c>
      <c r="D28" t="str">
        <f>IFERROR(INDEX('Base Data wHSA (NCI Modified)'!$L$2:'Base Data wHSA (NCI Modified)'!$T$3142,'Base Data wHSA (NCI Modified)'!$K28,COLUMNS(COUNTIES!$D$2:D28)),"")</f>
        <v/>
      </c>
      <c r="E28" t="str">
        <f>IFERROR(INDEX('Base Data wHSA (NCI Modified)'!$L$2:'Base Data wHSA (NCI Modified)'!$T$3142,'Base Data wHSA (NCI Modified)'!$K28,COLUMNS(COUNTIES!$D$2:E28)),"")</f>
        <v/>
      </c>
      <c r="F28" t="str">
        <f>IFERROR(INDEX('Base Data wHSA (NCI Modified)'!$L$2:'Base Data wHSA (NCI Modified)'!$T$3142,'Base Data wHSA (NCI Modified)'!$K28,COLUMNS(COUNTIES!$D$2:F28)),"")</f>
        <v/>
      </c>
      <c r="G28" t="str">
        <f>IFERROR(INDEX('Base Data wHSA (NCI Modified)'!$L$2:'Base Data wHSA (NCI Modified)'!$T$3142,'Base Data wHSA (NCI Modified)'!$K28,COLUMNS(COUNTIES!$D$2:G28)),"")</f>
        <v/>
      </c>
      <c r="H28" t="str">
        <f>IFERROR(INDEX('Base Data wHSA (NCI Modified)'!$L$2:'Base Data wHSA (NCI Modified)'!$T$3142,'Base Data wHSA (NCI Modified)'!$K28,COLUMNS(COUNTIES!$D$2:H28)),"")</f>
        <v/>
      </c>
      <c r="I28" t="str">
        <f>IFERROR(INDEX('Base Data wHSA (NCI Modified)'!$L$2:'Base Data wHSA (NCI Modified)'!$T$3142,'Base Data wHSA (NCI Modified)'!$K28,COLUMNS(COUNTIES!$D$2:I28)),"")</f>
        <v/>
      </c>
      <c r="J28" t="str">
        <f>IFERROR(INDEX('Base Data wHSA (NCI Modified)'!$L$2:'Base Data wHSA (NCI Modified)'!$T$3142,'Base Data wHSA (NCI Modified)'!$K28,COLUMNS(COUNTIES!$D$2:J28)),"")</f>
        <v/>
      </c>
      <c r="K28" t="str">
        <f>IFERROR(INDEX('Base Data wHSA (NCI Modified)'!$L$2:'Base Data wHSA (NCI Modified)'!$T$3142,'Base Data wHSA (NCI Modified)'!$K28,COLUMNS(COUNTIES!$D$2:K28)),"")</f>
        <v/>
      </c>
      <c r="L28" t="str">
        <f>IFERROR(INDEX('Base Data wHSA (NCI Modified)'!$L$2:'Base Data wHSA (NCI Modified)'!$T$3142,'Base Data wHSA (NCI Modified)'!$K28,COLUMNS(COUNTIES!$D$2:L28)),"")</f>
        <v/>
      </c>
    </row>
    <row r="29" spans="1:12" x14ac:dyDescent="0.2">
      <c r="A29">
        <f>ROWS($E$2:E29)</f>
        <v>28</v>
      </c>
      <c r="B29" t="str">
        <f>IF(E29=WORKSHEET!$B$2,A29,"")</f>
        <v/>
      </c>
      <c r="C29" t="str">
        <f t="shared" si="0"/>
        <v/>
      </c>
      <c r="D29" t="str">
        <f>IFERROR(INDEX('Base Data wHSA (NCI Modified)'!$L$2:'Base Data wHSA (NCI Modified)'!$T$3142,'Base Data wHSA (NCI Modified)'!$K29,COLUMNS(COUNTIES!$D$2:D29)),"")</f>
        <v/>
      </c>
      <c r="E29" t="str">
        <f>IFERROR(INDEX('Base Data wHSA (NCI Modified)'!$L$2:'Base Data wHSA (NCI Modified)'!$T$3142,'Base Data wHSA (NCI Modified)'!$K29,COLUMNS(COUNTIES!$D$2:E29)),"")</f>
        <v/>
      </c>
      <c r="F29" t="str">
        <f>IFERROR(INDEX('Base Data wHSA (NCI Modified)'!$L$2:'Base Data wHSA (NCI Modified)'!$T$3142,'Base Data wHSA (NCI Modified)'!$K29,COLUMNS(COUNTIES!$D$2:F29)),"")</f>
        <v/>
      </c>
      <c r="G29" t="str">
        <f>IFERROR(INDEX('Base Data wHSA (NCI Modified)'!$L$2:'Base Data wHSA (NCI Modified)'!$T$3142,'Base Data wHSA (NCI Modified)'!$K29,COLUMNS(COUNTIES!$D$2:G29)),"")</f>
        <v/>
      </c>
      <c r="H29" t="str">
        <f>IFERROR(INDEX('Base Data wHSA (NCI Modified)'!$L$2:'Base Data wHSA (NCI Modified)'!$T$3142,'Base Data wHSA (NCI Modified)'!$K29,COLUMNS(COUNTIES!$D$2:H29)),"")</f>
        <v/>
      </c>
      <c r="I29" t="str">
        <f>IFERROR(INDEX('Base Data wHSA (NCI Modified)'!$L$2:'Base Data wHSA (NCI Modified)'!$T$3142,'Base Data wHSA (NCI Modified)'!$K29,COLUMNS(COUNTIES!$D$2:I29)),"")</f>
        <v/>
      </c>
      <c r="J29" t="str">
        <f>IFERROR(INDEX('Base Data wHSA (NCI Modified)'!$L$2:'Base Data wHSA (NCI Modified)'!$T$3142,'Base Data wHSA (NCI Modified)'!$K29,COLUMNS(COUNTIES!$D$2:J29)),"")</f>
        <v/>
      </c>
      <c r="K29" t="str">
        <f>IFERROR(INDEX('Base Data wHSA (NCI Modified)'!$L$2:'Base Data wHSA (NCI Modified)'!$T$3142,'Base Data wHSA (NCI Modified)'!$K29,COLUMNS(COUNTIES!$D$2:K29)),"")</f>
        <v/>
      </c>
      <c r="L29" t="str">
        <f>IFERROR(INDEX('Base Data wHSA (NCI Modified)'!$L$2:'Base Data wHSA (NCI Modified)'!$T$3142,'Base Data wHSA (NCI Modified)'!$K29,COLUMNS(COUNTIES!$D$2:L29)),"")</f>
        <v/>
      </c>
    </row>
    <row r="30" spans="1:12" x14ac:dyDescent="0.2">
      <c r="A30">
        <f>ROWS($E$2:E30)</f>
        <v>29</v>
      </c>
      <c r="B30" t="str">
        <f>IF(E30=WORKSHEET!$B$2,A30,"")</f>
        <v/>
      </c>
      <c r="C30" t="str">
        <f t="shared" si="0"/>
        <v/>
      </c>
      <c r="D30" t="str">
        <f>IFERROR(INDEX('Base Data wHSA (NCI Modified)'!$L$2:'Base Data wHSA (NCI Modified)'!$T$3142,'Base Data wHSA (NCI Modified)'!$K30,COLUMNS(COUNTIES!$D$2:D30)),"")</f>
        <v/>
      </c>
      <c r="E30" t="str">
        <f>IFERROR(INDEX('Base Data wHSA (NCI Modified)'!$L$2:'Base Data wHSA (NCI Modified)'!$T$3142,'Base Data wHSA (NCI Modified)'!$K30,COLUMNS(COUNTIES!$D$2:E30)),"")</f>
        <v/>
      </c>
      <c r="F30" t="str">
        <f>IFERROR(INDEX('Base Data wHSA (NCI Modified)'!$L$2:'Base Data wHSA (NCI Modified)'!$T$3142,'Base Data wHSA (NCI Modified)'!$K30,COLUMNS(COUNTIES!$D$2:F30)),"")</f>
        <v/>
      </c>
      <c r="G30" t="str">
        <f>IFERROR(INDEX('Base Data wHSA (NCI Modified)'!$L$2:'Base Data wHSA (NCI Modified)'!$T$3142,'Base Data wHSA (NCI Modified)'!$K30,COLUMNS(COUNTIES!$D$2:G30)),"")</f>
        <v/>
      </c>
      <c r="H30" t="str">
        <f>IFERROR(INDEX('Base Data wHSA (NCI Modified)'!$L$2:'Base Data wHSA (NCI Modified)'!$T$3142,'Base Data wHSA (NCI Modified)'!$K30,COLUMNS(COUNTIES!$D$2:H30)),"")</f>
        <v/>
      </c>
      <c r="I30" t="str">
        <f>IFERROR(INDEX('Base Data wHSA (NCI Modified)'!$L$2:'Base Data wHSA (NCI Modified)'!$T$3142,'Base Data wHSA (NCI Modified)'!$K30,COLUMNS(COUNTIES!$D$2:I30)),"")</f>
        <v/>
      </c>
      <c r="J30" t="str">
        <f>IFERROR(INDEX('Base Data wHSA (NCI Modified)'!$L$2:'Base Data wHSA (NCI Modified)'!$T$3142,'Base Data wHSA (NCI Modified)'!$K30,COLUMNS(COUNTIES!$D$2:J30)),"")</f>
        <v/>
      </c>
      <c r="K30" t="str">
        <f>IFERROR(INDEX('Base Data wHSA (NCI Modified)'!$L$2:'Base Data wHSA (NCI Modified)'!$T$3142,'Base Data wHSA (NCI Modified)'!$K30,COLUMNS(COUNTIES!$D$2:K30)),"")</f>
        <v/>
      </c>
      <c r="L30" t="str">
        <f>IFERROR(INDEX('Base Data wHSA (NCI Modified)'!$L$2:'Base Data wHSA (NCI Modified)'!$T$3142,'Base Data wHSA (NCI Modified)'!$K30,COLUMNS(COUNTIES!$D$2:L30)),"")</f>
        <v/>
      </c>
    </row>
    <row r="31" spans="1:12" x14ac:dyDescent="0.2">
      <c r="A31">
        <f>ROWS($E$2:E31)</f>
        <v>30</v>
      </c>
      <c r="B31" t="str">
        <f>IF(E31=WORKSHEET!$B$2,A31,"")</f>
        <v/>
      </c>
      <c r="C31" t="str">
        <f t="shared" si="0"/>
        <v/>
      </c>
      <c r="D31" t="str">
        <f>IFERROR(INDEX('Base Data wHSA (NCI Modified)'!$L$2:'Base Data wHSA (NCI Modified)'!$T$3142,'Base Data wHSA (NCI Modified)'!$K31,COLUMNS(COUNTIES!$D$2:D31)),"")</f>
        <v/>
      </c>
      <c r="E31" t="str">
        <f>IFERROR(INDEX('Base Data wHSA (NCI Modified)'!$L$2:'Base Data wHSA (NCI Modified)'!$T$3142,'Base Data wHSA (NCI Modified)'!$K31,COLUMNS(COUNTIES!$D$2:E31)),"")</f>
        <v/>
      </c>
      <c r="F31" t="str">
        <f>IFERROR(INDEX('Base Data wHSA (NCI Modified)'!$L$2:'Base Data wHSA (NCI Modified)'!$T$3142,'Base Data wHSA (NCI Modified)'!$K31,COLUMNS(COUNTIES!$D$2:F31)),"")</f>
        <v/>
      </c>
      <c r="G31" t="str">
        <f>IFERROR(INDEX('Base Data wHSA (NCI Modified)'!$L$2:'Base Data wHSA (NCI Modified)'!$T$3142,'Base Data wHSA (NCI Modified)'!$K31,COLUMNS(COUNTIES!$D$2:G31)),"")</f>
        <v/>
      </c>
      <c r="H31" t="str">
        <f>IFERROR(INDEX('Base Data wHSA (NCI Modified)'!$L$2:'Base Data wHSA (NCI Modified)'!$T$3142,'Base Data wHSA (NCI Modified)'!$K31,COLUMNS(COUNTIES!$D$2:H31)),"")</f>
        <v/>
      </c>
      <c r="I31" t="str">
        <f>IFERROR(INDEX('Base Data wHSA (NCI Modified)'!$L$2:'Base Data wHSA (NCI Modified)'!$T$3142,'Base Data wHSA (NCI Modified)'!$K31,COLUMNS(COUNTIES!$D$2:I31)),"")</f>
        <v/>
      </c>
      <c r="J31" t="str">
        <f>IFERROR(INDEX('Base Data wHSA (NCI Modified)'!$L$2:'Base Data wHSA (NCI Modified)'!$T$3142,'Base Data wHSA (NCI Modified)'!$K31,COLUMNS(COUNTIES!$D$2:J31)),"")</f>
        <v/>
      </c>
      <c r="K31" t="str">
        <f>IFERROR(INDEX('Base Data wHSA (NCI Modified)'!$L$2:'Base Data wHSA (NCI Modified)'!$T$3142,'Base Data wHSA (NCI Modified)'!$K31,COLUMNS(COUNTIES!$D$2:K31)),"")</f>
        <v/>
      </c>
      <c r="L31" t="str">
        <f>IFERROR(INDEX('Base Data wHSA (NCI Modified)'!$L$2:'Base Data wHSA (NCI Modified)'!$T$3142,'Base Data wHSA (NCI Modified)'!$K31,COLUMNS(COUNTIES!$D$2:L31)),"")</f>
        <v/>
      </c>
    </row>
    <row r="32" spans="1:12" x14ac:dyDescent="0.2">
      <c r="A32">
        <f>ROWS($E$2:E32)</f>
        <v>31</v>
      </c>
      <c r="B32" t="str">
        <f>IF(E32=WORKSHEET!$B$2,A32,"")</f>
        <v/>
      </c>
      <c r="C32" t="str">
        <f t="shared" si="0"/>
        <v/>
      </c>
      <c r="D32" t="str">
        <f>IFERROR(INDEX('Base Data wHSA (NCI Modified)'!$L$2:'Base Data wHSA (NCI Modified)'!$T$3142,'Base Data wHSA (NCI Modified)'!$K32,COLUMNS(COUNTIES!$D$2:D32)),"")</f>
        <v/>
      </c>
      <c r="E32" t="str">
        <f>IFERROR(INDEX('Base Data wHSA (NCI Modified)'!$L$2:'Base Data wHSA (NCI Modified)'!$T$3142,'Base Data wHSA (NCI Modified)'!$K32,COLUMNS(COUNTIES!$D$2:E32)),"")</f>
        <v/>
      </c>
      <c r="F32" t="str">
        <f>IFERROR(INDEX('Base Data wHSA (NCI Modified)'!$L$2:'Base Data wHSA (NCI Modified)'!$T$3142,'Base Data wHSA (NCI Modified)'!$K32,COLUMNS(COUNTIES!$D$2:F32)),"")</f>
        <v/>
      </c>
      <c r="G32" t="str">
        <f>IFERROR(INDEX('Base Data wHSA (NCI Modified)'!$L$2:'Base Data wHSA (NCI Modified)'!$T$3142,'Base Data wHSA (NCI Modified)'!$K32,COLUMNS(COUNTIES!$D$2:G32)),"")</f>
        <v/>
      </c>
      <c r="H32" t="str">
        <f>IFERROR(INDEX('Base Data wHSA (NCI Modified)'!$L$2:'Base Data wHSA (NCI Modified)'!$T$3142,'Base Data wHSA (NCI Modified)'!$K32,COLUMNS(COUNTIES!$D$2:H32)),"")</f>
        <v/>
      </c>
      <c r="I32" t="str">
        <f>IFERROR(INDEX('Base Data wHSA (NCI Modified)'!$L$2:'Base Data wHSA (NCI Modified)'!$T$3142,'Base Data wHSA (NCI Modified)'!$K32,COLUMNS(COUNTIES!$D$2:I32)),"")</f>
        <v/>
      </c>
      <c r="J32" t="str">
        <f>IFERROR(INDEX('Base Data wHSA (NCI Modified)'!$L$2:'Base Data wHSA (NCI Modified)'!$T$3142,'Base Data wHSA (NCI Modified)'!$K32,COLUMNS(COUNTIES!$D$2:J32)),"")</f>
        <v/>
      </c>
      <c r="K32" t="str">
        <f>IFERROR(INDEX('Base Data wHSA (NCI Modified)'!$L$2:'Base Data wHSA (NCI Modified)'!$T$3142,'Base Data wHSA (NCI Modified)'!$K32,COLUMNS(COUNTIES!$D$2:K32)),"")</f>
        <v/>
      </c>
      <c r="L32" t="str">
        <f>IFERROR(INDEX('Base Data wHSA (NCI Modified)'!$L$2:'Base Data wHSA (NCI Modified)'!$T$3142,'Base Data wHSA (NCI Modified)'!$K32,COLUMNS(COUNTIES!$D$2:L32)),"")</f>
        <v/>
      </c>
    </row>
    <row r="33" spans="1:12" x14ac:dyDescent="0.2">
      <c r="A33">
        <f>ROWS($E$2:E33)</f>
        <v>32</v>
      </c>
      <c r="B33" t="str">
        <f>IF(E33=WORKSHEET!$B$2,A33,"")</f>
        <v/>
      </c>
      <c r="C33" t="str">
        <f t="shared" si="0"/>
        <v/>
      </c>
      <c r="D33" t="str">
        <f>IFERROR(INDEX('Base Data wHSA (NCI Modified)'!$L$2:'Base Data wHSA (NCI Modified)'!$T$3142,'Base Data wHSA (NCI Modified)'!$K33,COLUMNS(COUNTIES!$D$2:D33)),"")</f>
        <v/>
      </c>
      <c r="E33" t="str">
        <f>IFERROR(INDEX('Base Data wHSA (NCI Modified)'!$L$2:'Base Data wHSA (NCI Modified)'!$T$3142,'Base Data wHSA (NCI Modified)'!$K33,COLUMNS(COUNTIES!$D$2:E33)),"")</f>
        <v/>
      </c>
      <c r="F33" t="str">
        <f>IFERROR(INDEX('Base Data wHSA (NCI Modified)'!$L$2:'Base Data wHSA (NCI Modified)'!$T$3142,'Base Data wHSA (NCI Modified)'!$K33,COLUMNS(COUNTIES!$D$2:F33)),"")</f>
        <v/>
      </c>
      <c r="G33" t="str">
        <f>IFERROR(INDEX('Base Data wHSA (NCI Modified)'!$L$2:'Base Data wHSA (NCI Modified)'!$T$3142,'Base Data wHSA (NCI Modified)'!$K33,COLUMNS(COUNTIES!$D$2:G33)),"")</f>
        <v/>
      </c>
      <c r="H33" t="str">
        <f>IFERROR(INDEX('Base Data wHSA (NCI Modified)'!$L$2:'Base Data wHSA (NCI Modified)'!$T$3142,'Base Data wHSA (NCI Modified)'!$K33,COLUMNS(COUNTIES!$D$2:H33)),"")</f>
        <v/>
      </c>
      <c r="I33" t="str">
        <f>IFERROR(INDEX('Base Data wHSA (NCI Modified)'!$L$2:'Base Data wHSA (NCI Modified)'!$T$3142,'Base Data wHSA (NCI Modified)'!$K33,COLUMNS(COUNTIES!$D$2:I33)),"")</f>
        <v/>
      </c>
      <c r="J33" t="str">
        <f>IFERROR(INDEX('Base Data wHSA (NCI Modified)'!$L$2:'Base Data wHSA (NCI Modified)'!$T$3142,'Base Data wHSA (NCI Modified)'!$K33,COLUMNS(COUNTIES!$D$2:J33)),"")</f>
        <v/>
      </c>
      <c r="K33" t="str">
        <f>IFERROR(INDEX('Base Data wHSA (NCI Modified)'!$L$2:'Base Data wHSA (NCI Modified)'!$T$3142,'Base Data wHSA (NCI Modified)'!$K33,COLUMNS(COUNTIES!$D$2:K33)),"")</f>
        <v/>
      </c>
      <c r="L33" t="str">
        <f>IFERROR(INDEX('Base Data wHSA (NCI Modified)'!$L$2:'Base Data wHSA (NCI Modified)'!$T$3142,'Base Data wHSA (NCI Modified)'!$K33,COLUMNS(COUNTIES!$D$2:L33)),"")</f>
        <v/>
      </c>
    </row>
    <row r="34" spans="1:12" x14ac:dyDescent="0.2">
      <c r="A34">
        <f>ROWS($E$2:E34)</f>
        <v>33</v>
      </c>
      <c r="B34" t="str">
        <f>IF(E34=WORKSHEET!$B$2,A34,"")</f>
        <v/>
      </c>
      <c r="C34" t="str">
        <f t="shared" si="0"/>
        <v/>
      </c>
      <c r="D34" t="str">
        <f>IFERROR(INDEX('Base Data wHSA (NCI Modified)'!$L$2:'Base Data wHSA (NCI Modified)'!$T$3142,'Base Data wHSA (NCI Modified)'!$K34,COLUMNS(COUNTIES!$D$2:D34)),"")</f>
        <v/>
      </c>
      <c r="E34" t="str">
        <f>IFERROR(INDEX('Base Data wHSA (NCI Modified)'!$L$2:'Base Data wHSA (NCI Modified)'!$T$3142,'Base Data wHSA (NCI Modified)'!$K34,COLUMNS(COUNTIES!$D$2:E34)),"")</f>
        <v/>
      </c>
      <c r="F34" t="str">
        <f>IFERROR(INDEX('Base Data wHSA (NCI Modified)'!$L$2:'Base Data wHSA (NCI Modified)'!$T$3142,'Base Data wHSA (NCI Modified)'!$K34,COLUMNS(COUNTIES!$D$2:F34)),"")</f>
        <v/>
      </c>
      <c r="G34" t="str">
        <f>IFERROR(INDEX('Base Data wHSA (NCI Modified)'!$L$2:'Base Data wHSA (NCI Modified)'!$T$3142,'Base Data wHSA (NCI Modified)'!$K34,COLUMNS(COUNTIES!$D$2:G34)),"")</f>
        <v/>
      </c>
      <c r="H34" t="str">
        <f>IFERROR(INDEX('Base Data wHSA (NCI Modified)'!$L$2:'Base Data wHSA (NCI Modified)'!$T$3142,'Base Data wHSA (NCI Modified)'!$K34,COLUMNS(COUNTIES!$D$2:H34)),"")</f>
        <v/>
      </c>
      <c r="I34" t="str">
        <f>IFERROR(INDEX('Base Data wHSA (NCI Modified)'!$L$2:'Base Data wHSA (NCI Modified)'!$T$3142,'Base Data wHSA (NCI Modified)'!$K34,COLUMNS(COUNTIES!$D$2:I34)),"")</f>
        <v/>
      </c>
      <c r="J34" t="str">
        <f>IFERROR(INDEX('Base Data wHSA (NCI Modified)'!$L$2:'Base Data wHSA (NCI Modified)'!$T$3142,'Base Data wHSA (NCI Modified)'!$K34,COLUMNS(COUNTIES!$D$2:J34)),"")</f>
        <v/>
      </c>
      <c r="K34" t="str">
        <f>IFERROR(INDEX('Base Data wHSA (NCI Modified)'!$L$2:'Base Data wHSA (NCI Modified)'!$T$3142,'Base Data wHSA (NCI Modified)'!$K34,COLUMNS(COUNTIES!$D$2:K34)),"")</f>
        <v/>
      </c>
      <c r="L34" t="str">
        <f>IFERROR(INDEX('Base Data wHSA (NCI Modified)'!$L$2:'Base Data wHSA (NCI Modified)'!$T$3142,'Base Data wHSA (NCI Modified)'!$K34,COLUMNS(COUNTIES!$D$2:L34)),"")</f>
        <v/>
      </c>
    </row>
    <row r="35" spans="1:12" x14ac:dyDescent="0.2">
      <c r="A35">
        <f>ROWS($E$2:E35)</f>
        <v>34</v>
      </c>
      <c r="B35" t="str">
        <f>IF(E35=WORKSHEET!$B$2,A35,"")</f>
        <v/>
      </c>
      <c r="C35" t="str">
        <f t="shared" si="0"/>
        <v/>
      </c>
      <c r="D35" t="str">
        <f>IFERROR(INDEX('Base Data wHSA (NCI Modified)'!$L$2:'Base Data wHSA (NCI Modified)'!$T$3142,'Base Data wHSA (NCI Modified)'!$K35,COLUMNS(COUNTIES!$D$2:D35)),"")</f>
        <v/>
      </c>
      <c r="E35" t="str">
        <f>IFERROR(INDEX('Base Data wHSA (NCI Modified)'!$L$2:'Base Data wHSA (NCI Modified)'!$T$3142,'Base Data wHSA (NCI Modified)'!$K35,COLUMNS(COUNTIES!$D$2:E35)),"")</f>
        <v/>
      </c>
      <c r="F35" t="str">
        <f>IFERROR(INDEX('Base Data wHSA (NCI Modified)'!$L$2:'Base Data wHSA (NCI Modified)'!$T$3142,'Base Data wHSA (NCI Modified)'!$K35,COLUMNS(COUNTIES!$D$2:F35)),"")</f>
        <v/>
      </c>
      <c r="G35" t="str">
        <f>IFERROR(INDEX('Base Data wHSA (NCI Modified)'!$L$2:'Base Data wHSA (NCI Modified)'!$T$3142,'Base Data wHSA (NCI Modified)'!$K35,COLUMNS(COUNTIES!$D$2:G35)),"")</f>
        <v/>
      </c>
      <c r="H35" t="str">
        <f>IFERROR(INDEX('Base Data wHSA (NCI Modified)'!$L$2:'Base Data wHSA (NCI Modified)'!$T$3142,'Base Data wHSA (NCI Modified)'!$K35,COLUMNS(COUNTIES!$D$2:H35)),"")</f>
        <v/>
      </c>
      <c r="I35" t="str">
        <f>IFERROR(INDEX('Base Data wHSA (NCI Modified)'!$L$2:'Base Data wHSA (NCI Modified)'!$T$3142,'Base Data wHSA (NCI Modified)'!$K35,COLUMNS(COUNTIES!$D$2:I35)),"")</f>
        <v/>
      </c>
      <c r="J35" t="str">
        <f>IFERROR(INDEX('Base Data wHSA (NCI Modified)'!$L$2:'Base Data wHSA (NCI Modified)'!$T$3142,'Base Data wHSA (NCI Modified)'!$K35,COLUMNS(COUNTIES!$D$2:J35)),"")</f>
        <v/>
      </c>
      <c r="K35" t="str">
        <f>IFERROR(INDEX('Base Data wHSA (NCI Modified)'!$L$2:'Base Data wHSA (NCI Modified)'!$T$3142,'Base Data wHSA (NCI Modified)'!$K35,COLUMNS(COUNTIES!$D$2:K35)),"")</f>
        <v/>
      </c>
      <c r="L35" t="str">
        <f>IFERROR(INDEX('Base Data wHSA (NCI Modified)'!$L$2:'Base Data wHSA (NCI Modified)'!$T$3142,'Base Data wHSA (NCI Modified)'!$K35,COLUMNS(COUNTIES!$D$2:L35)),"")</f>
        <v/>
      </c>
    </row>
    <row r="36" spans="1:12" x14ac:dyDescent="0.2">
      <c r="A36">
        <f>ROWS($E$2:E36)</f>
        <v>35</v>
      </c>
      <c r="B36" t="str">
        <f>IF(E36=WORKSHEET!$B$2,A36,"")</f>
        <v/>
      </c>
      <c r="C36" t="str">
        <f t="shared" si="0"/>
        <v/>
      </c>
      <c r="D36" t="str">
        <f>IFERROR(INDEX('Base Data wHSA (NCI Modified)'!$L$2:'Base Data wHSA (NCI Modified)'!$T$3142,'Base Data wHSA (NCI Modified)'!$K36,COLUMNS(COUNTIES!$D$2:D36)),"")</f>
        <v/>
      </c>
      <c r="E36" t="str">
        <f>IFERROR(INDEX('Base Data wHSA (NCI Modified)'!$L$2:'Base Data wHSA (NCI Modified)'!$T$3142,'Base Data wHSA (NCI Modified)'!$K36,COLUMNS(COUNTIES!$D$2:E36)),"")</f>
        <v/>
      </c>
      <c r="F36" t="str">
        <f>IFERROR(INDEX('Base Data wHSA (NCI Modified)'!$L$2:'Base Data wHSA (NCI Modified)'!$T$3142,'Base Data wHSA (NCI Modified)'!$K36,COLUMNS(COUNTIES!$D$2:F36)),"")</f>
        <v/>
      </c>
      <c r="G36" t="str">
        <f>IFERROR(INDEX('Base Data wHSA (NCI Modified)'!$L$2:'Base Data wHSA (NCI Modified)'!$T$3142,'Base Data wHSA (NCI Modified)'!$K36,COLUMNS(COUNTIES!$D$2:G36)),"")</f>
        <v/>
      </c>
      <c r="H36" t="str">
        <f>IFERROR(INDEX('Base Data wHSA (NCI Modified)'!$L$2:'Base Data wHSA (NCI Modified)'!$T$3142,'Base Data wHSA (NCI Modified)'!$K36,COLUMNS(COUNTIES!$D$2:H36)),"")</f>
        <v/>
      </c>
      <c r="I36" t="str">
        <f>IFERROR(INDEX('Base Data wHSA (NCI Modified)'!$L$2:'Base Data wHSA (NCI Modified)'!$T$3142,'Base Data wHSA (NCI Modified)'!$K36,COLUMNS(COUNTIES!$D$2:I36)),"")</f>
        <v/>
      </c>
      <c r="J36" t="str">
        <f>IFERROR(INDEX('Base Data wHSA (NCI Modified)'!$L$2:'Base Data wHSA (NCI Modified)'!$T$3142,'Base Data wHSA (NCI Modified)'!$K36,COLUMNS(COUNTIES!$D$2:J36)),"")</f>
        <v/>
      </c>
      <c r="K36" t="str">
        <f>IFERROR(INDEX('Base Data wHSA (NCI Modified)'!$L$2:'Base Data wHSA (NCI Modified)'!$T$3142,'Base Data wHSA (NCI Modified)'!$K36,COLUMNS(COUNTIES!$D$2:K36)),"")</f>
        <v/>
      </c>
      <c r="L36" t="str">
        <f>IFERROR(INDEX('Base Data wHSA (NCI Modified)'!$L$2:'Base Data wHSA (NCI Modified)'!$T$3142,'Base Data wHSA (NCI Modified)'!$K36,COLUMNS(COUNTIES!$D$2:L36)),"")</f>
        <v/>
      </c>
    </row>
    <row r="37" spans="1:12" x14ac:dyDescent="0.2">
      <c r="A37">
        <f>ROWS($E$2:E37)</f>
        <v>36</v>
      </c>
      <c r="B37" t="str">
        <f>IF(E37=WORKSHEET!$B$2,A37,"")</f>
        <v/>
      </c>
      <c r="C37" t="str">
        <f t="shared" si="0"/>
        <v/>
      </c>
      <c r="D37" t="str">
        <f>IFERROR(INDEX('Base Data wHSA (NCI Modified)'!$L$2:'Base Data wHSA (NCI Modified)'!$T$3142,'Base Data wHSA (NCI Modified)'!$K37,COLUMNS(COUNTIES!$D$2:D37)),"")</f>
        <v/>
      </c>
      <c r="E37" t="str">
        <f>IFERROR(INDEX('Base Data wHSA (NCI Modified)'!$L$2:'Base Data wHSA (NCI Modified)'!$T$3142,'Base Data wHSA (NCI Modified)'!$K37,COLUMNS(COUNTIES!$D$2:E37)),"")</f>
        <v/>
      </c>
      <c r="F37" t="str">
        <f>IFERROR(INDEX('Base Data wHSA (NCI Modified)'!$L$2:'Base Data wHSA (NCI Modified)'!$T$3142,'Base Data wHSA (NCI Modified)'!$K37,COLUMNS(COUNTIES!$D$2:F37)),"")</f>
        <v/>
      </c>
      <c r="G37" t="str">
        <f>IFERROR(INDEX('Base Data wHSA (NCI Modified)'!$L$2:'Base Data wHSA (NCI Modified)'!$T$3142,'Base Data wHSA (NCI Modified)'!$K37,COLUMNS(COUNTIES!$D$2:G37)),"")</f>
        <v/>
      </c>
      <c r="H37" t="str">
        <f>IFERROR(INDEX('Base Data wHSA (NCI Modified)'!$L$2:'Base Data wHSA (NCI Modified)'!$T$3142,'Base Data wHSA (NCI Modified)'!$K37,COLUMNS(COUNTIES!$D$2:H37)),"")</f>
        <v/>
      </c>
      <c r="I37" t="str">
        <f>IFERROR(INDEX('Base Data wHSA (NCI Modified)'!$L$2:'Base Data wHSA (NCI Modified)'!$T$3142,'Base Data wHSA (NCI Modified)'!$K37,COLUMNS(COUNTIES!$D$2:I37)),"")</f>
        <v/>
      </c>
      <c r="J37" t="str">
        <f>IFERROR(INDEX('Base Data wHSA (NCI Modified)'!$L$2:'Base Data wHSA (NCI Modified)'!$T$3142,'Base Data wHSA (NCI Modified)'!$K37,COLUMNS(COUNTIES!$D$2:J37)),"")</f>
        <v/>
      </c>
      <c r="K37" t="str">
        <f>IFERROR(INDEX('Base Data wHSA (NCI Modified)'!$L$2:'Base Data wHSA (NCI Modified)'!$T$3142,'Base Data wHSA (NCI Modified)'!$K37,COLUMNS(COUNTIES!$D$2:K37)),"")</f>
        <v/>
      </c>
      <c r="L37" t="str">
        <f>IFERROR(INDEX('Base Data wHSA (NCI Modified)'!$L$2:'Base Data wHSA (NCI Modified)'!$T$3142,'Base Data wHSA (NCI Modified)'!$K37,COLUMNS(COUNTIES!$D$2:L37)),"")</f>
        <v/>
      </c>
    </row>
    <row r="38" spans="1:12" x14ac:dyDescent="0.2">
      <c r="A38">
        <f>ROWS($E$2:E38)</f>
        <v>37</v>
      </c>
      <c r="B38" t="str">
        <f>IF(E38=WORKSHEET!$B$2,A38,"")</f>
        <v/>
      </c>
      <c r="C38" t="str">
        <f t="shared" si="0"/>
        <v/>
      </c>
      <c r="D38" t="str">
        <f>IFERROR(INDEX('Base Data wHSA (NCI Modified)'!$L$2:'Base Data wHSA (NCI Modified)'!$T$3142,'Base Data wHSA (NCI Modified)'!$K38,COLUMNS(COUNTIES!$D$2:D38)),"")</f>
        <v/>
      </c>
      <c r="E38" t="str">
        <f>IFERROR(INDEX('Base Data wHSA (NCI Modified)'!$L$2:'Base Data wHSA (NCI Modified)'!$T$3142,'Base Data wHSA (NCI Modified)'!$K38,COLUMNS(COUNTIES!$D$2:E38)),"")</f>
        <v/>
      </c>
      <c r="F38" t="str">
        <f>IFERROR(INDEX('Base Data wHSA (NCI Modified)'!$L$2:'Base Data wHSA (NCI Modified)'!$T$3142,'Base Data wHSA (NCI Modified)'!$K38,COLUMNS(COUNTIES!$D$2:F38)),"")</f>
        <v/>
      </c>
      <c r="G38" t="str">
        <f>IFERROR(INDEX('Base Data wHSA (NCI Modified)'!$L$2:'Base Data wHSA (NCI Modified)'!$T$3142,'Base Data wHSA (NCI Modified)'!$K38,COLUMNS(COUNTIES!$D$2:G38)),"")</f>
        <v/>
      </c>
      <c r="H38" t="str">
        <f>IFERROR(INDEX('Base Data wHSA (NCI Modified)'!$L$2:'Base Data wHSA (NCI Modified)'!$T$3142,'Base Data wHSA (NCI Modified)'!$K38,COLUMNS(COUNTIES!$D$2:H38)),"")</f>
        <v/>
      </c>
      <c r="I38" t="str">
        <f>IFERROR(INDEX('Base Data wHSA (NCI Modified)'!$L$2:'Base Data wHSA (NCI Modified)'!$T$3142,'Base Data wHSA (NCI Modified)'!$K38,COLUMNS(COUNTIES!$D$2:I38)),"")</f>
        <v/>
      </c>
      <c r="J38" t="str">
        <f>IFERROR(INDEX('Base Data wHSA (NCI Modified)'!$L$2:'Base Data wHSA (NCI Modified)'!$T$3142,'Base Data wHSA (NCI Modified)'!$K38,COLUMNS(COUNTIES!$D$2:J38)),"")</f>
        <v/>
      </c>
      <c r="K38" t="str">
        <f>IFERROR(INDEX('Base Data wHSA (NCI Modified)'!$L$2:'Base Data wHSA (NCI Modified)'!$T$3142,'Base Data wHSA (NCI Modified)'!$K38,COLUMNS(COUNTIES!$D$2:K38)),"")</f>
        <v/>
      </c>
      <c r="L38" t="str">
        <f>IFERROR(INDEX('Base Data wHSA (NCI Modified)'!$L$2:'Base Data wHSA (NCI Modified)'!$T$3142,'Base Data wHSA (NCI Modified)'!$K38,COLUMNS(COUNTIES!$D$2:L38)),"")</f>
        <v/>
      </c>
    </row>
    <row r="39" spans="1:12" x14ac:dyDescent="0.2">
      <c r="A39">
        <f>ROWS($E$2:E39)</f>
        <v>38</v>
      </c>
      <c r="B39" t="str">
        <f>IF(E39=WORKSHEET!$B$2,A39,"")</f>
        <v/>
      </c>
      <c r="C39" t="str">
        <f t="shared" si="0"/>
        <v/>
      </c>
      <c r="D39" t="str">
        <f>IFERROR(INDEX('Base Data wHSA (NCI Modified)'!$L$2:'Base Data wHSA (NCI Modified)'!$T$3142,'Base Data wHSA (NCI Modified)'!$K39,COLUMNS(COUNTIES!$D$2:D39)),"")</f>
        <v/>
      </c>
      <c r="E39" t="str">
        <f>IFERROR(INDEX('Base Data wHSA (NCI Modified)'!$L$2:'Base Data wHSA (NCI Modified)'!$T$3142,'Base Data wHSA (NCI Modified)'!$K39,COLUMNS(COUNTIES!$D$2:E39)),"")</f>
        <v/>
      </c>
      <c r="F39" t="str">
        <f>IFERROR(INDEX('Base Data wHSA (NCI Modified)'!$L$2:'Base Data wHSA (NCI Modified)'!$T$3142,'Base Data wHSA (NCI Modified)'!$K39,COLUMNS(COUNTIES!$D$2:F39)),"")</f>
        <v/>
      </c>
      <c r="G39" t="str">
        <f>IFERROR(INDEX('Base Data wHSA (NCI Modified)'!$L$2:'Base Data wHSA (NCI Modified)'!$T$3142,'Base Data wHSA (NCI Modified)'!$K39,COLUMNS(COUNTIES!$D$2:G39)),"")</f>
        <v/>
      </c>
      <c r="H39" t="str">
        <f>IFERROR(INDEX('Base Data wHSA (NCI Modified)'!$L$2:'Base Data wHSA (NCI Modified)'!$T$3142,'Base Data wHSA (NCI Modified)'!$K39,COLUMNS(COUNTIES!$D$2:H39)),"")</f>
        <v/>
      </c>
      <c r="I39" t="str">
        <f>IFERROR(INDEX('Base Data wHSA (NCI Modified)'!$L$2:'Base Data wHSA (NCI Modified)'!$T$3142,'Base Data wHSA (NCI Modified)'!$K39,COLUMNS(COUNTIES!$D$2:I39)),"")</f>
        <v/>
      </c>
      <c r="J39" t="str">
        <f>IFERROR(INDEX('Base Data wHSA (NCI Modified)'!$L$2:'Base Data wHSA (NCI Modified)'!$T$3142,'Base Data wHSA (NCI Modified)'!$K39,COLUMNS(COUNTIES!$D$2:J39)),"")</f>
        <v/>
      </c>
      <c r="K39" t="str">
        <f>IFERROR(INDEX('Base Data wHSA (NCI Modified)'!$L$2:'Base Data wHSA (NCI Modified)'!$T$3142,'Base Data wHSA (NCI Modified)'!$K39,COLUMNS(COUNTIES!$D$2:K39)),"")</f>
        <v/>
      </c>
      <c r="L39" t="str">
        <f>IFERROR(INDEX('Base Data wHSA (NCI Modified)'!$L$2:'Base Data wHSA (NCI Modified)'!$T$3142,'Base Data wHSA (NCI Modified)'!$K39,COLUMNS(COUNTIES!$D$2:L39)),"")</f>
        <v/>
      </c>
    </row>
    <row r="40" spans="1:12" x14ac:dyDescent="0.2">
      <c r="A40">
        <f>ROWS($E$2:E40)</f>
        <v>39</v>
      </c>
      <c r="B40" t="str">
        <f>IF(E40=WORKSHEET!$B$2,A40,"")</f>
        <v/>
      </c>
      <c r="C40" t="str">
        <f t="shared" si="0"/>
        <v/>
      </c>
      <c r="D40" t="str">
        <f>IFERROR(INDEX('Base Data wHSA (NCI Modified)'!$L$2:'Base Data wHSA (NCI Modified)'!$T$3142,'Base Data wHSA (NCI Modified)'!$K40,COLUMNS(COUNTIES!$D$2:D40)),"")</f>
        <v/>
      </c>
      <c r="E40" t="str">
        <f>IFERROR(INDEX('Base Data wHSA (NCI Modified)'!$L$2:'Base Data wHSA (NCI Modified)'!$T$3142,'Base Data wHSA (NCI Modified)'!$K40,COLUMNS(COUNTIES!$D$2:E40)),"")</f>
        <v/>
      </c>
      <c r="F40" t="str">
        <f>IFERROR(INDEX('Base Data wHSA (NCI Modified)'!$L$2:'Base Data wHSA (NCI Modified)'!$T$3142,'Base Data wHSA (NCI Modified)'!$K40,COLUMNS(COUNTIES!$D$2:F40)),"")</f>
        <v/>
      </c>
      <c r="G40" t="str">
        <f>IFERROR(INDEX('Base Data wHSA (NCI Modified)'!$L$2:'Base Data wHSA (NCI Modified)'!$T$3142,'Base Data wHSA (NCI Modified)'!$K40,COLUMNS(COUNTIES!$D$2:G40)),"")</f>
        <v/>
      </c>
      <c r="H40" t="str">
        <f>IFERROR(INDEX('Base Data wHSA (NCI Modified)'!$L$2:'Base Data wHSA (NCI Modified)'!$T$3142,'Base Data wHSA (NCI Modified)'!$K40,COLUMNS(COUNTIES!$D$2:H40)),"")</f>
        <v/>
      </c>
      <c r="I40" t="str">
        <f>IFERROR(INDEX('Base Data wHSA (NCI Modified)'!$L$2:'Base Data wHSA (NCI Modified)'!$T$3142,'Base Data wHSA (NCI Modified)'!$K40,COLUMNS(COUNTIES!$D$2:I40)),"")</f>
        <v/>
      </c>
      <c r="J40" t="str">
        <f>IFERROR(INDEX('Base Data wHSA (NCI Modified)'!$L$2:'Base Data wHSA (NCI Modified)'!$T$3142,'Base Data wHSA (NCI Modified)'!$K40,COLUMNS(COUNTIES!$D$2:J40)),"")</f>
        <v/>
      </c>
      <c r="K40" t="str">
        <f>IFERROR(INDEX('Base Data wHSA (NCI Modified)'!$L$2:'Base Data wHSA (NCI Modified)'!$T$3142,'Base Data wHSA (NCI Modified)'!$K40,COLUMNS(COUNTIES!$D$2:K40)),"")</f>
        <v/>
      </c>
      <c r="L40" t="str">
        <f>IFERROR(INDEX('Base Data wHSA (NCI Modified)'!$L$2:'Base Data wHSA (NCI Modified)'!$T$3142,'Base Data wHSA (NCI Modified)'!$K40,COLUMNS(COUNTIES!$D$2:L40)),"")</f>
        <v/>
      </c>
    </row>
    <row r="41" spans="1:12" x14ac:dyDescent="0.2">
      <c r="A41">
        <f>ROWS($E$2:E41)</f>
        <v>40</v>
      </c>
      <c r="B41" t="str">
        <f>IF(E41=WORKSHEET!$B$2,A41,"")</f>
        <v/>
      </c>
      <c r="C41" t="str">
        <f t="shared" si="0"/>
        <v/>
      </c>
      <c r="D41" t="str">
        <f>IFERROR(INDEX('Base Data wHSA (NCI Modified)'!$L$2:'Base Data wHSA (NCI Modified)'!$T$3142,'Base Data wHSA (NCI Modified)'!$K41,COLUMNS(COUNTIES!$D$2:D41)),"")</f>
        <v/>
      </c>
      <c r="E41" t="str">
        <f>IFERROR(INDEX('Base Data wHSA (NCI Modified)'!$L$2:'Base Data wHSA (NCI Modified)'!$T$3142,'Base Data wHSA (NCI Modified)'!$K41,COLUMNS(COUNTIES!$D$2:E41)),"")</f>
        <v/>
      </c>
      <c r="F41" t="str">
        <f>IFERROR(INDEX('Base Data wHSA (NCI Modified)'!$L$2:'Base Data wHSA (NCI Modified)'!$T$3142,'Base Data wHSA (NCI Modified)'!$K41,COLUMNS(COUNTIES!$D$2:F41)),"")</f>
        <v/>
      </c>
      <c r="G41" t="str">
        <f>IFERROR(INDEX('Base Data wHSA (NCI Modified)'!$L$2:'Base Data wHSA (NCI Modified)'!$T$3142,'Base Data wHSA (NCI Modified)'!$K41,COLUMNS(COUNTIES!$D$2:G41)),"")</f>
        <v/>
      </c>
      <c r="H41" t="str">
        <f>IFERROR(INDEX('Base Data wHSA (NCI Modified)'!$L$2:'Base Data wHSA (NCI Modified)'!$T$3142,'Base Data wHSA (NCI Modified)'!$K41,COLUMNS(COUNTIES!$D$2:H41)),"")</f>
        <v/>
      </c>
      <c r="I41" t="str">
        <f>IFERROR(INDEX('Base Data wHSA (NCI Modified)'!$L$2:'Base Data wHSA (NCI Modified)'!$T$3142,'Base Data wHSA (NCI Modified)'!$K41,COLUMNS(COUNTIES!$D$2:I41)),"")</f>
        <v/>
      </c>
      <c r="J41" t="str">
        <f>IFERROR(INDEX('Base Data wHSA (NCI Modified)'!$L$2:'Base Data wHSA (NCI Modified)'!$T$3142,'Base Data wHSA (NCI Modified)'!$K41,COLUMNS(COUNTIES!$D$2:J41)),"")</f>
        <v/>
      </c>
      <c r="K41" t="str">
        <f>IFERROR(INDEX('Base Data wHSA (NCI Modified)'!$L$2:'Base Data wHSA (NCI Modified)'!$T$3142,'Base Data wHSA (NCI Modified)'!$K41,COLUMNS(COUNTIES!$D$2:K41)),"")</f>
        <v/>
      </c>
      <c r="L41" t="str">
        <f>IFERROR(INDEX('Base Data wHSA (NCI Modified)'!$L$2:'Base Data wHSA (NCI Modified)'!$T$3142,'Base Data wHSA (NCI Modified)'!$K41,COLUMNS(COUNTIES!$D$2:L41)),"")</f>
        <v/>
      </c>
    </row>
    <row r="42" spans="1:12" x14ac:dyDescent="0.2">
      <c r="A42">
        <f>ROWS($E$2:E42)</f>
        <v>41</v>
      </c>
      <c r="B42" t="str">
        <f>IF(E42=WORKSHEET!$B$2,A42,"")</f>
        <v/>
      </c>
      <c r="C42" t="str">
        <f t="shared" si="0"/>
        <v/>
      </c>
      <c r="D42" t="str">
        <f>IFERROR(INDEX('Base Data wHSA (NCI Modified)'!$L$2:'Base Data wHSA (NCI Modified)'!$T$3142,'Base Data wHSA (NCI Modified)'!$K42,COLUMNS(COUNTIES!$D$2:D42)),"")</f>
        <v/>
      </c>
      <c r="E42" t="str">
        <f>IFERROR(INDEX('Base Data wHSA (NCI Modified)'!$L$2:'Base Data wHSA (NCI Modified)'!$T$3142,'Base Data wHSA (NCI Modified)'!$K42,COLUMNS(COUNTIES!$D$2:E42)),"")</f>
        <v/>
      </c>
      <c r="F42" t="str">
        <f>IFERROR(INDEX('Base Data wHSA (NCI Modified)'!$L$2:'Base Data wHSA (NCI Modified)'!$T$3142,'Base Data wHSA (NCI Modified)'!$K42,COLUMNS(COUNTIES!$D$2:F42)),"")</f>
        <v/>
      </c>
      <c r="G42" t="str">
        <f>IFERROR(INDEX('Base Data wHSA (NCI Modified)'!$L$2:'Base Data wHSA (NCI Modified)'!$T$3142,'Base Data wHSA (NCI Modified)'!$K42,COLUMNS(COUNTIES!$D$2:G42)),"")</f>
        <v/>
      </c>
      <c r="H42" t="str">
        <f>IFERROR(INDEX('Base Data wHSA (NCI Modified)'!$L$2:'Base Data wHSA (NCI Modified)'!$T$3142,'Base Data wHSA (NCI Modified)'!$K42,COLUMNS(COUNTIES!$D$2:H42)),"")</f>
        <v/>
      </c>
      <c r="I42" t="str">
        <f>IFERROR(INDEX('Base Data wHSA (NCI Modified)'!$L$2:'Base Data wHSA (NCI Modified)'!$T$3142,'Base Data wHSA (NCI Modified)'!$K42,COLUMNS(COUNTIES!$D$2:I42)),"")</f>
        <v/>
      </c>
      <c r="J42" t="str">
        <f>IFERROR(INDEX('Base Data wHSA (NCI Modified)'!$L$2:'Base Data wHSA (NCI Modified)'!$T$3142,'Base Data wHSA (NCI Modified)'!$K42,COLUMNS(COUNTIES!$D$2:J42)),"")</f>
        <v/>
      </c>
      <c r="K42" t="str">
        <f>IFERROR(INDEX('Base Data wHSA (NCI Modified)'!$L$2:'Base Data wHSA (NCI Modified)'!$T$3142,'Base Data wHSA (NCI Modified)'!$K42,COLUMNS(COUNTIES!$D$2:K42)),"")</f>
        <v/>
      </c>
      <c r="L42" t="str">
        <f>IFERROR(INDEX('Base Data wHSA (NCI Modified)'!$L$2:'Base Data wHSA (NCI Modified)'!$T$3142,'Base Data wHSA (NCI Modified)'!$K42,COLUMNS(COUNTIES!$D$2:L42)),"")</f>
        <v/>
      </c>
    </row>
    <row r="43" spans="1:12" x14ac:dyDescent="0.2">
      <c r="A43">
        <f>ROWS($E$2:E43)</f>
        <v>42</v>
      </c>
      <c r="B43" t="str">
        <f>IF(E43=WORKSHEET!$B$2,A43,"")</f>
        <v/>
      </c>
      <c r="C43" t="str">
        <f t="shared" si="0"/>
        <v/>
      </c>
      <c r="D43" t="str">
        <f>IFERROR(INDEX('Base Data wHSA (NCI Modified)'!$L$2:'Base Data wHSA (NCI Modified)'!$T$3142,'Base Data wHSA (NCI Modified)'!$K43,COLUMNS(COUNTIES!$D$2:D43)),"")</f>
        <v/>
      </c>
      <c r="E43" t="str">
        <f>IFERROR(INDEX('Base Data wHSA (NCI Modified)'!$L$2:'Base Data wHSA (NCI Modified)'!$T$3142,'Base Data wHSA (NCI Modified)'!$K43,COLUMNS(COUNTIES!$D$2:E43)),"")</f>
        <v/>
      </c>
      <c r="F43" t="str">
        <f>IFERROR(INDEX('Base Data wHSA (NCI Modified)'!$L$2:'Base Data wHSA (NCI Modified)'!$T$3142,'Base Data wHSA (NCI Modified)'!$K43,COLUMNS(COUNTIES!$D$2:F43)),"")</f>
        <v/>
      </c>
      <c r="G43" t="str">
        <f>IFERROR(INDEX('Base Data wHSA (NCI Modified)'!$L$2:'Base Data wHSA (NCI Modified)'!$T$3142,'Base Data wHSA (NCI Modified)'!$K43,COLUMNS(COUNTIES!$D$2:G43)),"")</f>
        <v/>
      </c>
      <c r="H43" t="str">
        <f>IFERROR(INDEX('Base Data wHSA (NCI Modified)'!$L$2:'Base Data wHSA (NCI Modified)'!$T$3142,'Base Data wHSA (NCI Modified)'!$K43,COLUMNS(COUNTIES!$D$2:H43)),"")</f>
        <v/>
      </c>
      <c r="I43" t="str">
        <f>IFERROR(INDEX('Base Data wHSA (NCI Modified)'!$L$2:'Base Data wHSA (NCI Modified)'!$T$3142,'Base Data wHSA (NCI Modified)'!$K43,COLUMNS(COUNTIES!$D$2:I43)),"")</f>
        <v/>
      </c>
      <c r="J43" t="str">
        <f>IFERROR(INDEX('Base Data wHSA (NCI Modified)'!$L$2:'Base Data wHSA (NCI Modified)'!$T$3142,'Base Data wHSA (NCI Modified)'!$K43,COLUMNS(COUNTIES!$D$2:J43)),"")</f>
        <v/>
      </c>
      <c r="K43" t="str">
        <f>IFERROR(INDEX('Base Data wHSA (NCI Modified)'!$L$2:'Base Data wHSA (NCI Modified)'!$T$3142,'Base Data wHSA (NCI Modified)'!$K43,COLUMNS(COUNTIES!$D$2:K43)),"")</f>
        <v/>
      </c>
      <c r="L43" t="str">
        <f>IFERROR(INDEX('Base Data wHSA (NCI Modified)'!$L$2:'Base Data wHSA (NCI Modified)'!$T$3142,'Base Data wHSA (NCI Modified)'!$K43,COLUMNS(COUNTIES!$D$2:L43)),"")</f>
        <v/>
      </c>
    </row>
    <row r="44" spans="1:12" x14ac:dyDescent="0.2">
      <c r="A44">
        <f>ROWS($E$2:E44)</f>
        <v>43</v>
      </c>
      <c r="B44" t="str">
        <f>IF(E44=WORKSHEET!$B$2,A44,"")</f>
        <v/>
      </c>
      <c r="C44" t="str">
        <f t="shared" si="0"/>
        <v/>
      </c>
      <c r="D44" t="str">
        <f>IFERROR(INDEX('Base Data wHSA (NCI Modified)'!$L$2:'Base Data wHSA (NCI Modified)'!$T$3142,'Base Data wHSA (NCI Modified)'!$K44,COLUMNS(COUNTIES!$D$2:D44)),"")</f>
        <v/>
      </c>
      <c r="E44" t="str">
        <f>IFERROR(INDEX('Base Data wHSA (NCI Modified)'!$L$2:'Base Data wHSA (NCI Modified)'!$T$3142,'Base Data wHSA (NCI Modified)'!$K44,COLUMNS(COUNTIES!$D$2:E44)),"")</f>
        <v/>
      </c>
      <c r="F44" t="str">
        <f>IFERROR(INDEX('Base Data wHSA (NCI Modified)'!$L$2:'Base Data wHSA (NCI Modified)'!$T$3142,'Base Data wHSA (NCI Modified)'!$K44,COLUMNS(COUNTIES!$D$2:F44)),"")</f>
        <v/>
      </c>
      <c r="G44" t="str">
        <f>IFERROR(INDEX('Base Data wHSA (NCI Modified)'!$L$2:'Base Data wHSA (NCI Modified)'!$T$3142,'Base Data wHSA (NCI Modified)'!$K44,COLUMNS(COUNTIES!$D$2:G44)),"")</f>
        <v/>
      </c>
      <c r="H44" t="str">
        <f>IFERROR(INDEX('Base Data wHSA (NCI Modified)'!$L$2:'Base Data wHSA (NCI Modified)'!$T$3142,'Base Data wHSA (NCI Modified)'!$K44,COLUMNS(COUNTIES!$D$2:H44)),"")</f>
        <v/>
      </c>
      <c r="I44" t="str">
        <f>IFERROR(INDEX('Base Data wHSA (NCI Modified)'!$L$2:'Base Data wHSA (NCI Modified)'!$T$3142,'Base Data wHSA (NCI Modified)'!$K44,COLUMNS(COUNTIES!$D$2:I44)),"")</f>
        <v/>
      </c>
      <c r="J44" t="str">
        <f>IFERROR(INDEX('Base Data wHSA (NCI Modified)'!$L$2:'Base Data wHSA (NCI Modified)'!$T$3142,'Base Data wHSA (NCI Modified)'!$K44,COLUMNS(COUNTIES!$D$2:J44)),"")</f>
        <v/>
      </c>
      <c r="K44" t="str">
        <f>IFERROR(INDEX('Base Data wHSA (NCI Modified)'!$L$2:'Base Data wHSA (NCI Modified)'!$T$3142,'Base Data wHSA (NCI Modified)'!$K44,COLUMNS(COUNTIES!$D$2:K44)),"")</f>
        <v/>
      </c>
      <c r="L44" t="str">
        <f>IFERROR(INDEX('Base Data wHSA (NCI Modified)'!$L$2:'Base Data wHSA (NCI Modified)'!$T$3142,'Base Data wHSA (NCI Modified)'!$K44,COLUMNS(COUNTIES!$D$2:L44)),"")</f>
        <v/>
      </c>
    </row>
    <row r="45" spans="1:12" x14ac:dyDescent="0.2">
      <c r="A45">
        <f>ROWS($E$2:E45)</f>
        <v>44</v>
      </c>
      <c r="B45" t="str">
        <f>IF(E45=WORKSHEET!$B$2,A45,"")</f>
        <v/>
      </c>
      <c r="C45" t="str">
        <f t="shared" si="0"/>
        <v/>
      </c>
      <c r="D45" t="str">
        <f>IFERROR(INDEX('Base Data wHSA (NCI Modified)'!$L$2:'Base Data wHSA (NCI Modified)'!$T$3142,'Base Data wHSA (NCI Modified)'!$K45,COLUMNS(COUNTIES!$D$2:D45)),"")</f>
        <v/>
      </c>
      <c r="E45" t="str">
        <f>IFERROR(INDEX('Base Data wHSA (NCI Modified)'!$L$2:'Base Data wHSA (NCI Modified)'!$T$3142,'Base Data wHSA (NCI Modified)'!$K45,COLUMNS(COUNTIES!$D$2:E45)),"")</f>
        <v/>
      </c>
      <c r="F45" t="str">
        <f>IFERROR(INDEX('Base Data wHSA (NCI Modified)'!$L$2:'Base Data wHSA (NCI Modified)'!$T$3142,'Base Data wHSA (NCI Modified)'!$K45,COLUMNS(COUNTIES!$D$2:F45)),"")</f>
        <v/>
      </c>
      <c r="G45" t="str">
        <f>IFERROR(INDEX('Base Data wHSA (NCI Modified)'!$L$2:'Base Data wHSA (NCI Modified)'!$T$3142,'Base Data wHSA (NCI Modified)'!$K45,COLUMNS(COUNTIES!$D$2:G45)),"")</f>
        <v/>
      </c>
      <c r="H45" t="str">
        <f>IFERROR(INDEX('Base Data wHSA (NCI Modified)'!$L$2:'Base Data wHSA (NCI Modified)'!$T$3142,'Base Data wHSA (NCI Modified)'!$K45,COLUMNS(COUNTIES!$D$2:H45)),"")</f>
        <v/>
      </c>
      <c r="I45" t="str">
        <f>IFERROR(INDEX('Base Data wHSA (NCI Modified)'!$L$2:'Base Data wHSA (NCI Modified)'!$T$3142,'Base Data wHSA (NCI Modified)'!$K45,COLUMNS(COUNTIES!$D$2:I45)),"")</f>
        <v/>
      </c>
      <c r="J45" t="str">
        <f>IFERROR(INDEX('Base Data wHSA (NCI Modified)'!$L$2:'Base Data wHSA (NCI Modified)'!$T$3142,'Base Data wHSA (NCI Modified)'!$K45,COLUMNS(COUNTIES!$D$2:J45)),"")</f>
        <v/>
      </c>
      <c r="K45" t="str">
        <f>IFERROR(INDEX('Base Data wHSA (NCI Modified)'!$L$2:'Base Data wHSA (NCI Modified)'!$T$3142,'Base Data wHSA (NCI Modified)'!$K45,COLUMNS(COUNTIES!$D$2:K45)),"")</f>
        <v/>
      </c>
      <c r="L45" t="str">
        <f>IFERROR(INDEX('Base Data wHSA (NCI Modified)'!$L$2:'Base Data wHSA (NCI Modified)'!$T$3142,'Base Data wHSA (NCI Modified)'!$K45,COLUMNS(COUNTIES!$D$2:L45)),"")</f>
        <v/>
      </c>
    </row>
    <row r="46" spans="1:12" x14ac:dyDescent="0.2">
      <c r="A46">
        <f>ROWS($E$2:E46)</f>
        <v>45</v>
      </c>
      <c r="B46" t="str">
        <f>IF(E46=WORKSHEET!$B$2,A46,"")</f>
        <v/>
      </c>
      <c r="C46" t="str">
        <f t="shared" si="0"/>
        <v/>
      </c>
      <c r="D46" t="str">
        <f>IFERROR(INDEX('Base Data wHSA (NCI Modified)'!$L$2:'Base Data wHSA (NCI Modified)'!$T$3142,'Base Data wHSA (NCI Modified)'!$K46,COLUMNS(COUNTIES!$D$2:D46)),"")</f>
        <v/>
      </c>
      <c r="E46" t="str">
        <f>IFERROR(INDEX('Base Data wHSA (NCI Modified)'!$L$2:'Base Data wHSA (NCI Modified)'!$T$3142,'Base Data wHSA (NCI Modified)'!$K46,COLUMNS(COUNTIES!$D$2:E46)),"")</f>
        <v/>
      </c>
      <c r="F46" t="str">
        <f>IFERROR(INDEX('Base Data wHSA (NCI Modified)'!$L$2:'Base Data wHSA (NCI Modified)'!$T$3142,'Base Data wHSA (NCI Modified)'!$K46,COLUMNS(COUNTIES!$D$2:F46)),"")</f>
        <v/>
      </c>
      <c r="G46" t="str">
        <f>IFERROR(INDEX('Base Data wHSA (NCI Modified)'!$L$2:'Base Data wHSA (NCI Modified)'!$T$3142,'Base Data wHSA (NCI Modified)'!$K46,COLUMNS(COUNTIES!$D$2:G46)),"")</f>
        <v/>
      </c>
      <c r="H46" t="str">
        <f>IFERROR(INDEX('Base Data wHSA (NCI Modified)'!$L$2:'Base Data wHSA (NCI Modified)'!$T$3142,'Base Data wHSA (NCI Modified)'!$K46,COLUMNS(COUNTIES!$D$2:H46)),"")</f>
        <v/>
      </c>
      <c r="I46" t="str">
        <f>IFERROR(INDEX('Base Data wHSA (NCI Modified)'!$L$2:'Base Data wHSA (NCI Modified)'!$T$3142,'Base Data wHSA (NCI Modified)'!$K46,COLUMNS(COUNTIES!$D$2:I46)),"")</f>
        <v/>
      </c>
      <c r="J46" t="str">
        <f>IFERROR(INDEX('Base Data wHSA (NCI Modified)'!$L$2:'Base Data wHSA (NCI Modified)'!$T$3142,'Base Data wHSA (NCI Modified)'!$K46,COLUMNS(COUNTIES!$D$2:J46)),"")</f>
        <v/>
      </c>
      <c r="K46" t="str">
        <f>IFERROR(INDEX('Base Data wHSA (NCI Modified)'!$L$2:'Base Data wHSA (NCI Modified)'!$T$3142,'Base Data wHSA (NCI Modified)'!$K46,COLUMNS(COUNTIES!$D$2:K46)),"")</f>
        <v/>
      </c>
      <c r="L46" t="str">
        <f>IFERROR(INDEX('Base Data wHSA (NCI Modified)'!$L$2:'Base Data wHSA (NCI Modified)'!$T$3142,'Base Data wHSA (NCI Modified)'!$K46,COLUMNS(COUNTIES!$D$2:L46)),"")</f>
        <v/>
      </c>
    </row>
    <row r="47" spans="1:12" x14ac:dyDescent="0.2">
      <c r="A47">
        <f>ROWS($E$2:E47)</f>
        <v>46</v>
      </c>
      <c r="B47" t="str">
        <f>IF(E47=WORKSHEET!$B$2,A47,"")</f>
        <v/>
      </c>
      <c r="C47" t="str">
        <f t="shared" si="0"/>
        <v/>
      </c>
      <c r="D47" t="str">
        <f>IFERROR(INDEX('Base Data wHSA (NCI Modified)'!$L$2:'Base Data wHSA (NCI Modified)'!$T$3142,'Base Data wHSA (NCI Modified)'!$K47,COLUMNS(COUNTIES!$D$2:D47)),"")</f>
        <v/>
      </c>
      <c r="E47" t="str">
        <f>IFERROR(INDEX('Base Data wHSA (NCI Modified)'!$L$2:'Base Data wHSA (NCI Modified)'!$T$3142,'Base Data wHSA (NCI Modified)'!$K47,COLUMNS(COUNTIES!$D$2:E47)),"")</f>
        <v/>
      </c>
      <c r="F47" t="str">
        <f>IFERROR(INDEX('Base Data wHSA (NCI Modified)'!$L$2:'Base Data wHSA (NCI Modified)'!$T$3142,'Base Data wHSA (NCI Modified)'!$K47,COLUMNS(COUNTIES!$D$2:F47)),"")</f>
        <v/>
      </c>
      <c r="G47" t="str">
        <f>IFERROR(INDEX('Base Data wHSA (NCI Modified)'!$L$2:'Base Data wHSA (NCI Modified)'!$T$3142,'Base Data wHSA (NCI Modified)'!$K47,COLUMNS(COUNTIES!$D$2:G47)),"")</f>
        <v/>
      </c>
      <c r="H47" t="str">
        <f>IFERROR(INDEX('Base Data wHSA (NCI Modified)'!$L$2:'Base Data wHSA (NCI Modified)'!$T$3142,'Base Data wHSA (NCI Modified)'!$K47,COLUMNS(COUNTIES!$D$2:H47)),"")</f>
        <v/>
      </c>
      <c r="I47" t="str">
        <f>IFERROR(INDEX('Base Data wHSA (NCI Modified)'!$L$2:'Base Data wHSA (NCI Modified)'!$T$3142,'Base Data wHSA (NCI Modified)'!$K47,COLUMNS(COUNTIES!$D$2:I47)),"")</f>
        <v/>
      </c>
      <c r="J47" t="str">
        <f>IFERROR(INDEX('Base Data wHSA (NCI Modified)'!$L$2:'Base Data wHSA (NCI Modified)'!$T$3142,'Base Data wHSA (NCI Modified)'!$K47,COLUMNS(COUNTIES!$D$2:J47)),"")</f>
        <v/>
      </c>
      <c r="K47" t="str">
        <f>IFERROR(INDEX('Base Data wHSA (NCI Modified)'!$L$2:'Base Data wHSA (NCI Modified)'!$T$3142,'Base Data wHSA (NCI Modified)'!$K47,COLUMNS(COUNTIES!$D$2:K47)),"")</f>
        <v/>
      </c>
      <c r="L47" t="str">
        <f>IFERROR(INDEX('Base Data wHSA (NCI Modified)'!$L$2:'Base Data wHSA (NCI Modified)'!$T$3142,'Base Data wHSA (NCI Modified)'!$K47,COLUMNS(COUNTIES!$D$2:L47)),"")</f>
        <v/>
      </c>
    </row>
    <row r="48" spans="1:12" x14ac:dyDescent="0.2">
      <c r="A48">
        <f>ROWS($E$2:E48)</f>
        <v>47</v>
      </c>
      <c r="B48" t="str">
        <f>IF(E48=WORKSHEET!$B$2,A48,"")</f>
        <v/>
      </c>
      <c r="C48" t="str">
        <f t="shared" si="0"/>
        <v/>
      </c>
      <c r="D48" t="str">
        <f>IFERROR(INDEX('Base Data wHSA (NCI Modified)'!$L$2:'Base Data wHSA (NCI Modified)'!$T$3142,'Base Data wHSA (NCI Modified)'!$K48,COLUMNS(COUNTIES!$D$2:D48)),"")</f>
        <v/>
      </c>
      <c r="E48" t="str">
        <f>IFERROR(INDEX('Base Data wHSA (NCI Modified)'!$L$2:'Base Data wHSA (NCI Modified)'!$T$3142,'Base Data wHSA (NCI Modified)'!$K48,COLUMNS(COUNTIES!$D$2:E48)),"")</f>
        <v/>
      </c>
      <c r="F48" t="str">
        <f>IFERROR(INDEX('Base Data wHSA (NCI Modified)'!$L$2:'Base Data wHSA (NCI Modified)'!$T$3142,'Base Data wHSA (NCI Modified)'!$K48,COLUMNS(COUNTIES!$D$2:F48)),"")</f>
        <v/>
      </c>
      <c r="G48" t="str">
        <f>IFERROR(INDEX('Base Data wHSA (NCI Modified)'!$L$2:'Base Data wHSA (NCI Modified)'!$T$3142,'Base Data wHSA (NCI Modified)'!$K48,COLUMNS(COUNTIES!$D$2:G48)),"")</f>
        <v/>
      </c>
      <c r="H48" t="str">
        <f>IFERROR(INDEX('Base Data wHSA (NCI Modified)'!$L$2:'Base Data wHSA (NCI Modified)'!$T$3142,'Base Data wHSA (NCI Modified)'!$K48,COLUMNS(COUNTIES!$D$2:H48)),"")</f>
        <v/>
      </c>
      <c r="I48" t="str">
        <f>IFERROR(INDEX('Base Data wHSA (NCI Modified)'!$L$2:'Base Data wHSA (NCI Modified)'!$T$3142,'Base Data wHSA (NCI Modified)'!$K48,COLUMNS(COUNTIES!$D$2:I48)),"")</f>
        <v/>
      </c>
      <c r="J48" t="str">
        <f>IFERROR(INDEX('Base Data wHSA (NCI Modified)'!$L$2:'Base Data wHSA (NCI Modified)'!$T$3142,'Base Data wHSA (NCI Modified)'!$K48,COLUMNS(COUNTIES!$D$2:J48)),"")</f>
        <v/>
      </c>
      <c r="K48" t="str">
        <f>IFERROR(INDEX('Base Data wHSA (NCI Modified)'!$L$2:'Base Data wHSA (NCI Modified)'!$T$3142,'Base Data wHSA (NCI Modified)'!$K48,COLUMNS(COUNTIES!$D$2:K48)),"")</f>
        <v/>
      </c>
      <c r="L48" t="str">
        <f>IFERROR(INDEX('Base Data wHSA (NCI Modified)'!$L$2:'Base Data wHSA (NCI Modified)'!$T$3142,'Base Data wHSA (NCI Modified)'!$K48,COLUMNS(COUNTIES!$D$2:L48)),"")</f>
        <v/>
      </c>
    </row>
    <row r="49" spans="1:12" x14ac:dyDescent="0.2">
      <c r="A49">
        <f>ROWS($E$2:E49)</f>
        <v>48</v>
      </c>
      <c r="B49" t="str">
        <f>IF(E49=WORKSHEET!$B$2,A49,"")</f>
        <v/>
      </c>
      <c r="C49" t="str">
        <f t="shared" si="0"/>
        <v/>
      </c>
      <c r="D49" t="str">
        <f>IFERROR(INDEX('Base Data wHSA (NCI Modified)'!$L$2:'Base Data wHSA (NCI Modified)'!$T$3142,'Base Data wHSA (NCI Modified)'!$K49,COLUMNS(COUNTIES!$D$2:D49)),"")</f>
        <v/>
      </c>
      <c r="E49" t="str">
        <f>IFERROR(INDEX('Base Data wHSA (NCI Modified)'!$L$2:'Base Data wHSA (NCI Modified)'!$T$3142,'Base Data wHSA (NCI Modified)'!$K49,COLUMNS(COUNTIES!$D$2:E49)),"")</f>
        <v/>
      </c>
      <c r="F49" t="str">
        <f>IFERROR(INDEX('Base Data wHSA (NCI Modified)'!$L$2:'Base Data wHSA (NCI Modified)'!$T$3142,'Base Data wHSA (NCI Modified)'!$K49,COLUMNS(COUNTIES!$D$2:F49)),"")</f>
        <v/>
      </c>
      <c r="G49" t="str">
        <f>IFERROR(INDEX('Base Data wHSA (NCI Modified)'!$L$2:'Base Data wHSA (NCI Modified)'!$T$3142,'Base Data wHSA (NCI Modified)'!$K49,COLUMNS(COUNTIES!$D$2:G49)),"")</f>
        <v/>
      </c>
      <c r="H49" t="str">
        <f>IFERROR(INDEX('Base Data wHSA (NCI Modified)'!$L$2:'Base Data wHSA (NCI Modified)'!$T$3142,'Base Data wHSA (NCI Modified)'!$K49,COLUMNS(COUNTIES!$D$2:H49)),"")</f>
        <v/>
      </c>
      <c r="I49" t="str">
        <f>IFERROR(INDEX('Base Data wHSA (NCI Modified)'!$L$2:'Base Data wHSA (NCI Modified)'!$T$3142,'Base Data wHSA (NCI Modified)'!$K49,COLUMNS(COUNTIES!$D$2:I49)),"")</f>
        <v/>
      </c>
      <c r="J49" t="str">
        <f>IFERROR(INDEX('Base Data wHSA (NCI Modified)'!$L$2:'Base Data wHSA (NCI Modified)'!$T$3142,'Base Data wHSA (NCI Modified)'!$K49,COLUMNS(COUNTIES!$D$2:J49)),"")</f>
        <v/>
      </c>
      <c r="K49" t="str">
        <f>IFERROR(INDEX('Base Data wHSA (NCI Modified)'!$L$2:'Base Data wHSA (NCI Modified)'!$T$3142,'Base Data wHSA (NCI Modified)'!$K49,COLUMNS(COUNTIES!$D$2:K49)),"")</f>
        <v/>
      </c>
      <c r="L49" t="str">
        <f>IFERROR(INDEX('Base Data wHSA (NCI Modified)'!$L$2:'Base Data wHSA (NCI Modified)'!$T$3142,'Base Data wHSA (NCI Modified)'!$K49,COLUMNS(COUNTIES!$D$2:L49)),"")</f>
        <v/>
      </c>
    </row>
    <row r="50" spans="1:12" x14ac:dyDescent="0.2">
      <c r="A50">
        <f>ROWS($E$2:E50)</f>
        <v>49</v>
      </c>
      <c r="B50" t="str">
        <f>IF(E50=WORKSHEET!$B$2,A50,"")</f>
        <v/>
      </c>
      <c r="C50" t="str">
        <f t="shared" si="0"/>
        <v/>
      </c>
      <c r="D50" t="str">
        <f>IFERROR(INDEX('Base Data wHSA (NCI Modified)'!$L$2:'Base Data wHSA (NCI Modified)'!$T$3142,'Base Data wHSA (NCI Modified)'!$K50,COLUMNS(COUNTIES!$D$2:D50)),"")</f>
        <v/>
      </c>
      <c r="E50" t="str">
        <f>IFERROR(INDEX('Base Data wHSA (NCI Modified)'!$L$2:'Base Data wHSA (NCI Modified)'!$T$3142,'Base Data wHSA (NCI Modified)'!$K50,COLUMNS(COUNTIES!$D$2:E50)),"")</f>
        <v/>
      </c>
      <c r="F50" t="str">
        <f>IFERROR(INDEX('Base Data wHSA (NCI Modified)'!$L$2:'Base Data wHSA (NCI Modified)'!$T$3142,'Base Data wHSA (NCI Modified)'!$K50,COLUMNS(COUNTIES!$D$2:F50)),"")</f>
        <v/>
      </c>
      <c r="G50" t="str">
        <f>IFERROR(INDEX('Base Data wHSA (NCI Modified)'!$L$2:'Base Data wHSA (NCI Modified)'!$T$3142,'Base Data wHSA (NCI Modified)'!$K50,COLUMNS(COUNTIES!$D$2:G50)),"")</f>
        <v/>
      </c>
      <c r="H50" t="str">
        <f>IFERROR(INDEX('Base Data wHSA (NCI Modified)'!$L$2:'Base Data wHSA (NCI Modified)'!$T$3142,'Base Data wHSA (NCI Modified)'!$K50,COLUMNS(COUNTIES!$D$2:H50)),"")</f>
        <v/>
      </c>
      <c r="I50" t="str">
        <f>IFERROR(INDEX('Base Data wHSA (NCI Modified)'!$L$2:'Base Data wHSA (NCI Modified)'!$T$3142,'Base Data wHSA (NCI Modified)'!$K50,COLUMNS(COUNTIES!$D$2:I50)),"")</f>
        <v/>
      </c>
      <c r="J50" t="str">
        <f>IFERROR(INDEX('Base Data wHSA (NCI Modified)'!$L$2:'Base Data wHSA (NCI Modified)'!$T$3142,'Base Data wHSA (NCI Modified)'!$K50,COLUMNS(COUNTIES!$D$2:J50)),"")</f>
        <v/>
      </c>
      <c r="K50" t="str">
        <f>IFERROR(INDEX('Base Data wHSA (NCI Modified)'!$L$2:'Base Data wHSA (NCI Modified)'!$T$3142,'Base Data wHSA (NCI Modified)'!$K50,COLUMNS(COUNTIES!$D$2:K50)),"")</f>
        <v/>
      </c>
      <c r="L50" t="str">
        <f>IFERROR(INDEX('Base Data wHSA (NCI Modified)'!$L$2:'Base Data wHSA (NCI Modified)'!$T$3142,'Base Data wHSA (NCI Modified)'!$K50,COLUMNS(COUNTIES!$D$2:L50)),"")</f>
        <v/>
      </c>
    </row>
    <row r="51" spans="1:12" x14ac:dyDescent="0.2">
      <c r="A51">
        <f>ROWS($E$2:E51)</f>
        <v>50</v>
      </c>
      <c r="B51" t="str">
        <f>IF(E51=WORKSHEET!$B$2,A51,"")</f>
        <v/>
      </c>
      <c r="C51" t="str">
        <f t="shared" si="0"/>
        <v/>
      </c>
      <c r="D51" t="str">
        <f>IFERROR(INDEX('Base Data wHSA (NCI Modified)'!$L$2:'Base Data wHSA (NCI Modified)'!$T$3142,'Base Data wHSA (NCI Modified)'!$K51,COLUMNS(COUNTIES!$D$2:D51)),"")</f>
        <v/>
      </c>
      <c r="E51" t="str">
        <f>IFERROR(INDEX('Base Data wHSA (NCI Modified)'!$L$2:'Base Data wHSA (NCI Modified)'!$T$3142,'Base Data wHSA (NCI Modified)'!$K51,COLUMNS(COUNTIES!$D$2:E51)),"")</f>
        <v/>
      </c>
      <c r="F51" t="str">
        <f>IFERROR(INDEX('Base Data wHSA (NCI Modified)'!$L$2:'Base Data wHSA (NCI Modified)'!$T$3142,'Base Data wHSA (NCI Modified)'!$K51,COLUMNS(COUNTIES!$D$2:F51)),"")</f>
        <v/>
      </c>
      <c r="G51" t="str">
        <f>IFERROR(INDEX('Base Data wHSA (NCI Modified)'!$L$2:'Base Data wHSA (NCI Modified)'!$T$3142,'Base Data wHSA (NCI Modified)'!$K51,COLUMNS(COUNTIES!$D$2:G51)),"")</f>
        <v/>
      </c>
      <c r="H51" t="str">
        <f>IFERROR(INDEX('Base Data wHSA (NCI Modified)'!$L$2:'Base Data wHSA (NCI Modified)'!$T$3142,'Base Data wHSA (NCI Modified)'!$K51,COLUMNS(COUNTIES!$D$2:H51)),"")</f>
        <v/>
      </c>
      <c r="I51" t="str">
        <f>IFERROR(INDEX('Base Data wHSA (NCI Modified)'!$L$2:'Base Data wHSA (NCI Modified)'!$T$3142,'Base Data wHSA (NCI Modified)'!$K51,COLUMNS(COUNTIES!$D$2:I51)),"")</f>
        <v/>
      </c>
      <c r="J51" t="str">
        <f>IFERROR(INDEX('Base Data wHSA (NCI Modified)'!$L$2:'Base Data wHSA (NCI Modified)'!$T$3142,'Base Data wHSA (NCI Modified)'!$K51,COLUMNS(COUNTIES!$D$2:J51)),"")</f>
        <v/>
      </c>
      <c r="K51" t="str">
        <f>IFERROR(INDEX('Base Data wHSA (NCI Modified)'!$L$2:'Base Data wHSA (NCI Modified)'!$T$3142,'Base Data wHSA (NCI Modified)'!$K51,COLUMNS(COUNTIES!$D$2:K51)),"")</f>
        <v/>
      </c>
      <c r="L51" t="str">
        <f>IFERROR(INDEX('Base Data wHSA (NCI Modified)'!$L$2:'Base Data wHSA (NCI Modified)'!$T$3142,'Base Data wHSA (NCI Modified)'!$K51,COLUMNS(COUNTIES!$D$2:L51)),"")</f>
        <v/>
      </c>
    </row>
    <row r="52" spans="1:12" x14ac:dyDescent="0.2">
      <c r="A52">
        <f>ROWS($E$2:E52)</f>
        <v>51</v>
      </c>
      <c r="B52" t="str">
        <f>IF(E52=WORKSHEET!$B$2,A52,"")</f>
        <v/>
      </c>
      <c r="C52" t="str">
        <f t="shared" si="0"/>
        <v/>
      </c>
      <c r="D52" t="str">
        <f>IFERROR(INDEX('Base Data wHSA (NCI Modified)'!$L$2:'Base Data wHSA (NCI Modified)'!$T$3142,'Base Data wHSA (NCI Modified)'!$K52,COLUMNS(COUNTIES!$D$2:D52)),"")</f>
        <v/>
      </c>
      <c r="E52" t="str">
        <f>IFERROR(INDEX('Base Data wHSA (NCI Modified)'!$L$2:'Base Data wHSA (NCI Modified)'!$T$3142,'Base Data wHSA (NCI Modified)'!$K52,COLUMNS(COUNTIES!$D$2:E52)),"")</f>
        <v/>
      </c>
      <c r="F52" t="str">
        <f>IFERROR(INDEX('Base Data wHSA (NCI Modified)'!$L$2:'Base Data wHSA (NCI Modified)'!$T$3142,'Base Data wHSA (NCI Modified)'!$K52,COLUMNS(COUNTIES!$D$2:F52)),"")</f>
        <v/>
      </c>
      <c r="G52" t="str">
        <f>IFERROR(INDEX('Base Data wHSA (NCI Modified)'!$L$2:'Base Data wHSA (NCI Modified)'!$T$3142,'Base Data wHSA (NCI Modified)'!$K52,COLUMNS(COUNTIES!$D$2:G52)),"")</f>
        <v/>
      </c>
      <c r="H52" t="str">
        <f>IFERROR(INDEX('Base Data wHSA (NCI Modified)'!$L$2:'Base Data wHSA (NCI Modified)'!$T$3142,'Base Data wHSA (NCI Modified)'!$K52,COLUMNS(COUNTIES!$D$2:H52)),"")</f>
        <v/>
      </c>
      <c r="I52" t="str">
        <f>IFERROR(INDEX('Base Data wHSA (NCI Modified)'!$L$2:'Base Data wHSA (NCI Modified)'!$T$3142,'Base Data wHSA (NCI Modified)'!$K52,COLUMNS(COUNTIES!$D$2:I52)),"")</f>
        <v/>
      </c>
      <c r="J52" t="str">
        <f>IFERROR(INDEX('Base Data wHSA (NCI Modified)'!$L$2:'Base Data wHSA (NCI Modified)'!$T$3142,'Base Data wHSA (NCI Modified)'!$K52,COLUMNS(COUNTIES!$D$2:J52)),"")</f>
        <v/>
      </c>
      <c r="K52" t="str">
        <f>IFERROR(INDEX('Base Data wHSA (NCI Modified)'!$L$2:'Base Data wHSA (NCI Modified)'!$T$3142,'Base Data wHSA (NCI Modified)'!$K52,COLUMNS(COUNTIES!$D$2:K52)),"")</f>
        <v/>
      </c>
      <c r="L52" t="str">
        <f>IFERROR(INDEX('Base Data wHSA (NCI Modified)'!$L$2:'Base Data wHSA (NCI Modified)'!$T$3142,'Base Data wHSA (NCI Modified)'!$K52,COLUMNS(COUNTIES!$D$2:L52)),"")</f>
        <v/>
      </c>
    </row>
    <row r="53" spans="1:12" x14ac:dyDescent="0.2">
      <c r="A53">
        <f>ROWS($E$2:E53)</f>
        <v>52</v>
      </c>
      <c r="B53" t="str">
        <f>IF(E53=WORKSHEET!$B$2,A53,"")</f>
        <v/>
      </c>
      <c r="C53" t="str">
        <f t="shared" si="0"/>
        <v/>
      </c>
      <c r="D53" t="str">
        <f>IFERROR(INDEX('Base Data wHSA (NCI Modified)'!$L$2:'Base Data wHSA (NCI Modified)'!$T$3142,'Base Data wHSA (NCI Modified)'!$K53,COLUMNS(COUNTIES!$D$2:D53)),"")</f>
        <v/>
      </c>
      <c r="E53" t="str">
        <f>IFERROR(INDEX('Base Data wHSA (NCI Modified)'!$L$2:'Base Data wHSA (NCI Modified)'!$T$3142,'Base Data wHSA (NCI Modified)'!$K53,COLUMNS(COUNTIES!$D$2:E53)),"")</f>
        <v/>
      </c>
      <c r="F53" t="str">
        <f>IFERROR(INDEX('Base Data wHSA (NCI Modified)'!$L$2:'Base Data wHSA (NCI Modified)'!$T$3142,'Base Data wHSA (NCI Modified)'!$K53,COLUMNS(COUNTIES!$D$2:F53)),"")</f>
        <v/>
      </c>
      <c r="G53" t="str">
        <f>IFERROR(INDEX('Base Data wHSA (NCI Modified)'!$L$2:'Base Data wHSA (NCI Modified)'!$T$3142,'Base Data wHSA (NCI Modified)'!$K53,COLUMNS(COUNTIES!$D$2:G53)),"")</f>
        <v/>
      </c>
      <c r="H53" t="str">
        <f>IFERROR(INDEX('Base Data wHSA (NCI Modified)'!$L$2:'Base Data wHSA (NCI Modified)'!$T$3142,'Base Data wHSA (NCI Modified)'!$K53,COLUMNS(COUNTIES!$D$2:H53)),"")</f>
        <v/>
      </c>
      <c r="I53" t="str">
        <f>IFERROR(INDEX('Base Data wHSA (NCI Modified)'!$L$2:'Base Data wHSA (NCI Modified)'!$T$3142,'Base Data wHSA (NCI Modified)'!$K53,COLUMNS(COUNTIES!$D$2:I53)),"")</f>
        <v/>
      </c>
      <c r="J53" t="str">
        <f>IFERROR(INDEX('Base Data wHSA (NCI Modified)'!$L$2:'Base Data wHSA (NCI Modified)'!$T$3142,'Base Data wHSA (NCI Modified)'!$K53,COLUMNS(COUNTIES!$D$2:J53)),"")</f>
        <v/>
      </c>
      <c r="K53" t="str">
        <f>IFERROR(INDEX('Base Data wHSA (NCI Modified)'!$L$2:'Base Data wHSA (NCI Modified)'!$T$3142,'Base Data wHSA (NCI Modified)'!$K53,COLUMNS(COUNTIES!$D$2:K53)),"")</f>
        <v/>
      </c>
      <c r="L53" t="str">
        <f>IFERROR(INDEX('Base Data wHSA (NCI Modified)'!$L$2:'Base Data wHSA (NCI Modified)'!$T$3142,'Base Data wHSA (NCI Modified)'!$K53,COLUMNS(COUNTIES!$D$2:L53)),"")</f>
        <v/>
      </c>
    </row>
    <row r="54" spans="1:12" x14ac:dyDescent="0.2">
      <c r="A54">
        <f>ROWS($E$2:E54)</f>
        <v>53</v>
      </c>
      <c r="B54" t="str">
        <f>IF(E54=WORKSHEET!$B$2,A54,"")</f>
        <v/>
      </c>
      <c r="C54" t="str">
        <f t="shared" si="0"/>
        <v/>
      </c>
      <c r="D54" t="str">
        <f>IFERROR(INDEX('Base Data wHSA (NCI Modified)'!$L$2:'Base Data wHSA (NCI Modified)'!$T$3142,'Base Data wHSA (NCI Modified)'!$K54,COLUMNS(COUNTIES!$D$2:D54)),"")</f>
        <v/>
      </c>
      <c r="E54" t="str">
        <f>IFERROR(INDEX('Base Data wHSA (NCI Modified)'!$L$2:'Base Data wHSA (NCI Modified)'!$T$3142,'Base Data wHSA (NCI Modified)'!$K54,COLUMNS(COUNTIES!$D$2:E54)),"")</f>
        <v/>
      </c>
      <c r="F54" t="str">
        <f>IFERROR(INDEX('Base Data wHSA (NCI Modified)'!$L$2:'Base Data wHSA (NCI Modified)'!$T$3142,'Base Data wHSA (NCI Modified)'!$K54,COLUMNS(COUNTIES!$D$2:F54)),"")</f>
        <v/>
      </c>
      <c r="G54" t="str">
        <f>IFERROR(INDEX('Base Data wHSA (NCI Modified)'!$L$2:'Base Data wHSA (NCI Modified)'!$T$3142,'Base Data wHSA (NCI Modified)'!$K54,COLUMNS(COUNTIES!$D$2:G54)),"")</f>
        <v/>
      </c>
      <c r="H54" t="str">
        <f>IFERROR(INDEX('Base Data wHSA (NCI Modified)'!$L$2:'Base Data wHSA (NCI Modified)'!$T$3142,'Base Data wHSA (NCI Modified)'!$K54,COLUMNS(COUNTIES!$D$2:H54)),"")</f>
        <v/>
      </c>
      <c r="I54" t="str">
        <f>IFERROR(INDEX('Base Data wHSA (NCI Modified)'!$L$2:'Base Data wHSA (NCI Modified)'!$T$3142,'Base Data wHSA (NCI Modified)'!$K54,COLUMNS(COUNTIES!$D$2:I54)),"")</f>
        <v/>
      </c>
      <c r="J54" t="str">
        <f>IFERROR(INDEX('Base Data wHSA (NCI Modified)'!$L$2:'Base Data wHSA (NCI Modified)'!$T$3142,'Base Data wHSA (NCI Modified)'!$K54,COLUMNS(COUNTIES!$D$2:J54)),"")</f>
        <v/>
      </c>
      <c r="K54" t="str">
        <f>IFERROR(INDEX('Base Data wHSA (NCI Modified)'!$L$2:'Base Data wHSA (NCI Modified)'!$T$3142,'Base Data wHSA (NCI Modified)'!$K54,COLUMNS(COUNTIES!$D$2:K54)),"")</f>
        <v/>
      </c>
      <c r="L54" t="str">
        <f>IFERROR(INDEX('Base Data wHSA (NCI Modified)'!$L$2:'Base Data wHSA (NCI Modified)'!$T$3142,'Base Data wHSA (NCI Modified)'!$K54,COLUMNS(COUNTIES!$D$2:L54)),"")</f>
        <v/>
      </c>
    </row>
    <row r="55" spans="1:12" x14ac:dyDescent="0.2">
      <c r="A55">
        <f>ROWS($E$2:E55)</f>
        <v>54</v>
      </c>
      <c r="B55" t="str">
        <f>IF(E55=WORKSHEET!$B$2,A55,"")</f>
        <v/>
      </c>
      <c r="C55" t="str">
        <f t="shared" si="0"/>
        <v/>
      </c>
      <c r="D55" t="str">
        <f>IFERROR(INDEX('Base Data wHSA (NCI Modified)'!$L$2:'Base Data wHSA (NCI Modified)'!$T$3142,'Base Data wHSA (NCI Modified)'!$K55,COLUMNS(COUNTIES!$D$2:D55)),"")</f>
        <v/>
      </c>
      <c r="E55" t="str">
        <f>IFERROR(INDEX('Base Data wHSA (NCI Modified)'!$L$2:'Base Data wHSA (NCI Modified)'!$T$3142,'Base Data wHSA (NCI Modified)'!$K55,COLUMNS(COUNTIES!$D$2:E55)),"")</f>
        <v/>
      </c>
      <c r="F55" t="str">
        <f>IFERROR(INDEX('Base Data wHSA (NCI Modified)'!$L$2:'Base Data wHSA (NCI Modified)'!$T$3142,'Base Data wHSA (NCI Modified)'!$K55,COLUMNS(COUNTIES!$D$2:F55)),"")</f>
        <v/>
      </c>
      <c r="G55" t="str">
        <f>IFERROR(INDEX('Base Data wHSA (NCI Modified)'!$L$2:'Base Data wHSA (NCI Modified)'!$T$3142,'Base Data wHSA (NCI Modified)'!$K55,COLUMNS(COUNTIES!$D$2:G55)),"")</f>
        <v/>
      </c>
      <c r="H55" t="str">
        <f>IFERROR(INDEX('Base Data wHSA (NCI Modified)'!$L$2:'Base Data wHSA (NCI Modified)'!$T$3142,'Base Data wHSA (NCI Modified)'!$K55,COLUMNS(COUNTIES!$D$2:H55)),"")</f>
        <v/>
      </c>
      <c r="I55" t="str">
        <f>IFERROR(INDEX('Base Data wHSA (NCI Modified)'!$L$2:'Base Data wHSA (NCI Modified)'!$T$3142,'Base Data wHSA (NCI Modified)'!$K55,COLUMNS(COUNTIES!$D$2:I55)),"")</f>
        <v/>
      </c>
      <c r="J55" t="str">
        <f>IFERROR(INDEX('Base Data wHSA (NCI Modified)'!$L$2:'Base Data wHSA (NCI Modified)'!$T$3142,'Base Data wHSA (NCI Modified)'!$K55,COLUMNS(COUNTIES!$D$2:J55)),"")</f>
        <v/>
      </c>
      <c r="K55" t="str">
        <f>IFERROR(INDEX('Base Data wHSA (NCI Modified)'!$L$2:'Base Data wHSA (NCI Modified)'!$T$3142,'Base Data wHSA (NCI Modified)'!$K55,COLUMNS(COUNTIES!$D$2:K55)),"")</f>
        <v/>
      </c>
      <c r="L55" t="str">
        <f>IFERROR(INDEX('Base Data wHSA (NCI Modified)'!$L$2:'Base Data wHSA (NCI Modified)'!$T$3142,'Base Data wHSA (NCI Modified)'!$K55,COLUMNS(COUNTIES!$D$2:L55)),"")</f>
        <v/>
      </c>
    </row>
    <row r="56" spans="1:12" x14ac:dyDescent="0.2">
      <c r="A56">
        <f>ROWS($E$2:E56)</f>
        <v>55</v>
      </c>
      <c r="B56" t="str">
        <f>IF(E56=WORKSHEET!$B$2,A56,"")</f>
        <v/>
      </c>
      <c r="C56" t="str">
        <f t="shared" si="0"/>
        <v/>
      </c>
      <c r="D56" t="str">
        <f>IFERROR(INDEX('Base Data wHSA (NCI Modified)'!$L$2:'Base Data wHSA (NCI Modified)'!$T$3142,'Base Data wHSA (NCI Modified)'!$K56,COLUMNS(COUNTIES!$D$2:D56)),"")</f>
        <v/>
      </c>
      <c r="E56" t="str">
        <f>IFERROR(INDEX('Base Data wHSA (NCI Modified)'!$L$2:'Base Data wHSA (NCI Modified)'!$T$3142,'Base Data wHSA (NCI Modified)'!$K56,COLUMNS(COUNTIES!$D$2:E56)),"")</f>
        <v/>
      </c>
      <c r="F56" t="str">
        <f>IFERROR(INDEX('Base Data wHSA (NCI Modified)'!$L$2:'Base Data wHSA (NCI Modified)'!$T$3142,'Base Data wHSA (NCI Modified)'!$K56,COLUMNS(COUNTIES!$D$2:F56)),"")</f>
        <v/>
      </c>
      <c r="G56" t="str">
        <f>IFERROR(INDEX('Base Data wHSA (NCI Modified)'!$L$2:'Base Data wHSA (NCI Modified)'!$T$3142,'Base Data wHSA (NCI Modified)'!$K56,COLUMNS(COUNTIES!$D$2:G56)),"")</f>
        <v/>
      </c>
      <c r="H56" t="str">
        <f>IFERROR(INDEX('Base Data wHSA (NCI Modified)'!$L$2:'Base Data wHSA (NCI Modified)'!$T$3142,'Base Data wHSA (NCI Modified)'!$K56,COLUMNS(COUNTIES!$D$2:H56)),"")</f>
        <v/>
      </c>
      <c r="I56" t="str">
        <f>IFERROR(INDEX('Base Data wHSA (NCI Modified)'!$L$2:'Base Data wHSA (NCI Modified)'!$T$3142,'Base Data wHSA (NCI Modified)'!$K56,COLUMNS(COUNTIES!$D$2:I56)),"")</f>
        <v/>
      </c>
      <c r="J56" t="str">
        <f>IFERROR(INDEX('Base Data wHSA (NCI Modified)'!$L$2:'Base Data wHSA (NCI Modified)'!$T$3142,'Base Data wHSA (NCI Modified)'!$K56,COLUMNS(COUNTIES!$D$2:J56)),"")</f>
        <v/>
      </c>
      <c r="K56" t="str">
        <f>IFERROR(INDEX('Base Data wHSA (NCI Modified)'!$L$2:'Base Data wHSA (NCI Modified)'!$T$3142,'Base Data wHSA (NCI Modified)'!$K56,COLUMNS(COUNTIES!$D$2:K56)),"")</f>
        <v/>
      </c>
      <c r="L56" t="str">
        <f>IFERROR(INDEX('Base Data wHSA (NCI Modified)'!$L$2:'Base Data wHSA (NCI Modified)'!$T$3142,'Base Data wHSA (NCI Modified)'!$K56,COLUMNS(COUNTIES!$D$2:L56)),"")</f>
        <v/>
      </c>
    </row>
    <row r="57" spans="1:12" x14ac:dyDescent="0.2">
      <c r="A57">
        <f>ROWS($E$2:E57)</f>
        <v>56</v>
      </c>
      <c r="B57" t="str">
        <f>IF(E57=WORKSHEET!$B$2,A57,"")</f>
        <v/>
      </c>
      <c r="C57" t="str">
        <f t="shared" si="0"/>
        <v/>
      </c>
      <c r="D57" t="str">
        <f>IFERROR(INDEX('Base Data wHSA (NCI Modified)'!$L$2:'Base Data wHSA (NCI Modified)'!$T$3142,'Base Data wHSA (NCI Modified)'!$K57,COLUMNS(COUNTIES!$D$2:D57)),"")</f>
        <v/>
      </c>
      <c r="E57" t="str">
        <f>IFERROR(INDEX('Base Data wHSA (NCI Modified)'!$L$2:'Base Data wHSA (NCI Modified)'!$T$3142,'Base Data wHSA (NCI Modified)'!$K57,COLUMNS(COUNTIES!$D$2:E57)),"")</f>
        <v/>
      </c>
      <c r="F57" t="str">
        <f>IFERROR(INDEX('Base Data wHSA (NCI Modified)'!$L$2:'Base Data wHSA (NCI Modified)'!$T$3142,'Base Data wHSA (NCI Modified)'!$K57,COLUMNS(COUNTIES!$D$2:F57)),"")</f>
        <v/>
      </c>
      <c r="G57" t="str">
        <f>IFERROR(INDEX('Base Data wHSA (NCI Modified)'!$L$2:'Base Data wHSA (NCI Modified)'!$T$3142,'Base Data wHSA (NCI Modified)'!$K57,COLUMNS(COUNTIES!$D$2:G57)),"")</f>
        <v/>
      </c>
      <c r="H57" t="str">
        <f>IFERROR(INDEX('Base Data wHSA (NCI Modified)'!$L$2:'Base Data wHSA (NCI Modified)'!$T$3142,'Base Data wHSA (NCI Modified)'!$K57,COLUMNS(COUNTIES!$D$2:H57)),"")</f>
        <v/>
      </c>
      <c r="I57" t="str">
        <f>IFERROR(INDEX('Base Data wHSA (NCI Modified)'!$L$2:'Base Data wHSA (NCI Modified)'!$T$3142,'Base Data wHSA (NCI Modified)'!$K57,COLUMNS(COUNTIES!$D$2:I57)),"")</f>
        <v/>
      </c>
      <c r="J57" t="str">
        <f>IFERROR(INDEX('Base Data wHSA (NCI Modified)'!$L$2:'Base Data wHSA (NCI Modified)'!$T$3142,'Base Data wHSA (NCI Modified)'!$K57,COLUMNS(COUNTIES!$D$2:J57)),"")</f>
        <v/>
      </c>
      <c r="K57" t="str">
        <f>IFERROR(INDEX('Base Data wHSA (NCI Modified)'!$L$2:'Base Data wHSA (NCI Modified)'!$T$3142,'Base Data wHSA (NCI Modified)'!$K57,COLUMNS(COUNTIES!$D$2:K57)),"")</f>
        <v/>
      </c>
      <c r="L57" t="str">
        <f>IFERROR(INDEX('Base Data wHSA (NCI Modified)'!$L$2:'Base Data wHSA (NCI Modified)'!$T$3142,'Base Data wHSA (NCI Modified)'!$K57,COLUMNS(COUNTIES!$D$2:L57)),"")</f>
        <v/>
      </c>
    </row>
    <row r="58" spans="1:12" x14ac:dyDescent="0.2">
      <c r="A58">
        <f>ROWS($E$2:E58)</f>
        <v>57</v>
      </c>
      <c r="B58" t="str">
        <f>IF(E58=WORKSHEET!$B$2,A58,"")</f>
        <v/>
      </c>
      <c r="C58" t="str">
        <f t="shared" si="0"/>
        <v/>
      </c>
      <c r="D58" t="str">
        <f>IFERROR(INDEX('Base Data wHSA (NCI Modified)'!$L$2:'Base Data wHSA (NCI Modified)'!$T$3142,'Base Data wHSA (NCI Modified)'!$K58,COLUMNS(COUNTIES!$D$2:D58)),"")</f>
        <v/>
      </c>
      <c r="E58" t="str">
        <f>IFERROR(INDEX('Base Data wHSA (NCI Modified)'!$L$2:'Base Data wHSA (NCI Modified)'!$T$3142,'Base Data wHSA (NCI Modified)'!$K58,COLUMNS(COUNTIES!$D$2:E58)),"")</f>
        <v/>
      </c>
      <c r="F58" t="str">
        <f>IFERROR(INDEX('Base Data wHSA (NCI Modified)'!$L$2:'Base Data wHSA (NCI Modified)'!$T$3142,'Base Data wHSA (NCI Modified)'!$K58,COLUMNS(COUNTIES!$D$2:F58)),"")</f>
        <v/>
      </c>
      <c r="G58" t="str">
        <f>IFERROR(INDEX('Base Data wHSA (NCI Modified)'!$L$2:'Base Data wHSA (NCI Modified)'!$T$3142,'Base Data wHSA (NCI Modified)'!$K58,COLUMNS(COUNTIES!$D$2:G58)),"")</f>
        <v/>
      </c>
      <c r="H58" t="str">
        <f>IFERROR(INDEX('Base Data wHSA (NCI Modified)'!$L$2:'Base Data wHSA (NCI Modified)'!$T$3142,'Base Data wHSA (NCI Modified)'!$K58,COLUMNS(COUNTIES!$D$2:H58)),"")</f>
        <v/>
      </c>
      <c r="I58" t="str">
        <f>IFERROR(INDEX('Base Data wHSA (NCI Modified)'!$L$2:'Base Data wHSA (NCI Modified)'!$T$3142,'Base Data wHSA (NCI Modified)'!$K58,COLUMNS(COUNTIES!$D$2:I58)),"")</f>
        <v/>
      </c>
      <c r="J58" t="str">
        <f>IFERROR(INDEX('Base Data wHSA (NCI Modified)'!$L$2:'Base Data wHSA (NCI Modified)'!$T$3142,'Base Data wHSA (NCI Modified)'!$K58,COLUMNS(COUNTIES!$D$2:J58)),"")</f>
        <v/>
      </c>
      <c r="K58" t="str">
        <f>IFERROR(INDEX('Base Data wHSA (NCI Modified)'!$L$2:'Base Data wHSA (NCI Modified)'!$T$3142,'Base Data wHSA (NCI Modified)'!$K58,COLUMNS(COUNTIES!$D$2:K58)),"")</f>
        <v/>
      </c>
      <c r="L58" t="str">
        <f>IFERROR(INDEX('Base Data wHSA (NCI Modified)'!$L$2:'Base Data wHSA (NCI Modified)'!$T$3142,'Base Data wHSA (NCI Modified)'!$K58,COLUMNS(COUNTIES!$D$2:L58)),"")</f>
        <v/>
      </c>
    </row>
    <row r="59" spans="1:12" x14ac:dyDescent="0.2">
      <c r="A59">
        <f>ROWS($E$2:E59)</f>
        <v>58</v>
      </c>
      <c r="B59" t="str">
        <f>IF(E59=WORKSHEET!$B$2,A59,"")</f>
        <v/>
      </c>
      <c r="C59" t="str">
        <f t="shared" si="0"/>
        <v/>
      </c>
      <c r="D59" t="str">
        <f>IFERROR(INDEX('Base Data wHSA (NCI Modified)'!$L$2:'Base Data wHSA (NCI Modified)'!$T$3142,'Base Data wHSA (NCI Modified)'!$K59,COLUMNS(COUNTIES!$D$2:D59)),"")</f>
        <v/>
      </c>
      <c r="E59" t="str">
        <f>IFERROR(INDEX('Base Data wHSA (NCI Modified)'!$L$2:'Base Data wHSA (NCI Modified)'!$T$3142,'Base Data wHSA (NCI Modified)'!$K59,COLUMNS(COUNTIES!$D$2:E59)),"")</f>
        <v/>
      </c>
      <c r="F59" t="str">
        <f>IFERROR(INDEX('Base Data wHSA (NCI Modified)'!$L$2:'Base Data wHSA (NCI Modified)'!$T$3142,'Base Data wHSA (NCI Modified)'!$K59,COLUMNS(COUNTIES!$D$2:F59)),"")</f>
        <v/>
      </c>
      <c r="G59" t="str">
        <f>IFERROR(INDEX('Base Data wHSA (NCI Modified)'!$L$2:'Base Data wHSA (NCI Modified)'!$T$3142,'Base Data wHSA (NCI Modified)'!$K59,COLUMNS(COUNTIES!$D$2:G59)),"")</f>
        <v/>
      </c>
      <c r="H59" t="str">
        <f>IFERROR(INDEX('Base Data wHSA (NCI Modified)'!$L$2:'Base Data wHSA (NCI Modified)'!$T$3142,'Base Data wHSA (NCI Modified)'!$K59,COLUMNS(COUNTIES!$D$2:H59)),"")</f>
        <v/>
      </c>
      <c r="I59" t="str">
        <f>IFERROR(INDEX('Base Data wHSA (NCI Modified)'!$L$2:'Base Data wHSA (NCI Modified)'!$T$3142,'Base Data wHSA (NCI Modified)'!$K59,COLUMNS(COUNTIES!$D$2:I59)),"")</f>
        <v/>
      </c>
      <c r="J59" t="str">
        <f>IFERROR(INDEX('Base Data wHSA (NCI Modified)'!$L$2:'Base Data wHSA (NCI Modified)'!$T$3142,'Base Data wHSA (NCI Modified)'!$K59,COLUMNS(COUNTIES!$D$2:J59)),"")</f>
        <v/>
      </c>
      <c r="K59" t="str">
        <f>IFERROR(INDEX('Base Data wHSA (NCI Modified)'!$L$2:'Base Data wHSA (NCI Modified)'!$T$3142,'Base Data wHSA (NCI Modified)'!$K59,COLUMNS(COUNTIES!$D$2:K59)),"")</f>
        <v/>
      </c>
      <c r="L59" t="str">
        <f>IFERROR(INDEX('Base Data wHSA (NCI Modified)'!$L$2:'Base Data wHSA (NCI Modified)'!$T$3142,'Base Data wHSA (NCI Modified)'!$K59,COLUMNS(COUNTIES!$D$2:L59)),"")</f>
        <v/>
      </c>
    </row>
    <row r="60" spans="1:12" x14ac:dyDescent="0.2">
      <c r="A60">
        <f>ROWS($E$2:E60)</f>
        <v>59</v>
      </c>
      <c r="B60" t="str">
        <f>IF(E60=WORKSHEET!$B$2,A60,"")</f>
        <v/>
      </c>
      <c r="C60" t="str">
        <f t="shared" si="0"/>
        <v/>
      </c>
      <c r="D60" t="str">
        <f>IFERROR(INDEX('Base Data wHSA (NCI Modified)'!$L$2:'Base Data wHSA (NCI Modified)'!$T$3142,'Base Data wHSA (NCI Modified)'!$K60,COLUMNS(COUNTIES!$D$2:D60)),"")</f>
        <v/>
      </c>
      <c r="E60" t="str">
        <f>IFERROR(INDEX('Base Data wHSA (NCI Modified)'!$L$2:'Base Data wHSA (NCI Modified)'!$T$3142,'Base Data wHSA (NCI Modified)'!$K60,COLUMNS(COUNTIES!$D$2:E60)),"")</f>
        <v/>
      </c>
      <c r="F60" t="str">
        <f>IFERROR(INDEX('Base Data wHSA (NCI Modified)'!$L$2:'Base Data wHSA (NCI Modified)'!$T$3142,'Base Data wHSA (NCI Modified)'!$K60,COLUMNS(COUNTIES!$D$2:F60)),"")</f>
        <v/>
      </c>
      <c r="G60" t="str">
        <f>IFERROR(INDEX('Base Data wHSA (NCI Modified)'!$L$2:'Base Data wHSA (NCI Modified)'!$T$3142,'Base Data wHSA (NCI Modified)'!$K60,COLUMNS(COUNTIES!$D$2:G60)),"")</f>
        <v/>
      </c>
      <c r="H60" t="str">
        <f>IFERROR(INDEX('Base Data wHSA (NCI Modified)'!$L$2:'Base Data wHSA (NCI Modified)'!$T$3142,'Base Data wHSA (NCI Modified)'!$K60,COLUMNS(COUNTIES!$D$2:H60)),"")</f>
        <v/>
      </c>
      <c r="I60" t="str">
        <f>IFERROR(INDEX('Base Data wHSA (NCI Modified)'!$L$2:'Base Data wHSA (NCI Modified)'!$T$3142,'Base Data wHSA (NCI Modified)'!$K60,COLUMNS(COUNTIES!$D$2:I60)),"")</f>
        <v/>
      </c>
      <c r="J60" t="str">
        <f>IFERROR(INDEX('Base Data wHSA (NCI Modified)'!$L$2:'Base Data wHSA (NCI Modified)'!$T$3142,'Base Data wHSA (NCI Modified)'!$K60,COLUMNS(COUNTIES!$D$2:J60)),"")</f>
        <v/>
      </c>
      <c r="K60" t="str">
        <f>IFERROR(INDEX('Base Data wHSA (NCI Modified)'!$L$2:'Base Data wHSA (NCI Modified)'!$T$3142,'Base Data wHSA (NCI Modified)'!$K60,COLUMNS(COUNTIES!$D$2:K60)),"")</f>
        <v/>
      </c>
      <c r="L60" t="str">
        <f>IFERROR(INDEX('Base Data wHSA (NCI Modified)'!$L$2:'Base Data wHSA (NCI Modified)'!$T$3142,'Base Data wHSA (NCI Modified)'!$K60,COLUMNS(COUNTIES!$D$2:L60)),"")</f>
        <v/>
      </c>
    </row>
    <row r="61" spans="1:12" x14ac:dyDescent="0.2">
      <c r="A61">
        <f>ROWS($E$2:E61)</f>
        <v>60</v>
      </c>
      <c r="B61" t="str">
        <f>IF(E61=WORKSHEET!$B$2,A61,"")</f>
        <v/>
      </c>
      <c r="C61" t="str">
        <f t="shared" si="0"/>
        <v/>
      </c>
      <c r="D61" t="str">
        <f>IFERROR(INDEX('Base Data wHSA (NCI Modified)'!$L$2:'Base Data wHSA (NCI Modified)'!$T$3142,'Base Data wHSA (NCI Modified)'!$K61,COLUMNS(COUNTIES!$D$2:D61)),"")</f>
        <v/>
      </c>
      <c r="E61" t="str">
        <f>IFERROR(INDEX('Base Data wHSA (NCI Modified)'!$L$2:'Base Data wHSA (NCI Modified)'!$T$3142,'Base Data wHSA (NCI Modified)'!$K61,COLUMNS(COUNTIES!$D$2:E61)),"")</f>
        <v/>
      </c>
      <c r="F61" t="str">
        <f>IFERROR(INDEX('Base Data wHSA (NCI Modified)'!$L$2:'Base Data wHSA (NCI Modified)'!$T$3142,'Base Data wHSA (NCI Modified)'!$K61,COLUMNS(COUNTIES!$D$2:F61)),"")</f>
        <v/>
      </c>
      <c r="G61" t="str">
        <f>IFERROR(INDEX('Base Data wHSA (NCI Modified)'!$L$2:'Base Data wHSA (NCI Modified)'!$T$3142,'Base Data wHSA (NCI Modified)'!$K61,COLUMNS(COUNTIES!$D$2:G61)),"")</f>
        <v/>
      </c>
      <c r="H61" t="str">
        <f>IFERROR(INDEX('Base Data wHSA (NCI Modified)'!$L$2:'Base Data wHSA (NCI Modified)'!$T$3142,'Base Data wHSA (NCI Modified)'!$K61,COLUMNS(COUNTIES!$D$2:H61)),"")</f>
        <v/>
      </c>
      <c r="I61" t="str">
        <f>IFERROR(INDEX('Base Data wHSA (NCI Modified)'!$L$2:'Base Data wHSA (NCI Modified)'!$T$3142,'Base Data wHSA (NCI Modified)'!$K61,COLUMNS(COUNTIES!$D$2:I61)),"")</f>
        <v/>
      </c>
      <c r="J61" t="str">
        <f>IFERROR(INDEX('Base Data wHSA (NCI Modified)'!$L$2:'Base Data wHSA (NCI Modified)'!$T$3142,'Base Data wHSA (NCI Modified)'!$K61,COLUMNS(COUNTIES!$D$2:J61)),"")</f>
        <v/>
      </c>
      <c r="K61" t="str">
        <f>IFERROR(INDEX('Base Data wHSA (NCI Modified)'!$L$2:'Base Data wHSA (NCI Modified)'!$T$3142,'Base Data wHSA (NCI Modified)'!$K61,COLUMNS(COUNTIES!$D$2:K61)),"")</f>
        <v/>
      </c>
      <c r="L61" t="str">
        <f>IFERROR(INDEX('Base Data wHSA (NCI Modified)'!$L$2:'Base Data wHSA (NCI Modified)'!$T$3142,'Base Data wHSA (NCI Modified)'!$K61,COLUMNS(COUNTIES!$D$2:L61)),"")</f>
        <v/>
      </c>
    </row>
    <row r="62" spans="1:12" x14ac:dyDescent="0.2">
      <c r="A62">
        <f>ROWS($E$2:E62)</f>
        <v>61</v>
      </c>
      <c r="B62" t="str">
        <f>IF(E62=WORKSHEET!$B$2,A62,"")</f>
        <v/>
      </c>
      <c r="C62" t="str">
        <f t="shared" si="0"/>
        <v/>
      </c>
      <c r="D62" t="str">
        <f>IFERROR(INDEX('Base Data wHSA (NCI Modified)'!$L$2:'Base Data wHSA (NCI Modified)'!$T$3142,'Base Data wHSA (NCI Modified)'!$K62,COLUMNS(COUNTIES!$D$2:D62)),"")</f>
        <v/>
      </c>
      <c r="E62" t="str">
        <f>IFERROR(INDEX('Base Data wHSA (NCI Modified)'!$L$2:'Base Data wHSA (NCI Modified)'!$T$3142,'Base Data wHSA (NCI Modified)'!$K62,COLUMNS(COUNTIES!$D$2:E62)),"")</f>
        <v/>
      </c>
      <c r="F62" t="str">
        <f>IFERROR(INDEX('Base Data wHSA (NCI Modified)'!$L$2:'Base Data wHSA (NCI Modified)'!$T$3142,'Base Data wHSA (NCI Modified)'!$K62,COLUMNS(COUNTIES!$D$2:F62)),"")</f>
        <v/>
      </c>
      <c r="G62" t="str">
        <f>IFERROR(INDEX('Base Data wHSA (NCI Modified)'!$L$2:'Base Data wHSA (NCI Modified)'!$T$3142,'Base Data wHSA (NCI Modified)'!$K62,COLUMNS(COUNTIES!$D$2:G62)),"")</f>
        <v/>
      </c>
      <c r="H62" t="str">
        <f>IFERROR(INDEX('Base Data wHSA (NCI Modified)'!$L$2:'Base Data wHSA (NCI Modified)'!$T$3142,'Base Data wHSA (NCI Modified)'!$K62,COLUMNS(COUNTIES!$D$2:H62)),"")</f>
        <v/>
      </c>
      <c r="I62" t="str">
        <f>IFERROR(INDEX('Base Data wHSA (NCI Modified)'!$L$2:'Base Data wHSA (NCI Modified)'!$T$3142,'Base Data wHSA (NCI Modified)'!$K62,COLUMNS(COUNTIES!$D$2:I62)),"")</f>
        <v/>
      </c>
      <c r="J62" t="str">
        <f>IFERROR(INDEX('Base Data wHSA (NCI Modified)'!$L$2:'Base Data wHSA (NCI Modified)'!$T$3142,'Base Data wHSA (NCI Modified)'!$K62,COLUMNS(COUNTIES!$D$2:J62)),"")</f>
        <v/>
      </c>
      <c r="K62" t="str">
        <f>IFERROR(INDEX('Base Data wHSA (NCI Modified)'!$L$2:'Base Data wHSA (NCI Modified)'!$T$3142,'Base Data wHSA (NCI Modified)'!$K62,COLUMNS(COUNTIES!$D$2:K62)),"")</f>
        <v/>
      </c>
      <c r="L62" t="str">
        <f>IFERROR(INDEX('Base Data wHSA (NCI Modified)'!$L$2:'Base Data wHSA (NCI Modified)'!$T$3142,'Base Data wHSA (NCI Modified)'!$K62,COLUMNS(COUNTIES!$D$2:L62)),"")</f>
        <v/>
      </c>
    </row>
    <row r="63" spans="1:12" x14ac:dyDescent="0.2">
      <c r="A63">
        <f>ROWS($E$2:E63)</f>
        <v>62</v>
      </c>
      <c r="B63" t="str">
        <f>IF(E63=WORKSHEET!$B$2,A63,"")</f>
        <v/>
      </c>
      <c r="C63" t="str">
        <f t="shared" si="0"/>
        <v/>
      </c>
      <c r="D63" t="str">
        <f>IFERROR(INDEX('Base Data wHSA (NCI Modified)'!$L$2:'Base Data wHSA (NCI Modified)'!$T$3142,'Base Data wHSA (NCI Modified)'!$K63,COLUMNS(COUNTIES!$D$2:D63)),"")</f>
        <v/>
      </c>
      <c r="E63" t="str">
        <f>IFERROR(INDEX('Base Data wHSA (NCI Modified)'!$L$2:'Base Data wHSA (NCI Modified)'!$T$3142,'Base Data wHSA (NCI Modified)'!$K63,COLUMNS(COUNTIES!$D$2:E63)),"")</f>
        <v/>
      </c>
      <c r="F63" t="str">
        <f>IFERROR(INDEX('Base Data wHSA (NCI Modified)'!$L$2:'Base Data wHSA (NCI Modified)'!$T$3142,'Base Data wHSA (NCI Modified)'!$K63,COLUMNS(COUNTIES!$D$2:F63)),"")</f>
        <v/>
      </c>
      <c r="G63" t="str">
        <f>IFERROR(INDEX('Base Data wHSA (NCI Modified)'!$L$2:'Base Data wHSA (NCI Modified)'!$T$3142,'Base Data wHSA (NCI Modified)'!$K63,COLUMNS(COUNTIES!$D$2:G63)),"")</f>
        <v/>
      </c>
      <c r="H63" t="str">
        <f>IFERROR(INDEX('Base Data wHSA (NCI Modified)'!$L$2:'Base Data wHSA (NCI Modified)'!$T$3142,'Base Data wHSA (NCI Modified)'!$K63,COLUMNS(COUNTIES!$D$2:H63)),"")</f>
        <v/>
      </c>
      <c r="I63" t="str">
        <f>IFERROR(INDEX('Base Data wHSA (NCI Modified)'!$L$2:'Base Data wHSA (NCI Modified)'!$T$3142,'Base Data wHSA (NCI Modified)'!$K63,COLUMNS(COUNTIES!$D$2:I63)),"")</f>
        <v/>
      </c>
      <c r="J63" t="str">
        <f>IFERROR(INDEX('Base Data wHSA (NCI Modified)'!$L$2:'Base Data wHSA (NCI Modified)'!$T$3142,'Base Data wHSA (NCI Modified)'!$K63,COLUMNS(COUNTIES!$D$2:J63)),"")</f>
        <v/>
      </c>
      <c r="K63" t="str">
        <f>IFERROR(INDEX('Base Data wHSA (NCI Modified)'!$L$2:'Base Data wHSA (NCI Modified)'!$T$3142,'Base Data wHSA (NCI Modified)'!$K63,COLUMNS(COUNTIES!$D$2:K63)),"")</f>
        <v/>
      </c>
      <c r="L63" t="str">
        <f>IFERROR(INDEX('Base Data wHSA (NCI Modified)'!$L$2:'Base Data wHSA (NCI Modified)'!$T$3142,'Base Data wHSA (NCI Modified)'!$K63,COLUMNS(COUNTIES!$D$2:L63)),"")</f>
        <v/>
      </c>
    </row>
    <row r="64" spans="1:12" x14ac:dyDescent="0.2">
      <c r="A64">
        <f>ROWS($E$2:E64)</f>
        <v>63</v>
      </c>
      <c r="B64" t="str">
        <f>IF(E64=WORKSHEET!$B$2,A64,"")</f>
        <v/>
      </c>
      <c r="C64" t="str">
        <f t="shared" si="0"/>
        <v/>
      </c>
      <c r="D64" t="str">
        <f>IFERROR(INDEX('Base Data wHSA (NCI Modified)'!$L$2:'Base Data wHSA (NCI Modified)'!$T$3142,'Base Data wHSA (NCI Modified)'!$K64,COLUMNS(COUNTIES!$D$2:D64)),"")</f>
        <v/>
      </c>
      <c r="E64" t="str">
        <f>IFERROR(INDEX('Base Data wHSA (NCI Modified)'!$L$2:'Base Data wHSA (NCI Modified)'!$T$3142,'Base Data wHSA (NCI Modified)'!$K64,COLUMNS(COUNTIES!$D$2:E64)),"")</f>
        <v/>
      </c>
      <c r="F64" t="str">
        <f>IFERROR(INDEX('Base Data wHSA (NCI Modified)'!$L$2:'Base Data wHSA (NCI Modified)'!$T$3142,'Base Data wHSA (NCI Modified)'!$K64,COLUMNS(COUNTIES!$D$2:F64)),"")</f>
        <v/>
      </c>
      <c r="G64" t="str">
        <f>IFERROR(INDEX('Base Data wHSA (NCI Modified)'!$L$2:'Base Data wHSA (NCI Modified)'!$T$3142,'Base Data wHSA (NCI Modified)'!$K64,COLUMNS(COUNTIES!$D$2:G64)),"")</f>
        <v/>
      </c>
      <c r="H64" t="str">
        <f>IFERROR(INDEX('Base Data wHSA (NCI Modified)'!$L$2:'Base Data wHSA (NCI Modified)'!$T$3142,'Base Data wHSA (NCI Modified)'!$K64,COLUMNS(COUNTIES!$D$2:H64)),"")</f>
        <v/>
      </c>
      <c r="I64" t="str">
        <f>IFERROR(INDEX('Base Data wHSA (NCI Modified)'!$L$2:'Base Data wHSA (NCI Modified)'!$T$3142,'Base Data wHSA (NCI Modified)'!$K64,COLUMNS(COUNTIES!$D$2:I64)),"")</f>
        <v/>
      </c>
      <c r="J64" t="str">
        <f>IFERROR(INDEX('Base Data wHSA (NCI Modified)'!$L$2:'Base Data wHSA (NCI Modified)'!$T$3142,'Base Data wHSA (NCI Modified)'!$K64,COLUMNS(COUNTIES!$D$2:J64)),"")</f>
        <v/>
      </c>
      <c r="K64" t="str">
        <f>IFERROR(INDEX('Base Data wHSA (NCI Modified)'!$L$2:'Base Data wHSA (NCI Modified)'!$T$3142,'Base Data wHSA (NCI Modified)'!$K64,COLUMNS(COUNTIES!$D$2:K64)),"")</f>
        <v/>
      </c>
      <c r="L64" t="str">
        <f>IFERROR(INDEX('Base Data wHSA (NCI Modified)'!$L$2:'Base Data wHSA (NCI Modified)'!$T$3142,'Base Data wHSA (NCI Modified)'!$K64,COLUMNS(COUNTIES!$D$2:L64)),"")</f>
        <v/>
      </c>
    </row>
    <row r="65" spans="1:12" x14ac:dyDescent="0.2">
      <c r="A65">
        <f>ROWS($E$2:E65)</f>
        <v>64</v>
      </c>
      <c r="B65" t="str">
        <f>IF(E65=WORKSHEET!$B$2,A65,"")</f>
        <v/>
      </c>
      <c r="C65" t="str">
        <f t="shared" si="0"/>
        <v/>
      </c>
      <c r="D65" t="str">
        <f>IFERROR(INDEX('Base Data wHSA (NCI Modified)'!$L$2:'Base Data wHSA (NCI Modified)'!$T$3142,'Base Data wHSA (NCI Modified)'!$K65,COLUMNS(COUNTIES!$D$2:D65)),"")</f>
        <v/>
      </c>
      <c r="E65" t="str">
        <f>IFERROR(INDEX('Base Data wHSA (NCI Modified)'!$L$2:'Base Data wHSA (NCI Modified)'!$T$3142,'Base Data wHSA (NCI Modified)'!$K65,COLUMNS(COUNTIES!$D$2:E65)),"")</f>
        <v/>
      </c>
      <c r="F65" t="str">
        <f>IFERROR(INDEX('Base Data wHSA (NCI Modified)'!$L$2:'Base Data wHSA (NCI Modified)'!$T$3142,'Base Data wHSA (NCI Modified)'!$K65,COLUMNS(COUNTIES!$D$2:F65)),"")</f>
        <v/>
      </c>
      <c r="G65" t="str">
        <f>IFERROR(INDEX('Base Data wHSA (NCI Modified)'!$L$2:'Base Data wHSA (NCI Modified)'!$T$3142,'Base Data wHSA (NCI Modified)'!$K65,COLUMNS(COUNTIES!$D$2:G65)),"")</f>
        <v/>
      </c>
      <c r="H65" t="str">
        <f>IFERROR(INDEX('Base Data wHSA (NCI Modified)'!$L$2:'Base Data wHSA (NCI Modified)'!$T$3142,'Base Data wHSA (NCI Modified)'!$K65,COLUMNS(COUNTIES!$D$2:H65)),"")</f>
        <v/>
      </c>
      <c r="I65" t="str">
        <f>IFERROR(INDEX('Base Data wHSA (NCI Modified)'!$L$2:'Base Data wHSA (NCI Modified)'!$T$3142,'Base Data wHSA (NCI Modified)'!$K65,COLUMNS(COUNTIES!$D$2:I65)),"")</f>
        <v/>
      </c>
      <c r="J65" t="str">
        <f>IFERROR(INDEX('Base Data wHSA (NCI Modified)'!$L$2:'Base Data wHSA (NCI Modified)'!$T$3142,'Base Data wHSA (NCI Modified)'!$K65,COLUMNS(COUNTIES!$D$2:J65)),"")</f>
        <v/>
      </c>
      <c r="K65" t="str">
        <f>IFERROR(INDEX('Base Data wHSA (NCI Modified)'!$L$2:'Base Data wHSA (NCI Modified)'!$T$3142,'Base Data wHSA (NCI Modified)'!$K65,COLUMNS(COUNTIES!$D$2:K65)),"")</f>
        <v/>
      </c>
      <c r="L65" t="str">
        <f>IFERROR(INDEX('Base Data wHSA (NCI Modified)'!$L$2:'Base Data wHSA (NCI Modified)'!$T$3142,'Base Data wHSA (NCI Modified)'!$K65,COLUMNS(COUNTIES!$D$2:L65)),"")</f>
        <v/>
      </c>
    </row>
    <row r="66" spans="1:12" x14ac:dyDescent="0.2">
      <c r="A66">
        <f>ROWS($E$2:E66)</f>
        <v>65</v>
      </c>
      <c r="B66" t="str">
        <f>IF(E66=WORKSHEET!$B$2,A66,"")</f>
        <v/>
      </c>
      <c r="C66" t="str">
        <f t="shared" si="0"/>
        <v/>
      </c>
      <c r="D66" t="str">
        <f>IFERROR(INDEX('Base Data wHSA (NCI Modified)'!$L$2:'Base Data wHSA (NCI Modified)'!$T$3142,'Base Data wHSA (NCI Modified)'!$K66,COLUMNS(COUNTIES!$D$2:D66)),"")</f>
        <v/>
      </c>
      <c r="E66" t="str">
        <f>IFERROR(INDEX('Base Data wHSA (NCI Modified)'!$L$2:'Base Data wHSA (NCI Modified)'!$T$3142,'Base Data wHSA (NCI Modified)'!$K66,COLUMNS(COUNTIES!$D$2:E66)),"")</f>
        <v/>
      </c>
      <c r="F66" t="str">
        <f>IFERROR(INDEX('Base Data wHSA (NCI Modified)'!$L$2:'Base Data wHSA (NCI Modified)'!$T$3142,'Base Data wHSA (NCI Modified)'!$K66,COLUMNS(COUNTIES!$D$2:F66)),"")</f>
        <v/>
      </c>
      <c r="G66" t="str">
        <f>IFERROR(INDEX('Base Data wHSA (NCI Modified)'!$L$2:'Base Data wHSA (NCI Modified)'!$T$3142,'Base Data wHSA (NCI Modified)'!$K66,COLUMNS(COUNTIES!$D$2:G66)),"")</f>
        <v/>
      </c>
      <c r="H66" t="str">
        <f>IFERROR(INDEX('Base Data wHSA (NCI Modified)'!$L$2:'Base Data wHSA (NCI Modified)'!$T$3142,'Base Data wHSA (NCI Modified)'!$K66,COLUMNS(COUNTIES!$D$2:H66)),"")</f>
        <v/>
      </c>
      <c r="I66" t="str">
        <f>IFERROR(INDEX('Base Data wHSA (NCI Modified)'!$L$2:'Base Data wHSA (NCI Modified)'!$T$3142,'Base Data wHSA (NCI Modified)'!$K66,COLUMNS(COUNTIES!$D$2:I66)),"")</f>
        <v/>
      </c>
      <c r="J66" t="str">
        <f>IFERROR(INDEX('Base Data wHSA (NCI Modified)'!$L$2:'Base Data wHSA (NCI Modified)'!$T$3142,'Base Data wHSA (NCI Modified)'!$K66,COLUMNS(COUNTIES!$D$2:J66)),"")</f>
        <v/>
      </c>
      <c r="K66" t="str">
        <f>IFERROR(INDEX('Base Data wHSA (NCI Modified)'!$L$2:'Base Data wHSA (NCI Modified)'!$T$3142,'Base Data wHSA (NCI Modified)'!$K66,COLUMNS(COUNTIES!$D$2:K66)),"")</f>
        <v/>
      </c>
      <c r="L66" t="str">
        <f>IFERROR(INDEX('Base Data wHSA (NCI Modified)'!$L$2:'Base Data wHSA (NCI Modified)'!$T$3142,'Base Data wHSA (NCI Modified)'!$K66,COLUMNS(COUNTIES!$D$2:L66)),"")</f>
        <v/>
      </c>
    </row>
    <row r="67" spans="1:12" x14ac:dyDescent="0.2">
      <c r="A67">
        <f>ROWS($E$2:E67)</f>
        <v>66</v>
      </c>
      <c r="B67" t="str">
        <f>IF(E67=WORKSHEET!$B$2,A67,"")</f>
        <v/>
      </c>
      <c r="C67" t="str">
        <f t="shared" si="0"/>
        <v/>
      </c>
      <c r="D67" t="str">
        <f>IFERROR(INDEX('Base Data wHSA (NCI Modified)'!$L$2:'Base Data wHSA (NCI Modified)'!$T$3142,'Base Data wHSA (NCI Modified)'!$K67,COLUMNS(COUNTIES!$D$2:D67)),"")</f>
        <v/>
      </c>
      <c r="E67" t="str">
        <f>IFERROR(INDEX('Base Data wHSA (NCI Modified)'!$L$2:'Base Data wHSA (NCI Modified)'!$T$3142,'Base Data wHSA (NCI Modified)'!$K67,COLUMNS(COUNTIES!$D$2:E67)),"")</f>
        <v/>
      </c>
      <c r="F67" t="str">
        <f>IFERROR(INDEX('Base Data wHSA (NCI Modified)'!$L$2:'Base Data wHSA (NCI Modified)'!$T$3142,'Base Data wHSA (NCI Modified)'!$K67,COLUMNS(COUNTIES!$D$2:F67)),"")</f>
        <v/>
      </c>
      <c r="G67" t="str">
        <f>IFERROR(INDEX('Base Data wHSA (NCI Modified)'!$L$2:'Base Data wHSA (NCI Modified)'!$T$3142,'Base Data wHSA (NCI Modified)'!$K67,COLUMNS(COUNTIES!$D$2:G67)),"")</f>
        <v/>
      </c>
      <c r="H67" t="str">
        <f>IFERROR(INDEX('Base Data wHSA (NCI Modified)'!$L$2:'Base Data wHSA (NCI Modified)'!$T$3142,'Base Data wHSA (NCI Modified)'!$K67,COLUMNS(COUNTIES!$D$2:H67)),"")</f>
        <v/>
      </c>
      <c r="I67" t="str">
        <f>IFERROR(INDEX('Base Data wHSA (NCI Modified)'!$L$2:'Base Data wHSA (NCI Modified)'!$T$3142,'Base Data wHSA (NCI Modified)'!$K67,COLUMNS(COUNTIES!$D$2:I67)),"")</f>
        <v/>
      </c>
      <c r="J67" t="str">
        <f>IFERROR(INDEX('Base Data wHSA (NCI Modified)'!$L$2:'Base Data wHSA (NCI Modified)'!$T$3142,'Base Data wHSA (NCI Modified)'!$K67,COLUMNS(COUNTIES!$D$2:J67)),"")</f>
        <v/>
      </c>
      <c r="K67" t="str">
        <f>IFERROR(INDEX('Base Data wHSA (NCI Modified)'!$L$2:'Base Data wHSA (NCI Modified)'!$T$3142,'Base Data wHSA (NCI Modified)'!$K67,COLUMNS(COUNTIES!$D$2:K67)),"")</f>
        <v/>
      </c>
      <c r="L67" t="str">
        <f>IFERROR(INDEX('Base Data wHSA (NCI Modified)'!$L$2:'Base Data wHSA (NCI Modified)'!$T$3142,'Base Data wHSA (NCI Modified)'!$K67,COLUMNS(COUNTIES!$D$2:L67)),"")</f>
        <v/>
      </c>
    </row>
    <row r="68" spans="1:12" x14ac:dyDescent="0.2">
      <c r="A68">
        <f>ROWS($E$2:E68)</f>
        <v>67</v>
      </c>
      <c r="B68" t="str">
        <f>IF(E68=WORKSHEET!$B$2,A68,"")</f>
        <v/>
      </c>
      <c r="C68" t="str">
        <f t="shared" ref="C68:C131" si="1">IFERROR(SMALL($B$2:$B$255,A68),"")</f>
        <v/>
      </c>
      <c r="D68" t="str">
        <f>IFERROR(INDEX('Base Data wHSA (NCI Modified)'!$L$2:'Base Data wHSA (NCI Modified)'!$T$3142,'Base Data wHSA (NCI Modified)'!$K68,COLUMNS(COUNTIES!$D$2:D68)),"")</f>
        <v/>
      </c>
      <c r="E68" t="str">
        <f>IFERROR(INDEX('Base Data wHSA (NCI Modified)'!$L$2:'Base Data wHSA (NCI Modified)'!$T$3142,'Base Data wHSA (NCI Modified)'!$K68,COLUMNS(COUNTIES!$D$2:E68)),"")</f>
        <v/>
      </c>
      <c r="F68" t="str">
        <f>IFERROR(INDEX('Base Data wHSA (NCI Modified)'!$L$2:'Base Data wHSA (NCI Modified)'!$T$3142,'Base Data wHSA (NCI Modified)'!$K68,COLUMNS(COUNTIES!$D$2:F68)),"")</f>
        <v/>
      </c>
      <c r="G68" t="str">
        <f>IFERROR(INDEX('Base Data wHSA (NCI Modified)'!$L$2:'Base Data wHSA (NCI Modified)'!$T$3142,'Base Data wHSA (NCI Modified)'!$K68,COLUMNS(COUNTIES!$D$2:G68)),"")</f>
        <v/>
      </c>
      <c r="H68" t="str">
        <f>IFERROR(INDEX('Base Data wHSA (NCI Modified)'!$L$2:'Base Data wHSA (NCI Modified)'!$T$3142,'Base Data wHSA (NCI Modified)'!$K68,COLUMNS(COUNTIES!$D$2:H68)),"")</f>
        <v/>
      </c>
      <c r="I68" t="str">
        <f>IFERROR(INDEX('Base Data wHSA (NCI Modified)'!$L$2:'Base Data wHSA (NCI Modified)'!$T$3142,'Base Data wHSA (NCI Modified)'!$K68,COLUMNS(COUNTIES!$D$2:I68)),"")</f>
        <v/>
      </c>
      <c r="J68" t="str">
        <f>IFERROR(INDEX('Base Data wHSA (NCI Modified)'!$L$2:'Base Data wHSA (NCI Modified)'!$T$3142,'Base Data wHSA (NCI Modified)'!$K68,COLUMNS(COUNTIES!$D$2:J68)),"")</f>
        <v/>
      </c>
      <c r="K68" t="str">
        <f>IFERROR(INDEX('Base Data wHSA (NCI Modified)'!$L$2:'Base Data wHSA (NCI Modified)'!$T$3142,'Base Data wHSA (NCI Modified)'!$K68,COLUMNS(COUNTIES!$D$2:K68)),"")</f>
        <v/>
      </c>
      <c r="L68" t="str">
        <f>IFERROR(INDEX('Base Data wHSA (NCI Modified)'!$L$2:'Base Data wHSA (NCI Modified)'!$T$3142,'Base Data wHSA (NCI Modified)'!$K68,COLUMNS(COUNTIES!$D$2:L68)),"")</f>
        <v/>
      </c>
    </row>
    <row r="69" spans="1:12" x14ac:dyDescent="0.2">
      <c r="A69">
        <f>ROWS($E$2:E69)</f>
        <v>68</v>
      </c>
      <c r="B69" t="str">
        <f>IF(E69=WORKSHEET!$B$2,A69,"")</f>
        <v/>
      </c>
      <c r="C69" t="str">
        <f t="shared" si="1"/>
        <v/>
      </c>
      <c r="D69" t="str">
        <f>IFERROR(INDEX('Base Data wHSA (NCI Modified)'!$L$2:'Base Data wHSA (NCI Modified)'!$T$3142,'Base Data wHSA (NCI Modified)'!$K69,COLUMNS(COUNTIES!$D$2:D69)),"")</f>
        <v/>
      </c>
      <c r="E69" t="str">
        <f>IFERROR(INDEX('Base Data wHSA (NCI Modified)'!$L$2:'Base Data wHSA (NCI Modified)'!$T$3142,'Base Data wHSA (NCI Modified)'!$K69,COLUMNS(COUNTIES!$D$2:E69)),"")</f>
        <v/>
      </c>
      <c r="F69" t="str">
        <f>IFERROR(INDEX('Base Data wHSA (NCI Modified)'!$L$2:'Base Data wHSA (NCI Modified)'!$T$3142,'Base Data wHSA (NCI Modified)'!$K69,COLUMNS(COUNTIES!$D$2:F69)),"")</f>
        <v/>
      </c>
      <c r="G69" t="str">
        <f>IFERROR(INDEX('Base Data wHSA (NCI Modified)'!$L$2:'Base Data wHSA (NCI Modified)'!$T$3142,'Base Data wHSA (NCI Modified)'!$K69,COLUMNS(COUNTIES!$D$2:G69)),"")</f>
        <v/>
      </c>
      <c r="H69" t="str">
        <f>IFERROR(INDEX('Base Data wHSA (NCI Modified)'!$L$2:'Base Data wHSA (NCI Modified)'!$T$3142,'Base Data wHSA (NCI Modified)'!$K69,COLUMNS(COUNTIES!$D$2:H69)),"")</f>
        <v/>
      </c>
      <c r="I69" t="str">
        <f>IFERROR(INDEX('Base Data wHSA (NCI Modified)'!$L$2:'Base Data wHSA (NCI Modified)'!$T$3142,'Base Data wHSA (NCI Modified)'!$K69,COLUMNS(COUNTIES!$D$2:I69)),"")</f>
        <v/>
      </c>
      <c r="J69" t="str">
        <f>IFERROR(INDEX('Base Data wHSA (NCI Modified)'!$L$2:'Base Data wHSA (NCI Modified)'!$T$3142,'Base Data wHSA (NCI Modified)'!$K69,COLUMNS(COUNTIES!$D$2:J69)),"")</f>
        <v/>
      </c>
      <c r="K69" t="str">
        <f>IFERROR(INDEX('Base Data wHSA (NCI Modified)'!$L$2:'Base Data wHSA (NCI Modified)'!$T$3142,'Base Data wHSA (NCI Modified)'!$K69,COLUMNS(COUNTIES!$D$2:K69)),"")</f>
        <v/>
      </c>
      <c r="L69" t="str">
        <f>IFERROR(INDEX('Base Data wHSA (NCI Modified)'!$L$2:'Base Data wHSA (NCI Modified)'!$T$3142,'Base Data wHSA (NCI Modified)'!$K69,COLUMNS(COUNTIES!$D$2:L69)),"")</f>
        <v/>
      </c>
    </row>
    <row r="70" spans="1:12" x14ac:dyDescent="0.2">
      <c r="A70">
        <f>ROWS($E$2:E70)</f>
        <v>69</v>
      </c>
      <c r="B70" t="str">
        <f>IF(E70=WORKSHEET!$B$2,A70,"")</f>
        <v/>
      </c>
      <c r="C70" t="str">
        <f t="shared" si="1"/>
        <v/>
      </c>
      <c r="D70" t="str">
        <f>IFERROR(INDEX('Base Data wHSA (NCI Modified)'!$L$2:'Base Data wHSA (NCI Modified)'!$T$3142,'Base Data wHSA (NCI Modified)'!$K70,COLUMNS(COUNTIES!$D$2:D70)),"")</f>
        <v/>
      </c>
      <c r="E70" t="str">
        <f>IFERROR(INDEX('Base Data wHSA (NCI Modified)'!$L$2:'Base Data wHSA (NCI Modified)'!$T$3142,'Base Data wHSA (NCI Modified)'!$K70,COLUMNS(COUNTIES!$D$2:E70)),"")</f>
        <v/>
      </c>
      <c r="F70" t="str">
        <f>IFERROR(INDEX('Base Data wHSA (NCI Modified)'!$L$2:'Base Data wHSA (NCI Modified)'!$T$3142,'Base Data wHSA (NCI Modified)'!$K70,COLUMNS(COUNTIES!$D$2:F70)),"")</f>
        <v/>
      </c>
      <c r="G70" t="str">
        <f>IFERROR(INDEX('Base Data wHSA (NCI Modified)'!$L$2:'Base Data wHSA (NCI Modified)'!$T$3142,'Base Data wHSA (NCI Modified)'!$K70,COLUMNS(COUNTIES!$D$2:G70)),"")</f>
        <v/>
      </c>
      <c r="H70" t="str">
        <f>IFERROR(INDEX('Base Data wHSA (NCI Modified)'!$L$2:'Base Data wHSA (NCI Modified)'!$T$3142,'Base Data wHSA (NCI Modified)'!$K70,COLUMNS(COUNTIES!$D$2:H70)),"")</f>
        <v/>
      </c>
      <c r="I70" t="str">
        <f>IFERROR(INDEX('Base Data wHSA (NCI Modified)'!$L$2:'Base Data wHSA (NCI Modified)'!$T$3142,'Base Data wHSA (NCI Modified)'!$K70,COLUMNS(COUNTIES!$D$2:I70)),"")</f>
        <v/>
      </c>
      <c r="J70" t="str">
        <f>IFERROR(INDEX('Base Data wHSA (NCI Modified)'!$L$2:'Base Data wHSA (NCI Modified)'!$T$3142,'Base Data wHSA (NCI Modified)'!$K70,COLUMNS(COUNTIES!$D$2:J70)),"")</f>
        <v/>
      </c>
      <c r="K70" t="str">
        <f>IFERROR(INDEX('Base Data wHSA (NCI Modified)'!$L$2:'Base Data wHSA (NCI Modified)'!$T$3142,'Base Data wHSA (NCI Modified)'!$K70,COLUMNS(COUNTIES!$D$2:K70)),"")</f>
        <v/>
      </c>
      <c r="L70" t="str">
        <f>IFERROR(INDEX('Base Data wHSA (NCI Modified)'!$L$2:'Base Data wHSA (NCI Modified)'!$T$3142,'Base Data wHSA (NCI Modified)'!$K70,COLUMNS(COUNTIES!$D$2:L70)),"")</f>
        <v/>
      </c>
    </row>
    <row r="71" spans="1:12" x14ac:dyDescent="0.2">
      <c r="A71">
        <f>ROWS($E$2:E71)</f>
        <v>70</v>
      </c>
      <c r="B71" t="str">
        <f>IF(E71=WORKSHEET!$B$2,A71,"")</f>
        <v/>
      </c>
      <c r="C71" t="str">
        <f t="shared" si="1"/>
        <v/>
      </c>
      <c r="D71" t="str">
        <f>IFERROR(INDEX('Base Data wHSA (NCI Modified)'!$L$2:'Base Data wHSA (NCI Modified)'!$T$3142,'Base Data wHSA (NCI Modified)'!$K71,COLUMNS(COUNTIES!$D$2:D71)),"")</f>
        <v/>
      </c>
      <c r="E71" t="str">
        <f>IFERROR(INDEX('Base Data wHSA (NCI Modified)'!$L$2:'Base Data wHSA (NCI Modified)'!$T$3142,'Base Data wHSA (NCI Modified)'!$K71,COLUMNS(COUNTIES!$D$2:E71)),"")</f>
        <v/>
      </c>
      <c r="F71" t="str">
        <f>IFERROR(INDEX('Base Data wHSA (NCI Modified)'!$L$2:'Base Data wHSA (NCI Modified)'!$T$3142,'Base Data wHSA (NCI Modified)'!$K71,COLUMNS(COUNTIES!$D$2:F71)),"")</f>
        <v/>
      </c>
      <c r="G71" t="str">
        <f>IFERROR(INDEX('Base Data wHSA (NCI Modified)'!$L$2:'Base Data wHSA (NCI Modified)'!$T$3142,'Base Data wHSA (NCI Modified)'!$K71,COLUMNS(COUNTIES!$D$2:G71)),"")</f>
        <v/>
      </c>
      <c r="H71" t="str">
        <f>IFERROR(INDEX('Base Data wHSA (NCI Modified)'!$L$2:'Base Data wHSA (NCI Modified)'!$T$3142,'Base Data wHSA (NCI Modified)'!$K71,COLUMNS(COUNTIES!$D$2:H71)),"")</f>
        <v/>
      </c>
      <c r="I71" t="str">
        <f>IFERROR(INDEX('Base Data wHSA (NCI Modified)'!$L$2:'Base Data wHSA (NCI Modified)'!$T$3142,'Base Data wHSA (NCI Modified)'!$K71,COLUMNS(COUNTIES!$D$2:I71)),"")</f>
        <v/>
      </c>
      <c r="J71" t="str">
        <f>IFERROR(INDEX('Base Data wHSA (NCI Modified)'!$L$2:'Base Data wHSA (NCI Modified)'!$T$3142,'Base Data wHSA (NCI Modified)'!$K71,COLUMNS(COUNTIES!$D$2:J71)),"")</f>
        <v/>
      </c>
      <c r="K71" t="str">
        <f>IFERROR(INDEX('Base Data wHSA (NCI Modified)'!$L$2:'Base Data wHSA (NCI Modified)'!$T$3142,'Base Data wHSA (NCI Modified)'!$K71,COLUMNS(COUNTIES!$D$2:K71)),"")</f>
        <v/>
      </c>
      <c r="L71" t="str">
        <f>IFERROR(INDEX('Base Data wHSA (NCI Modified)'!$L$2:'Base Data wHSA (NCI Modified)'!$T$3142,'Base Data wHSA (NCI Modified)'!$K71,COLUMNS(COUNTIES!$D$2:L71)),"")</f>
        <v/>
      </c>
    </row>
    <row r="72" spans="1:12" x14ac:dyDescent="0.2">
      <c r="A72">
        <f>ROWS($E$2:E72)</f>
        <v>71</v>
      </c>
      <c r="B72" t="str">
        <f>IF(E72=WORKSHEET!$B$2,A72,"")</f>
        <v/>
      </c>
      <c r="C72" t="str">
        <f t="shared" si="1"/>
        <v/>
      </c>
      <c r="D72" t="str">
        <f>IFERROR(INDEX('Base Data wHSA (NCI Modified)'!$L$2:'Base Data wHSA (NCI Modified)'!$T$3142,'Base Data wHSA (NCI Modified)'!$K72,COLUMNS(COUNTIES!$D$2:D72)),"")</f>
        <v/>
      </c>
      <c r="E72" t="str">
        <f>IFERROR(INDEX('Base Data wHSA (NCI Modified)'!$L$2:'Base Data wHSA (NCI Modified)'!$T$3142,'Base Data wHSA (NCI Modified)'!$K72,COLUMNS(COUNTIES!$D$2:E72)),"")</f>
        <v/>
      </c>
      <c r="F72" t="str">
        <f>IFERROR(INDEX('Base Data wHSA (NCI Modified)'!$L$2:'Base Data wHSA (NCI Modified)'!$T$3142,'Base Data wHSA (NCI Modified)'!$K72,COLUMNS(COUNTIES!$D$2:F72)),"")</f>
        <v/>
      </c>
      <c r="G72" t="str">
        <f>IFERROR(INDEX('Base Data wHSA (NCI Modified)'!$L$2:'Base Data wHSA (NCI Modified)'!$T$3142,'Base Data wHSA (NCI Modified)'!$K72,COLUMNS(COUNTIES!$D$2:G72)),"")</f>
        <v/>
      </c>
      <c r="H72" t="str">
        <f>IFERROR(INDEX('Base Data wHSA (NCI Modified)'!$L$2:'Base Data wHSA (NCI Modified)'!$T$3142,'Base Data wHSA (NCI Modified)'!$K72,COLUMNS(COUNTIES!$D$2:H72)),"")</f>
        <v/>
      </c>
      <c r="I72" t="str">
        <f>IFERROR(INDEX('Base Data wHSA (NCI Modified)'!$L$2:'Base Data wHSA (NCI Modified)'!$T$3142,'Base Data wHSA (NCI Modified)'!$K72,COLUMNS(COUNTIES!$D$2:I72)),"")</f>
        <v/>
      </c>
      <c r="J72" t="str">
        <f>IFERROR(INDEX('Base Data wHSA (NCI Modified)'!$L$2:'Base Data wHSA (NCI Modified)'!$T$3142,'Base Data wHSA (NCI Modified)'!$K72,COLUMNS(COUNTIES!$D$2:J72)),"")</f>
        <v/>
      </c>
      <c r="K72" t="str">
        <f>IFERROR(INDEX('Base Data wHSA (NCI Modified)'!$L$2:'Base Data wHSA (NCI Modified)'!$T$3142,'Base Data wHSA (NCI Modified)'!$K72,COLUMNS(COUNTIES!$D$2:K72)),"")</f>
        <v/>
      </c>
      <c r="L72" t="str">
        <f>IFERROR(INDEX('Base Data wHSA (NCI Modified)'!$L$2:'Base Data wHSA (NCI Modified)'!$T$3142,'Base Data wHSA (NCI Modified)'!$K72,COLUMNS(COUNTIES!$D$2:L72)),"")</f>
        <v/>
      </c>
    </row>
    <row r="73" spans="1:12" x14ac:dyDescent="0.2">
      <c r="A73">
        <f>ROWS($E$2:E73)</f>
        <v>72</v>
      </c>
      <c r="B73" t="str">
        <f>IF(E73=WORKSHEET!$B$2,A73,"")</f>
        <v/>
      </c>
      <c r="C73" t="str">
        <f t="shared" si="1"/>
        <v/>
      </c>
      <c r="D73" t="str">
        <f>IFERROR(INDEX('Base Data wHSA (NCI Modified)'!$L$2:'Base Data wHSA (NCI Modified)'!$T$3142,'Base Data wHSA (NCI Modified)'!$K73,COLUMNS(COUNTIES!$D$2:D73)),"")</f>
        <v/>
      </c>
      <c r="E73" t="str">
        <f>IFERROR(INDEX('Base Data wHSA (NCI Modified)'!$L$2:'Base Data wHSA (NCI Modified)'!$T$3142,'Base Data wHSA (NCI Modified)'!$K73,COLUMNS(COUNTIES!$D$2:E73)),"")</f>
        <v/>
      </c>
      <c r="F73" t="str">
        <f>IFERROR(INDEX('Base Data wHSA (NCI Modified)'!$L$2:'Base Data wHSA (NCI Modified)'!$T$3142,'Base Data wHSA (NCI Modified)'!$K73,COLUMNS(COUNTIES!$D$2:F73)),"")</f>
        <v/>
      </c>
      <c r="G73" t="str">
        <f>IFERROR(INDEX('Base Data wHSA (NCI Modified)'!$L$2:'Base Data wHSA (NCI Modified)'!$T$3142,'Base Data wHSA (NCI Modified)'!$K73,COLUMNS(COUNTIES!$D$2:G73)),"")</f>
        <v/>
      </c>
      <c r="H73" t="str">
        <f>IFERROR(INDEX('Base Data wHSA (NCI Modified)'!$L$2:'Base Data wHSA (NCI Modified)'!$T$3142,'Base Data wHSA (NCI Modified)'!$K73,COLUMNS(COUNTIES!$D$2:H73)),"")</f>
        <v/>
      </c>
      <c r="I73" t="str">
        <f>IFERROR(INDEX('Base Data wHSA (NCI Modified)'!$L$2:'Base Data wHSA (NCI Modified)'!$T$3142,'Base Data wHSA (NCI Modified)'!$K73,COLUMNS(COUNTIES!$D$2:I73)),"")</f>
        <v/>
      </c>
      <c r="J73" t="str">
        <f>IFERROR(INDEX('Base Data wHSA (NCI Modified)'!$L$2:'Base Data wHSA (NCI Modified)'!$T$3142,'Base Data wHSA (NCI Modified)'!$K73,COLUMNS(COUNTIES!$D$2:J73)),"")</f>
        <v/>
      </c>
      <c r="K73" t="str">
        <f>IFERROR(INDEX('Base Data wHSA (NCI Modified)'!$L$2:'Base Data wHSA (NCI Modified)'!$T$3142,'Base Data wHSA (NCI Modified)'!$K73,COLUMNS(COUNTIES!$D$2:K73)),"")</f>
        <v/>
      </c>
      <c r="L73" t="str">
        <f>IFERROR(INDEX('Base Data wHSA (NCI Modified)'!$L$2:'Base Data wHSA (NCI Modified)'!$T$3142,'Base Data wHSA (NCI Modified)'!$K73,COLUMNS(COUNTIES!$D$2:L73)),"")</f>
        <v/>
      </c>
    </row>
    <row r="74" spans="1:12" x14ac:dyDescent="0.2">
      <c r="A74">
        <f>ROWS($E$2:E74)</f>
        <v>73</v>
      </c>
      <c r="B74" t="str">
        <f>IF(E74=WORKSHEET!$B$2,A74,"")</f>
        <v/>
      </c>
      <c r="C74" t="str">
        <f t="shared" si="1"/>
        <v/>
      </c>
      <c r="D74" t="str">
        <f>IFERROR(INDEX('Base Data wHSA (NCI Modified)'!$L$2:'Base Data wHSA (NCI Modified)'!$T$3142,'Base Data wHSA (NCI Modified)'!$K74,COLUMNS(COUNTIES!$D$2:D74)),"")</f>
        <v/>
      </c>
      <c r="E74" t="str">
        <f>IFERROR(INDEX('Base Data wHSA (NCI Modified)'!$L$2:'Base Data wHSA (NCI Modified)'!$T$3142,'Base Data wHSA (NCI Modified)'!$K74,COLUMNS(COUNTIES!$D$2:E74)),"")</f>
        <v/>
      </c>
      <c r="F74" t="str">
        <f>IFERROR(INDEX('Base Data wHSA (NCI Modified)'!$L$2:'Base Data wHSA (NCI Modified)'!$T$3142,'Base Data wHSA (NCI Modified)'!$K74,COLUMNS(COUNTIES!$D$2:F74)),"")</f>
        <v/>
      </c>
      <c r="G74" t="str">
        <f>IFERROR(INDEX('Base Data wHSA (NCI Modified)'!$L$2:'Base Data wHSA (NCI Modified)'!$T$3142,'Base Data wHSA (NCI Modified)'!$K74,COLUMNS(COUNTIES!$D$2:G74)),"")</f>
        <v/>
      </c>
      <c r="H74" t="str">
        <f>IFERROR(INDEX('Base Data wHSA (NCI Modified)'!$L$2:'Base Data wHSA (NCI Modified)'!$T$3142,'Base Data wHSA (NCI Modified)'!$K74,COLUMNS(COUNTIES!$D$2:H74)),"")</f>
        <v/>
      </c>
      <c r="I74" t="str">
        <f>IFERROR(INDEX('Base Data wHSA (NCI Modified)'!$L$2:'Base Data wHSA (NCI Modified)'!$T$3142,'Base Data wHSA (NCI Modified)'!$K74,COLUMNS(COUNTIES!$D$2:I74)),"")</f>
        <v/>
      </c>
      <c r="J74" t="str">
        <f>IFERROR(INDEX('Base Data wHSA (NCI Modified)'!$L$2:'Base Data wHSA (NCI Modified)'!$T$3142,'Base Data wHSA (NCI Modified)'!$K74,COLUMNS(COUNTIES!$D$2:J74)),"")</f>
        <v/>
      </c>
      <c r="K74" t="str">
        <f>IFERROR(INDEX('Base Data wHSA (NCI Modified)'!$L$2:'Base Data wHSA (NCI Modified)'!$T$3142,'Base Data wHSA (NCI Modified)'!$K74,COLUMNS(COUNTIES!$D$2:K74)),"")</f>
        <v/>
      </c>
      <c r="L74" t="str">
        <f>IFERROR(INDEX('Base Data wHSA (NCI Modified)'!$L$2:'Base Data wHSA (NCI Modified)'!$T$3142,'Base Data wHSA (NCI Modified)'!$K74,COLUMNS(COUNTIES!$D$2:L74)),"")</f>
        <v/>
      </c>
    </row>
    <row r="75" spans="1:12" x14ac:dyDescent="0.2">
      <c r="A75">
        <f>ROWS($E$2:E75)</f>
        <v>74</v>
      </c>
      <c r="B75" t="str">
        <f>IF(E75=WORKSHEET!$B$2,A75,"")</f>
        <v/>
      </c>
      <c r="C75" t="str">
        <f t="shared" si="1"/>
        <v/>
      </c>
      <c r="D75" t="str">
        <f>IFERROR(INDEX('Base Data wHSA (NCI Modified)'!$L$2:'Base Data wHSA (NCI Modified)'!$T$3142,'Base Data wHSA (NCI Modified)'!$K75,COLUMNS(COUNTIES!$D$2:D75)),"")</f>
        <v/>
      </c>
      <c r="E75" t="str">
        <f>IFERROR(INDEX('Base Data wHSA (NCI Modified)'!$L$2:'Base Data wHSA (NCI Modified)'!$T$3142,'Base Data wHSA (NCI Modified)'!$K75,COLUMNS(COUNTIES!$D$2:E75)),"")</f>
        <v/>
      </c>
      <c r="F75" t="str">
        <f>IFERROR(INDEX('Base Data wHSA (NCI Modified)'!$L$2:'Base Data wHSA (NCI Modified)'!$T$3142,'Base Data wHSA (NCI Modified)'!$K75,COLUMNS(COUNTIES!$D$2:F75)),"")</f>
        <v/>
      </c>
      <c r="G75" t="str">
        <f>IFERROR(INDEX('Base Data wHSA (NCI Modified)'!$L$2:'Base Data wHSA (NCI Modified)'!$T$3142,'Base Data wHSA (NCI Modified)'!$K75,COLUMNS(COUNTIES!$D$2:G75)),"")</f>
        <v/>
      </c>
      <c r="H75" t="str">
        <f>IFERROR(INDEX('Base Data wHSA (NCI Modified)'!$L$2:'Base Data wHSA (NCI Modified)'!$T$3142,'Base Data wHSA (NCI Modified)'!$K75,COLUMNS(COUNTIES!$D$2:H75)),"")</f>
        <v/>
      </c>
      <c r="I75" t="str">
        <f>IFERROR(INDEX('Base Data wHSA (NCI Modified)'!$L$2:'Base Data wHSA (NCI Modified)'!$T$3142,'Base Data wHSA (NCI Modified)'!$K75,COLUMNS(COUNTIES!$D$2:I75)),"")</f>
        <v/>
      </c>
      <c r="J75" t="str">
        <f>IFERROR(INDEX('Base Data wHSA (NCI Modified)'!$L$2:'Base Data wHSA (NCI Modified)'!$T$3142,'Base Data wHSA (NCI Modified)'!$K75,COLUMNS(COUNTIES!$D$2:J75)),"")</f>
        <v/>
      </c>
      <c r="K75" t="str">
        <f>IFERROR(INDEX('Base Data wHSA (NCI Modified)'!$L$2:'Base Data wHSA (NCI Modified)'!$T$3142,'Base Data wHSA (NCI Modified)'!$K75,COLUMNS(COUNTIES!$D$2:K75)),"")</f>
        <v/>
      </c>
      <c r="L75" t="str">
        <f>IFERROR(INDEX('Base Data wHSA (NCI Modified)'!$L$2:'Base Data wHSA (NCI Modified)'!$T$3142,'Base Data wHSA (NCI Modified)'!$K75,COLUMNS(COUNTIES!$D$2:L75)),"")</f>
        <v/>
      </c>
    </row>
    <row r="76" spans="1:12" x14ac:dyDescent="0.2">
      <c r="A76">
        <f>ROWS($E$2:E76)</f>
        <v>75</v>
      </c>
      <c r="B76" t="str">
        <f>IF(E76=WORKSHEET!$B$2,A76,"")</f>
        <v/>
      </c>
      <c r="C76" t="str">
        <f t="shared" si="1"/>
        <v/>
      </c>
      <c r="D76" t="str">
        <f>IFERROR(INDEX('Base Data wHSA (NCI Modified)'!$L$2:'Base Data wHSA (NCI Modified)'!$T$3142,'Base Data wHSA (NCI Modified)'!$K76,COLUMNS(COUNTIES!$D$2:D76)),"")</f>
        <v/>
      </c>
      <c r="E76" t="str">
        <f>IFERROR(INDEX('Base Data wHSA (NCI Modified)'!$L$2:'Base Data wHSA (NCI Modified)'!$T$3142,'Base Data wHSA (NCI Modified)'!$K76,COLUMNS(COUNTIES!$D$2:E76)),"")</f>
        <v/>
      </c>
      <c r="F76" t="str">
        <f>IFERROR(INDEX('Base Data wHSA (NCI Modified)'!$L$2:'Base Data wHSA (NCI Modified)'!$T$3142,'Base Data wHSA (NCI Modified)'!$K76,COLUMNS(COUNTIES!$D$2:F76)),"")</f>
        <v/>
      </c>
      <c r="G76" t="str">
        <f>IFERROR(INDEX('Base Data wHSA (NCI Modified)'!$L$2:'Base Data wHSA (NCI Modified)'!$T$3142,'Base Data wHSA (NCI Modified)'!$K76,COLUMNS(COUNTIES!$D$2:G76)),"")</f>
        <v/>
      </c>
      <c r="H76" t="str">
        <f>IFERROR(INDEX('Base Data wHSA (NCI Modified)'!$L$2:'Base Data wHSA (NCI Modified)'!$T$3142,'Base Data wHSA (NCI Modified)'!$K76,COLUMNS(COUNTIES!$D$2:H76)),"")</f>
        <v/>
      </c>
      <c r="I76" t="str">
        <f>IFERROR(INDEX('Base Data wHSA (NCI Modified)'!$L$2:'Base Data wHSA (NCI Modified)'!$T$3142,'Base Data wHSA (NCI Modified)'!$K76,COLUMNS(COUNTIES!$D$2:I76)),"")</f>
        <v/>
      </c>
      <c r="J76" t="str">
        <f>IFERROR(INDEX('Base Data wHSA (NCI Modified)'!$L$2:'Base Data wHSA (NCI Modified)'!$T$3142,'Base Data wHSA (NCI Modified)'!$K76,COLUMNS(COUNTIES!$D$2:J76)),"")</f>
        <v/>
      </c>
      <c r="K76" t="str">
        <f>IFERROR(INDEX('Base Data wHSA (NCI Modified)'!$L$2:'Base Data wHSA (NCI Modified)'!$T$3142,'Base Data wHSA (NCI Modified)'!$K76,COLUMNS(COUNTIES!$D$2:K76)),"")</f>
        <v/>
      </c>
      <c r="L76" t="str">
        <f>IFERROR(INDEX('Base Data wHSA (NCI Modified)'!$L$2:'Base Data wHSA (NCI Modified)'!$T$3142,'Base Data wHSA (NCI Modified)'!$K76,COLUMNS(COUNTIES!$D$2:L76)),"")</f>
        <v/>
      </c>
    </row>
    <row r="77" spans="1:12" x14ac:dyDescent="0.2">
      <c r="A77">
        <f>ROWS($E$2:E77)</f>
        <v>76</v>
      </c>
      <c r="B77" t="str">
        <f>IF(E77=WORKSHEET!$B$2,A77,"")</f>
        <v/>
      </c>
      <c r="C77" t="str">
        <f t="shared" si="1"/>
        <v/>
      </c>
      <c r="D77" t="str">
        <f>IFERROR(INDEX('Base Data wHSA (NCI Modified)'!$L$2:'Base Data wHSA (NCI Modified)'!$T$3142,'Base Data wHSA (NCI Modified)'!$K77,COLUMNS(COUNTIES!$D$2:D77)),"")</f>
        <v/>
      </c>
      <c r="E77" t="str">
        <f>IFERROR(INDEX('Base Data wHSA (NCI Modified)'!$L$2:'Base Data wHSA (NCI Modified)'!$T$3142,'Base Data wHSA (NCI Modified)'!$K77,COLUMNS(COUNTIES!$D$2:E77)),"")</f>
        <v/>
      </c>
      <c r="F77" t="str">
        <f>IFERROR(INDEX('Base Data wHSA (NCI Modified)'!$L$2:'Base Data wHSA (NCI Modified)'!$T$3142,'Base Data wHSA (NCI Modified)'!$K77,COLUMNS(COUNTIES!$D$2:F77)),"")</f>
        <v/>
      </c>
      <c r="G77" t="str">
        <f>IFERROR(INDEX('Base Data wHSA (NCI Modified)'!$L$2:'Base Data wHSA (NCI Modified)'!$T$3142,'Base Data wHSA (NCI Modified)'!$K77,COLUMNS(COUNTIES!$D$2:G77)),"")</f>
        <v/>
      </c>
      <c r="H77" t="str">
        <f>IFERROR(INDEX('Base Data wHSA (NCI Modified)'!$L$2:'Base Data wHSA (NCI Modified)'!$T$3142,'Base Data wHSA (NCI Modified)'!$K77,COLUMNS(COUNTIES!$D$2:H77)),"")</f>
        <v/>
      </c>
      <c r="I77" t="str">
        <f>IFERROR(INDEX('Base Data wHSA (NCI Modified)'!$L$2:'Base Data wHSA (NCI Modified)'!$T$3142,'Base Data wHSA (NCI Modified)'!$K77,COLUMNS(COUNTIES!$D$2:I77)),"")</f>
        <v/>
      </c>
      <c r="J77" t="str">
        <f>IFERROR(INDEX('Base Data wHSA (NCI Modified)'!$L$2:'Base Data wHSA (NCI Modified)'!$T$3142,'Base Data wHSA (NCI Modified)'!$K77,COLUMNS(COUNTIES!$D$2:J77)),"")</f>
        <v/>
      </c>
      <c r="K77" t="str">
        <f>IFERROR(INDEX('Base Data wHSA (NCI Modified)'!$L$2:'Base Data wHSA (NCI Modified)'!$T$3142,'Base Data wHSA (NCI Modified)'!$K77,COLUMNS(COUNTIES!$D$2:K77)),"")</f>
        <v/>
      </c>
      <c r="L77" t="str">
        <f>IFERROR(INDEX('Base Data wHSA (NCI Modified)'!$L$2:'Base Data wHSA (NCI Modified)'!$T$3142,'Base Data wHSA (NCI Modified)'!$K77,COLUMNS(COUNTIES!$D$2:L77)),"")</f>
        <v/>
      </c>
    </row>
    <row r="78" spans="1:12" x14ac:dyDescent="0.2">
      <c r="A78">
        <f>ROWS($E$2:E78)</f>
        <v>77</v>
      </c>
      <c r="B78" t="str">
        <f>IF(E78=WORKSHEET!$B$2,A78,"")</f>
        <v/>
      </c>
      <c r="C78" t="str">
        <f t="shared" si="1"/>
        <v/>
      </c>
      <c r="D78" t="str">
        <f>IFERROR(INDEX('Base Data wHSA (NCI Modified)'!$L$2:'Base Data wHSA (NCI Modified)'!$T$3142,'Base Data wHSA (NCI Modified)'!$K78,COLUMNS(COUNTIES!$D$2:D78)),"")</f>
        <v/>
      </c>
      <c r="E78" t="str">
        <f>IFERROR(INDEX('Base Data wHSA (NCI Modified)'!$L$2:'Base Data wHSA (NCI Modified)'!$T$3142,'Base Data wHSA (NCI Modified)'!$K78,COLUMNS(COUNTIES!$D$2:E78)),"")</f>
        <v/>
      </c>
      <c r="F78" t="str">
        <f>IFERROR(INDEX('Base Data wHSA (NCI Modified)'!$L$2:'Base Data wHSA (NCI Modified)'!$T$3142,'Base Data wHSA (NCI Modified)'!$K78,COLUMNS(COUNTIES!$D$2:F78)),"")</f>
        <v/>
      </c>
      <c r="G78" t="str">
        <f>IFERROR(INDEX('Base Data wHSA (NCI Modified)'!$L$2:'Base Data wHSA (NCI Modified)'!$T$3142,'Base Data wHSA (NCI Modified)'!$K78,COLUMNS(COUNTIES!$D$2:G78)),"")</f>
        <v/>
      </c>
      <c r="H78" t="str">
        <f>IFERROR(INDEX('Base Data wHSA (NCI Modified)'!$L$2:'Base Data wHSA (NCI Modified)'!$T$3142,'Base Data wHSA (NCI Modified)'!$K78,COLUMNS(COUNTIES!$D$2:H78)),"")</f>
        <v/>
      </c>
      <c r="I78" t="str">
        <f>IFERROR(INDEX('Base Data wHSA (NCI Modified)'!$L$2:'Base Data wHSA (NCI Modified)'!$T$3142,'Base Data wHSA (NCI Modified)'!$K78,COLUMNS(COUNTIES!$D$2:I78)),"")</f>
        <v/>
      </c>
      <c r="J78" t="str">
        <f>IFERROR(INDEX('Base Data wHSA (NCI Modified)'!$L$2:'Base Data wHSA (NCI Modified)'!$T$3142,'Base Data wHSA (NCI Modified)'!$K78,COLUMNS(COUNTIES!$D$2:J78)),"")</f>
        <v/>
      </c>
      <c r="K78" t="str">
        <f>IFERROR(INDEX('Base Data wHSA (NCI Modified)'!$L$2:'Base Data wHSA (NCI Modified)'!$T$3142,'Base Data wHSA (NCI Modified)'!$K78,COLUMNS(COUNTIES!$D$2:K78)),"")</f>
        <v/>
      </c>
      <c r="L78" t="str">
        <f>IFERROR(INDEX('Base Data wHSA (NCI Modified)'!$L$2:'Base Data wHSA (NCI Modified)'!$T$3142,'Base Data wHSA (NCI Modified)'!$K78,COLUMNS(COUNTIES!$D$2:L78)),"")</f>
        <v/>
      </c>
    </row>
    <row r="79" spans="1:12" x14ac:dyDescent="0.2">
      <c r="A79">
        <f>ROWS($E$2:E79)</f>
        <v>78</v>
      </c>
      <c r="B79" t="str">
        <f>IF(E79=WORKSHEET!$B$2,A79,"")</f>
        <v/>
      </c>
      <c r="C79" t="str">
        <f t="shared" si="1"/>
        <v/>
      </c>
      <c r="D79" t="str">
        <f>IFERROR(INDEX('Base Data wHSA (NCI Modified)'!$L$2:'Base Data wHSA (NCI Modified)'!$T$3142,'Base Data wHSA (NCI Modified)'!$K79,COLUMNS(COUNTIES!$D$2:D79)),"")</f>
        <v/>
      </c>
      <c r="E79" t="str">
        <f>IFERROR(INDEX('Base Data wHSA (NCI Modified)'!$L$2:'Base Data wHSA (NCI Modified)'!$T$3142,'Base Data wHSA (NCI Modified)'!$K79,COLUMNS(COUNTIES!$D$2:E79)),"")</f>
        <v/>
      </c>
      <c r="F79" t="str">
        <f>IFERROR(INDEX('Base Data wHSA (NCI Modified)'!$L$2:'Base Data wHSA (NCI Modified)'!$T$3142,'Base Data wHSA (NCI Modified)'!$K79,COLUMNS(COUNTIES!$D$2:F79)),"")</f>
        <v/>
      </c>
      <c r="G79" t="str">
        <f>IFERROR(INDEX('Base Data wHSA (NCI Modified)'!$L$2:'Base Data wHSA (NCI Modified)'!$T$3142,'Base Data wHSA (NCI Modified)'!$K79,COLUMNS(COUNTIES!$D$2:G79)),"")</f>
        <v/>
      </c>
      <c r="H79" t="str">
        <f>IFERROR(INDEX('Base Data wHSA (NCI Modified)'!$L$2:'Base Data wHSA (NCI Modified)'!$T$3142,'Base Data wHSA (NCI Modified)'!$K79,COLUMNS(COUNTIES!$D$2:H79)),"")</f>
        <v/>
      </c>
      <c r="I79" t="str">
        <f>IFERROR(INDEX('Base Data wHSA (NCI Modified)'!$L$2:'Base Data wHSA (NCI Modified)'!$T$3142,'Base Data wHSA (NCI Modified)'!$K79,COLUMNS(COUNTIES!$D$2:I79)),"")</f>
        <v/>
      </c>
      <c r="J79" t="str">
        <f>IFERROR(INDEX('Base Data wHSA (NCI Modified)'!$L$2:'Base Data wHSA (NCI Modified)'!$T$3142,'Base Data wHSA (NCI Modified)'!$K79,COLUMNS(COUNTIES!$D$2:J79)),"")</f>
        <v/>
      </c>
      <c r="K79" t="str">
        <f>IFERROR(INDEX('Base Data wHSA (NCI Modified)'!$L$2:'Base Data wHSA (NCI Modified)'!$T$3142,'Base Data wHSA (NCI Modified)'!$K79,COLUMNS(COUNTIES!$D$2:K79)),"")</f>
        <v/>
      </c>
      <c r="L79" t="str">
        <f>IFERROR(INDEX('Base Data wHSA (NCI Modified)'!$L$2:'Base Data wHSA (NCI Modified)'!$T$3142,'Base Data wHSA (NCI Modified)'!$K79,COLUMNS(COUNTIES!$D$2:L79)),"")</f>
        <v/>
      </c>
    </row>
    <row r="80" spans="1:12" x14ac:dyDescent="0.2">
      <c r="A80">
        <f>ROWS($E$2:E80)</f>
        <v>79</v>
      </c>
      <c r="B80" t="str">
        <f>IF(E80=WORKSHEET!$B$2,A80,"")</f>
        <v/>
      </c>
      <c r="C80" t="str">
        <f t="shared" si="1"/>
        <v/>
      </c>
      <c r="D80" t="str">
        <f>IFERROR(INDEX('Base Data wHSA (NCI Modified)'!$L$2:'Base Data wHSA (NCI Modified)'!$T$3142,'Base Data wHSA (NCI Modified)'!$K80,COLUMNS(COUNTIES!$D$2:D80)),"")</f>
        <v/>
      </c>
      <c r="E80" t="str">
        <f>IFERROR(INDEX('Base Data wHSA (NCI Modified)'!$L$2:'Base Data wHSA (NCI Modified)'!$T$3142,'Base Data wHSA (NCI Modified)'!$K80,COLUMNS(COUNTIES!$D$2:E80)),"")</f>
        <v/>
      </c>
      <c r="F80" t="str">
        <f>IFERROR(INDEX('Base Data wHSA (NCI Modified)'!$L$2:'Base Data wHSA (NCI Modified)'!$T$3142,'Base Data wHSA (NCI Modified)'!$K80,COLUMNS(COUNTIES!$D$2:F80)),"")</f>
        <v/>
      </c>
      <c r="G80" t="str">
        <f>IFERROR(INDEX('Base Data wHSA (NCI Modified)'!$L$2:'Base Data wHSA (NCI Modified)'!$T$3142,'Base Data wHSA (NCI Modified)'!$K80,COLUMNS(COUNTIES!$D$2:G80)),"")</f>
        <v/>
      </c>
      <c r="H80" t="str">
        <f>IFERROR(INDEX('Base Data wHSA (NCI Modified)'!$L$2:'Base Data wHSA (NCI Modified)'!$T$3142,'Base Data wHSA (NCI Modified)'!$K80,COLUMNS(COUNTIES!$D$2:H80)),"")</f>
        <v/>
      </c>
      <c r="I80" t="str">
        <f>IFERROR(INDEX('Base Data wHSA (NCI Modified)'!$L$2:'Base Data wHSA (NCI Modified)'!$T$3142,'Base Data wHSA (NCI Modified)'!$K80,COLUMNS(COUNTIES!$D$2:I80)),"")</f>
        <v/>
      </c>
      <c r="J80" t="str">
        <f>IFERROR(INDEX('Base Data wHSA (NCI Modified)'!$L$2:'Base Data wHSA (NCI Modified)'!$T$3142,'Base Data wHSA (NCI Modified)'!$K80,COLUMNS(COUNTIES!$D$2:J80)),"")</f>
        <v/>
      </c>
      <c r="K80" t="str">
        <f>IFERROR(INDEX('Base Data wHSA (NCI Modified)'!$L$2:'Base Data wHSA (NCI Modified)'!$T$3142,'Base Data wHSA (NCI Modified)'!$K80,COLUMNS(COUNTIES!$D$2:K80)),"")</f>
        <v/>
      </c>
      <c r="L80" t="str">
        <f>IFERROR(INDEX('Base Data wHSA (NCI Modified)'!$L$2:'Base Data wHSA (NCI Modified)'!$T$3142,'Base Data wHSA (NCI Modified)'!$K80,COLUMNS(COUNTIES!$D$2:L80)),"")</f>
        <v/>
      </c>
    </row>
    <row r="81" spans="1:12" x14ac:dyDescent="0.2">
      <c r="A81">
        <f>ROWS($E$2:E81)</f>
        <v>80</v>
      </c>
      <c r="B81" t="str">
        <f>IF(E81=WORKSHEET!$B$2,A81,"")</f>
        <v/>
      </c>
      <c r="C81" t="str">
        <f t="shared" si="1"/>
        <v/>
      </c>
      <c r="D81" t="str">
        <f>IFERROR(INDEX('Base Data wHSA (NCI Modified)'!$L$2:'Base Data wHSA (NCI Modified)'!$T$3142,'Base Data wHSA (NCI Modified)'!$K81,COLUMNS(COUNTIES!$D$2:D81)),"")</f>
        <v/>
      </c>
      <c r="E81" t="str">
        <f>IFERROR(INDEX('Base Data wHSA (NCI Modified)'!$L$2:'Base Data wHSA (NCI Modified)'!$T$3142,'Base Data wHSA (NCI Modified)'!$K81,COLUMNS(COUNTIES!$D$2:E81)),"")</f>
        <v/>
      </c>
      <c r="F81" t="str">
        <f>IFERROR(INDEX('Base Data wHSA (NCI Modified)'!$L$2:'Base Data wHSA (NCI Modified)'!$T$3142,'Base Data wHSA (NCI Modified)'!$K81,COLUMNS(COUNTIES!$D$2:F81)),"")</f>
        <v/>
      </c>
      <c r="G81" t="str">
        <f>IFERROR(INDEX('Base Data wHSA (NCI Modified)'!$L$2:'Base Data wHSA (NCI Modified)'!$T$3142,'Base Data wHSA (NCI Modified)'!$K81,COLUMNS(COUNTIES!$D$2:G81)),"")</f>
        <v/>
      </c>
      <c r="H81" t="str">
        <f>IFERROR(INDEX('Base Data wHSA (NCI Modified)'!$L$2:'Base Data wHSA (NCI Modified)'!$T$3142,'Base Data wHSA (NCI Modified)'!$K81,COLUMNS(COUNTIES!$D$2:H81)),"")</f>
        <v/>
      </c>
      <c r="I81" t="str">
        <f>IFERROR(INDEX('Base Data wHSA (NCI Modified)'!$L$2:'Base Data wHSA (NCI Modified)'!$T$3142,'Base Data wHSA (NCI Modified)'!$K81,COLUMNS(COUNTIES!$D$2:I81)),"")</f>
        <v/>
      </c>
      <c r="J81" t="str">
        <f>IFERROR(INDEX('Base Data wHSA (NCI Modified)'!$L$2:'Base Data wHSA (NCI Modified)'!$T$3142,'Base Data wHSA (NCI Modified)'!$K81,COLUMNS(COUNTIES!$D$2:J81)),"")</f>
        <v/>
      </c>
      <c r="K81" t="str">
        <f>IFERROR(INDEX('Base Data wHSA (NCI Modified)'!$L$2:'Base Data wHSA (NCI Modified)'!$T$3142,'Base Data wHSA (NCI Modified)'!$K81,COLUMNS(COUNTIES!$D$2:K81)),"")</f>
        <v/>
      </c>
      <c r="L81" t="str">
        <f>IFERROR(INDEX('Base Data wHSA (NCI Modified)'!$L$2:'Base Data wHSA (NCI Modified)'!$T$3142,'Base Data wHSA (NCI Modified)'!$K81,COLUMNS(COUNTIES!$D$2:L81)),"")</f>
        <v/>
      </c>
    </row>
    <row r="82" spans="1:12" x14ac:dyDescent="0.2">
      <c r="A82">
        <f>ROWS($E$2:E82)</f>
        <v>81</v>
      </c>
      <c r="B82" t="str">
        <f>IF(E82=WORKSHEET!$B$2,A82,"")</f>
        <v/>
      </c>
      <c r="C82" t="str">
        <f t="shared" si="1"/>
        <v/>
      </c>
      <c r="D82" t="str">
        <f>IFERROR(INDEX('Base Data wHSA (NCI Modified)'!$L$2:'Base Data wHSA (NCI Modified)'!$T$3142,'Base Data wHSA (NCI Modified)'!$K82,COLUMNS(COUNTIES!$D$2:D82)),"")</f>
        <v/>
      </c>
      <c r="E82" t="str">
        <f>IFERROR(INDEX('Base Data wHSA (NCI Modified)'!$L$2:'Base Data wHSA (NCI Modified)'!$T$3142,'Base Data wHSA (NCI Modified)'!$K82,COLUMNS(COUNTIES!$D$2:E82)),"")</f>
        <v/>
      </c>
      <c r="F82" t="str">
        <f>IFERROR(INDEX('Base Data wHSA (NCI Modified)'!$L$2:'Base Data wHSA (NCI Modified)'!$T$3142,'Base Data wHSA (NCI Modified)'!$K82,COLUMNS(COUNTIES!$D$2:F82)),"")</f>
        <v/>
      </c>
      <c r="G82" t="str">
        <f>IFERROR(INDEX('Base Data wHSA (NCI Modified)'!$L$2:'Base Data wHSA (NCI Modified)'!$T$3142,'Base Data wHSA (NCI Modified)'!$K82,COLUMNS(COUNTIES!$D$2:G82)),"")</f>
        <v/>
      </c>
      <c r="H82" t="str">
        <f>IFERROR(INDEX('Base Data wHSA (NCI Modified)'!$L$2:'Base Data wHSA (NCI Modified)'!$T$3142,'Base Data wHSA (NCI Modified)'!$K82,COLUMNS(COUNTIES!$D$2:H82)),"")</f>
        <v/>
      </c>
      <c r="I82" t="str">
        <f>IFERROR(INDEX('Base Data wHSA (NCI Modified)'!$L$2:'Base Data wHSA (NCI Modified)'!$T$3142,'Base Data wHSA (NCI Modified)'!$K82,COLUMNS(COUNTIES!$D$2:I82)),"")</f>
        <v/>
      </c>
      <c r="J82" t="str">
        <f>IFERROR(INDEX('Base Data wHSA (NCI Modified)'!$L$2:'Base Data wHSA (NCI Modified)'!$T$3142,'Base Data wHSA (NCI Modified)'!$K82,COLUMNS(COUNTIES!$D$2:J82)),"")</f>
        <v/>
      </c>
      <c r="K82" t="str">
        <f>IFERROR(INDEX('Base Data wHSA (NCI Modified)'!$L$2:'Base Data wHSA (NCI Modified)'!$T$3142,'Base Data wHSA (NCI Modified)'!$K82,COLUMNS(COUNTIES!$D$2:K82)),"")</f>
        <v/>
      </c>
      <c r="L82" t="str">
        <f>IFERROR(INDEX('Base Data wHSA (NCI Modified)'!$L$2:'Base Data wHSA (NCI Modified)'!$T$3142,'Base Data wHSA (NCI Modified)'!$K82,COLUMNS(COUNTIES!$D$2:L82)),"")</f>
        <v/>
      </c>
    </row>
    <row r="83" spans="1:12" x14ac:dyDescent="0.2">
      <c r="A83">
        <f>ROWS($E$2:E83)</f>
        <v>82</v>
      </c>
      <c r="B83" t="str">
        <f>IF(E83=WORKSHEET!$B$2,A83,"")</f>
        <v/>
      </c>
      <c r="C83" t="str">
        <f t="shared" si="1"/>
        <v/>
      </c>
      <c r="D83" t="str">
        <f>IFERROR(INDEX('Base Data wHSA (NCI Modified)'!$L$2:'Base Data wHSA (NCI Modified)'!$T$3142,'Base Data wHSA (NCI Modified)'!$K83,COLUMNS(COUNTIES!$D$2:D83)),"")</f>
        <v/>
      </c>
      <c r="E83" t="str">
        <f>IFERROR(INDEX('Base Data wHSA (NCI Modified)'!$L$2:'Base Data wHSA (NCI Modified)'!$T$3142,'Base Data wHSA (NCI Modified)'!$K83,COLUMNS(COUNTIES!$D$2:E83)),"")</f>
        <v/>
      </c>
      <c r="F83" t="str">
        <f>IFERROR(INDEX('Base Data wHSA (NCI Modified)'!$L$2:'Base Data wHSA (NCI Modified)'!$T$3142,'Base Data wHSA (NCI Modified)'!$K83,COLUMNS(COUNTIES!$D$2:F83)),"")</f>
        <v/>
      </c>
      <c r="G83" t="str">
        <f>IFERROR(INDEX('Base Data wHSA (NCI Modified)'!$L$2:'Base Data wHSA (NCI Modified)'!$T$3142,'Base Data wHSA (NCI Modified)'!$K83,COLUMNS(COUNTIES!$D$2:G83)),"")</f>
        <v/>
      </c>
      <c r="H83" t="str">
        <f>IFERROR(INDEX('Base Data wHSA (NCI Modified)'!$L$2:'Base Data wHSA (NCI Modified)'!$T$3142,'Base Data wHSA (NCI Modified)'!$K83,COLUMNS(COUNTIES!$D$2:H83)),"")</f>
        <v/>
      </c>
      <c r="I83" t="str">
        <f>IFERROR(INDEX('Base Data wHSA (NCI Modified)'!$L$2:'Base Data wHSA (NCI Modified)'!$T$3142,'Base Data wHSA (NCI Modified)'!$K83,COLUMNS(COUNTIES!$D$2:I83)),"")</f>
        <v/>
      </c>
      <c r="J83" t="str">
        <f>IFERROR(INDEX('Base Data wHSA (NCI Modified)'!$L$2:'Base Data wHSA (NCI Modified)'!$T$3142,'Base Data wHSA (NCI Modified)'!$K83,COLUMNS(COUNTIES!$D$2:J83)),"")</f>
        <v/>
      </c>
      <c r="K83" t="str">
        <f>IFERROR(INDEX('Base Data wHSA (NCI Modified)'!$L$2:'Base Data wHSA (NCI Modified)'!$T$3142,'Base Data wHSA (NCI Modified)'!$K83,COLUMNS(COUNTIES!$D$2:K83)),"")</f>
        <v/>
      </c>
      <c r="L83" t="str">
        <f>IFERROR(INDEX('Base Data wHSA (NCI Modified)'!$L$2:'Base Data wHSA (NCI Modified)'!$T$3142,'Base Data wHSA (NCI Modified)'!$K83,COLUMNS(COUNTIES!$D$2:L83)),"")</f>
        <v/>
      </c>
    </row>
    <row r="84" spans="1:12" x14ac:dyDescent="0.2">
      <c r="A84">
        <f>ROWS($E$2:E84)</f>
        <v>83</v>
      </c>
      <c r="B84" t="str">
        <f>IF(E84=WORKSHEET!$B$2,A84,"")</f>
        <v/>
      </c>
      <c r="C84" t="str">
        <f t="shared" si="1"/>
        <v/>
      </c>
      <c r="D84" t="str">
        <f>IFERROR(INDEX('Base Data wHSA (NCI Modified)'!$L$2:'Base Data wHSA (NCI Modified)'!$T$3142,'Base Data wHSA (NCI Modified)'!$K84,COLUMNS(COUNTIES!$D$2:D84)),"")</f>
        <v/>
      </c>
      <c r="E84" t="str">
        <f>IFERROR(INDEX('Base Data wHSA (NCI Modified)'!$L$2:'Base Data wHSA (NCI Modified)'!$T$3142,'Base Data wHSA (NCI Modified)'!$K84,COLUMNS(COUNTIES!$D$2:E84)),"")</f>
        <v/>
      </c>
      <c r="F84" t="str">
        <f>IFERROR(INDEX('Base Data wHSA (NCI Modified)'!$L$2:'Base Data wHSA (NCI Modified)'!$T$3142,'Base Data wHSA (NCI Modified)'!$K84,COLUMNS(COUNTIES!$D$2:F84)),"")</f>
        <v/>
      </c>
      <c r="G84" t="str">
        <f>IFERROR(INDEX('Base Data wHSA (NCI Modified)'!$L$2:'Base Data wHSA (NCI Modified)'!$T$3142,'Base Data wHSA (NCI Modified)'!$K84,COLUMNS(COUNTIES!$D$2:G84)),"")</f>
        <v/>
      </c>
      <c r="H84" t="str">
        <f>IFERROR(INDEX('Base Data wHSA (NCI Modified)'!$L$2:'Base Data wHSA (NCI Modified)'!$T$3142,'Base Data wHSA (NCI Modified)'!$K84,COLUMNS(COUNTIES!$D$2:H84)),"")</f>
        <v/>
      </c>
      <c r="I84" t="str">
        <f>IFERROR(INDEX('Base Data wHSA (NCI Modified)'!$L$2:'Base Data wHSA (NCI Modified)'!$T$3142,'Base Data wHSA (NCI Modified)'!$K84,COLUMNS(COUNTIES!$D$2:I84)),"")</f>
        <v/>
      </c>
      <c r="J84" t="str">
        <f>IFERROR(INDEX('Base Data wHSA (NCI Modified)'!$L$2:'Base Data wHSA (NCI Modified)'!$T$3142,'Base Data wHSA (NCI Modified)'!$K84,COLUMNS(COUNTIES!$D$2:J84)),"")</f>
        <v/>
      </c>
      <c r="K84" t="str">
        <f>IFERROR(INDEX('Base Data wHSA (NCI Modified)'!$L$2:'Base Data wHSA (NCI Modified)'!$T$3142,'Base Data wHSA (NCI Modified)'!$K84,COLUMNS(COUNTIES!$D$2:K84)),"")</f>
        <v/>
      </c>
      <c r="L84" t="str">
        <f>IFERROR(INDEX('Base Data wHSA (NCI Modified)'!$L$2:'Base Data wHSA (NCI Modified)'!$T$3142,'Base Data wHSA (NCI Modified)'!$K84,COLUMNS(COUNTIES!$D$2:L84)),"")</f>
        <v/>
      </c>
    </row>
    <row r="85" spans="1:12" x14ac:dyDescent="0.2">
      <c r="A85">
        <f>ROWS($E$2:E85)</f>
        <v>84</v>
      </c>
      <c r="B85" t="str">
        <f>IF(E85=WORKSHEET!$B$2,A85,"")</f>
        <v/>
      </c>
      <c r="C85" t="str">
        <f t="shared" si="1"/>
        <v/>
      </c>
      <c r="D85" t="str">
        <f>IFERROR(INDEX('Base Data wHSA (NCI Modified)'!$L$2:'Base Data wHSA (NCI Modified)'!$T$3142,'Base Data wHSA (NCI Modified)'!$K85,COLUMNS(COUNTIES!$D$2:D85)),"")</f>
        <v/>
      </c>
      <c r="E85" t="str">
        <f>IFERROR(INDEX('Base Data wHSA (NCI Modified)'!$L$2:'Base Data wHSA (NCI Modified)'!$T$3142,'Base Data wHSA (NCI Modified)'!$K85,COLUMNS(COUNTIES!$D$2:E85)),"")</f>
        <v/>
      </c>
      <c r="F85" t="str">
        <f>IFERROR(INDEX('Base Data wHSA (NCI Modified)'!$L$2:'Base Data wHSA (NCI Modified)'!$T$3142,'Base Data wHSA (NCI Modified)'!$K85,COLUMNS(COUNTIES!$D$2:F85)),"")</f>
        <v/>
      </c>
      <c r="G85" t="str">
        <f>IFERROR(INDEX('Base Data wHSA (NCI Modified)'!$L$2:'Base Data wHSA (NCI Modified)'!$T$3142,'Base Data wHSA (NCI Modified)'!$K85,COLUMNS(COUNTIES!$D$2:G85)),"")</f>
        <v/>
      </c>
      <c r="H85" t="str">
        <f>IFERROR(INDEX('Base Data wHSA (NCI Modified)'!$L$2:'Base Data wHSA (NCI Modified)'!$T$3142,'Base Data wHSA (NCI Modified)'!$K85,COLUMNS(COUNTIES!$D$2:H85)),"")</f>
        <v/>
      </c>
      <c r="I85" t="str">
        <f>IFERROR(INDEX('Base Data wHSA (NCI Modified)'!$L$2:'Base Data wHSA (NCI Modified)'!$T$3142,'Base Data wHSA (NCI Modified)'!$K85,COLUMNS(COUNTIES!$D$2:I85)),"")</f>
        <v/>
      </c>
      <c r="J85" t="str">
        <f>IFERROR(INDEX('Base Data wHSA (NCI Modified)'!$L$2:'Base Data wHSA (NCI Modified)'!$T$3142,'Base Data wHSA (NCI Modified)'!$K85,COLUMNS(COUNTIES!$D$2:J85)),"")</f>
        <v/>
      </c>
      <c r="K85" t="str">
        <f>IFERROR(INDEX('Base Data wHSA (NCI Modified)'!$L$2:'Base Data wHSA (NCI Modified)'!$T$3142,'Base Data wHSA (NCI Modified)'!$K85,COLUMNS(COUNTIES!$D$2:K85)),"")</f>
        <v/>
      </c>
      <c r="L85" t="str">
        <f>IFERROR(INDEX('Base Data wHSA (NCI Modified)'!$L$2:'Base Data wHSA (NCI Modified)'!$T$3142,'Base Data wHSA (NCI Modified)'!$K85,COLUMNS(COUNTIES!$D$2:L85)),"")</f>
        <v/>
      </c>
    </row>
    <row r="86" spans="1:12" x14ac:dyDescent="0.2">
      <c r="A86">
        <f>ROWS($E$2:E86)</f>
        <v>85</v>
      </c>
      <c r="B86" t="str">
        <f>IF(E86=WORKSHEET!$B$2,A86,"")</f>
        <v/>
      </c>
      <c r="C86" t="str">
        <f t="shared" si="1"/>
        <v/>
      </c>
      <c r="D86" t="str">
        <f>IFERROR(INDEX('Base Data wHSA (NCI Modified)'!$L$2:'Base Data wHSA (NCI Modified)'!$T$3142,'Base Data wHSA (NCI Modified)'!$K86,COLUMNS(COUNTIES!$D$2:D86)),"")</f>
        <v/>
      </c>
      <c r="E86" t="str">
        <f>IFERROR(INDEX('Base Data wHSA (NCI Modified)'!$L$2:'Base Data wHSA (NCI Modified)'!$T$3142,'Base Data wHSA (NCI Modified)'!$K86,COLUMNS(COUNTIES!$D$2:E86)),"")</f>
        <v/>
      </c>
      <c r="F86" t="str">
        <f>IFERROR(INDEX('Base Data wHSA (NCI Modified)'!$L$2:'Base Data wHSA (NCI Modified)'!$T$3142,'Base Data wHSA (NCI Modified)'!$K86,COLUMNS(COUNTIES!$D$2:F86)),"")</f>
        <v/>
      </c>
      <c r="G86" t="str">
        <f>IFERROR(INDEX('Base Data wHSA (NCI Modified)'!$L$2:'Base Data wHSA (NCI Modified)'!$T$3142,'Base Data wHSA (NCI Modified)'!$K86,COLUMNS(COUNTIES!$D$2:G86)),"")</f>
        <v/>
      </c>
      <c r="H86" t="str">
        <f>IFERROR(INDEX('Base Data wHSA (NCI Modified)'!$L$2:'Base Data wHSA (NCI Modified)'!$T$3142,'Base Data wHSA (NCI Modified)'!$K86,COLUMNS(COUNTIES!$D$2:H86)),"")</f>
        <v/>
      </c>
      <c r="I86" t="str">
        <f>IFERROR(INDEX('Base Data wHSA (NCI Modified)'!$L$2:'Base Data wHSA (NCI Modified)'!$T$3142,'Base Data wHSA (NCI Modified)'!$K86,COLUMNS(COUNTIES!$D$2:I86)),"")</f>
        <v/>
      </c>
      <c r="J86" t="str">
        <f>IFERROR(INDEX('Base Data wHSA (NCI Modified)'!$L$2:'Base Data wHSA (NCI Modified)'!$T$3142,'Base Data wHSA (NCI Modified)'!$K86,COLUMNS(COUNTIES!$D$2:J86)),"")</f>
        <v/>
      </c>
      <c r="K86" t="str">
        <f>IFERROR(INDEX('Base Data wHSA (NCI Modified)'!$L$2:'Base Data wHSA (NCI Modified)'!$T$3142,'Base Data wHSA (NCI Modified)'!$K86,COLUMNS(COUNTIES!$D$2:K86)),"")</f>
        <v/>
      </c>
      <c r="L86" t="str">
        <f>IFERROR(INDEX('Base Data wHSA (NCI Modified)'!$L$2:'Base Data wHSA (NCI Modified)'!$T$3142,'Base Data wHSA (NCI Modified)'!$K86,COLUMNS(COUNTIES!$D$2:L86)),"")</f>
        <v/>
      </c>
    </row>
    <row r="87" spans="1:12" x14ac:dyDescent="0.2">
      <c r="A87">
        <f>ROWS($E$2:E87)</f>
        <v>86</v>
      </c>
      <c r="B87" t="str">
        <f>IF(E87=WORKSHEET!$B$2,A87,"")</f>
        <v/>
      </c>
      <c r="C87" t="str">
        <f t="shared" si="1"/>
        <v/>
      </c>
      <c r="D87" t="str">
        <f>IFERROR(INDEX('Base Data wHSA (NCI Modified)'!$L$2:'Base Data wHSA (NCI Modified)'!$T$3142,'Base Data wHSA (NCI Modified)'!$K87,COLUMNS(COUNTIES!$D$2:D87)),"")</f>
        <v/>
      </c>
      <c r="E87" t="str">
        <f>IFERROR(INDEX('Base Data wHSA (NCI Modified)'!$L$2:'Base Data wHSA (NCI Modified)'!$T$3142,'Base Data wHSA (NCI Modified)'!$K87,COLUMNS(COUNTIES!$D$2:E87)),"")</f>
        <v/>
      </c>
      <c r="F87" t="str">
        <f>IFERROR(INDEX('Base Data wHSA (NCI Modified)'!$L$2:'Base Data wHSA (NCI Modified)'!$T$3142,'Base Data wHSA (NCI Modified)'!$K87,COLUMNS(COUNTIES!$D$2:F87)),"")</f>
        <v/>
      </c>
      <c r="G87" t="str">
        <f>IFERROR(INDEX('Base Data wHSA (NCI Modified)'!$L$2:'Base Data wHSA (NCI Modified)'!$T$3142,'Base Data wHSA (NCI Modified)'!$K87,COLUMNS(COUNTIES!$D$2:G87)),"")</f>
        <v/>
      </c>
      <c r="H87" t="str">
        <f>IFERROR(INDEX('Base Data wHSA (NCI Modified)'!$L$2:'Base Data wHSA (NCI Modified)'!$T$3142,'Base Data wHSA (NCI Modified)'!$K87,COLUMNS(COUNTIES!$D$2:H87)),"")</f>
        <v/>
      </c>
      <c r="I87" t="str">
        <f>IFERROR(INDEX('Base Data wHSA (NCI Modified)'!$L$2:'Base Data wHSA (NCI Modified)'!$T$3142,'Base Data wHSA (NCI Modified)'!$K87,COLUMNS(COUNTIES!$D$2:I87)),"")</f>
        <v/>
      </c>
      <c r="J87" t="str">
        <f>IFERROR(INDEX('Base Data wHSA (NCI Modified)'!$L$2:'Base Data wHSA (NCI Modified)'!$T$3142,'Base Data wHSA (NCI Modified)'!$K87,COLUMNS(COUNTIES!$D$2:J87)),"")</f>
        <v/>
      </c>
      <c r="K87" t="str">
        <f>IFERROR(INDEX('Base Data wHSA (NCI Modified)'!$L$2:'Base Data wHSA (NCI Modified)'!$T$3142,'Base Data wHSA (NCI Modified)'!$K87,COLUMNS(COUNTIES!$D$2:K87)),"")</f>
        <v/>
      </c>
      <c r="L87" t="str">
        <f>IFERROR(INDEX('Base Data wHSA (NCI Modified)'!$L$2:'Base Data wHSA (NCI Modified)'!$T$3142,'Base Data wHSA (NCI Modified)'!$K87,COLUMNS(COUNTIES!$D$2:L87)),"")</f>
        <v/>
      </c>
    </row>
    <row r="88" spans="1:12" x14ac:dyDescent="0.2">
      <c r="A88">
        <f>ROWS($E$2:E88)</f>
        <v>87</v>
      </c>
      <c r="B88" t="str">
        <f>IF(E88=WORKSHEET!$B$2,A88,"")</f>
        <v/>
      </c>
      <c r="C88" t="str">
        <f t="shared" si="1"/>
        <v/>
      </c>
      <c r="D88" t="str">
        <f>IFERROR(INDEX('Base Data wHSA (NCI Modified)'!$L$2:'Base Data wHSA (NCI Modified)'!$T$3142,'Base Data wHSA (NCI Modified)'!$K88,COLUMNS(COUNTIES!$D$2:D88)),"")</f>
        <v/>
      </c>
      <c r="E88" t="str">
        <f>IFERROR(INDEX('Base Data wHSA (NCI Modified)'!$L$2:'Base Data wHSA (NCI Modified)'!$T$3142,'Base Data wHSA (NCI Modified)'!$K88,COLUMNS(COUNTIES!$D$2:E88)),"")</f>
        <v/>
      </c>
      <c r="F88" t="str">
        <f>IFERROR(INDEX('Base Data wHSA (NCI Modified)'!$L$2:'Base Data wHSA (NCI Modified)'!$T$3142,'Base Data wHSA (NCI Modified)'!$K88,COLUMNS(COUNTIES!$D$2:F88)),"")</f>
        <v/>
      </c>
      <c r="G88" t="str">
        <f>IFERROR(INDEX('Base Data wHSA (NCI Modified)'!$L$2:'Base Data wHSA (NCI Modified)'!$T$3142,'Base Data wHSA (NCI Modified)'!$K88,COLUMNS(COUNTIES!$D$2:G88)),"")</f>
        <v/>
      </c>
      <c r="H88" t="str">
        <f>IFERROR(INDEX('Base Data wHSA (NCI Modified)'!$L$2:'Base Data wHSA (NCI Modified)'!$T$3142,'Base Data wHSA (NCI Modified)'!$K88,COLUMNS(COUNTIES!$D$2:H88)),"")</f>
        <v/>
      </c>
      <c r="I88" t="str">
        <f>IFERROR(INDEX('Base Data wHSA (NCI Modified)'!$L$2:'Base Data wHSA (NCI Modified)'!$T$3142,'Base Data wHSA (NCI Modified)'!$K88,COLUMNS(COUNTIES!$D$2:I88)),"")</f>
        <v/>
      </c>
      <c r="J88" t="str">
        <f>IFERROR(INDEX('Base Data wHSA (NCI Modified)'!$L$2:'Base Data wHSA (NCI Modified)'!$T$3142,'Base Data wHSA (NCI Modified)'!$K88,COLUMNS(COUNTIES!$D$2:J88)),"")</f>
        <v/>
      </c>
      <c r="K88" t="str">
        <f>IFERROR(INDEX('Base Data wHSA (NCI Modified)'!$L$2:'Base Data wHSA (NCI Modified)'!$T$3142,'Base Data wHSA (NCI Modified)'!$K88,COLUMNS(COUNTIES!$D$2:K88)),"")</f>
        <v/>
      </c>
      <c r="L88" t="str">
        <f>IFERROR(INDEX('Base Data wHSA (NCI Modified)'!$L$2:'Base Data wHSA (NCI Modified)'!$T$3142,'Base Data wHSA (NCI Modified)'!$K88,COLUMNS(COUNTIES!$D$2:L88)),"")</f>
        <v/>
      </c>
    </row>
    <row r="89" spans="1:12" x14ac:dyDescent="0.2">
      <c r="A89">
        <f>ROWS($E$2:E89)</f>
        <v>88</v>
      </c>
      <c r="B89" t="str">
        <f>IF(E89=WORKSHEET!$B$2,A89,"")</f>
        <v/>
      </c>
      <c r="C89" t="str">
        <f t="shared" si="1"/>
        <v/>
      </c>
      <c r="D89" t="str">
        <f>IFERROR(INDEX('Base Data wHSA (NCI Modified)'!$L$2:'Base Data wHSA (NCI Modified)'!$T$3142,'Base Data wHSA (NCI Modified)'!$K89,COLUMNS(COUNTIES!$D$2:D89)),"")</f>
        <v/>
      </c>
      <c r="E89" t="str">
        <f>IFERROR(INDEX('Base Data wHSA (NCI Modified)'!$L$2:'Base Data wHSA (NCI Modified)'!$T$3142,'Base Data wHSA (NCI Modified)'!$K89,COLUMNS(COUNTIES!$D$2:E89)),"")</f>
        <v/>
      </c>
      <c r="F89" t="str">
        <f>IFERROR(INDEX('Base Data wHSA (NCI Modified)'!$L$2:'Base Data wHSA (NCI Modified)'!$T$3142,'Base Data wHSA (NCI Modified)'!$K89,COLUMNS(COUNTIES!$D$2:F89)),"")</f>
        <v/>
      </c>
      <c r="G89" t="str">
        <f>IFERROR(INDEX('Base Data wHSA (NCI Modified)'!$L$2:'Base Data wHSA (NCI Modified)'!$T$3142,'Base Data wHSA (NCI Modified)'!$K89,COLUMNS(COUNTIES!$D$2:G89)),"")</f>
        <v/>
      </c>
      <c r="H89" t="str">
        <f>IFERROR(INDEX('Base Data wHSA (NCI Modified)'!$L$2:'Base Data wHSA (NCI Modified)'!$T$3142,'Base Data wHSA (NCI Modified)'!$K89,COLUMNS(COUNTIES!$D$2:H89)),"")</f>
        <v/>
      </c>
      <c r="I89" t="str">
        <f>IFERROR(INDEX('Base Data wHSA (NCI Modified)'!$L$2:'Base Data wHSA (NCI Modified)'!$T$3142,'Base Data wHSA (NCI Modified)'!$K89,COLUMNS(COUNTIES!$D$2:I89)),"")</f>
        <v/>
      </c>
      <c r="J89" t="str">
        <f>IFERROR(INDEX('Base Data wHSA (NCI Modified)'!$L$2:'Base Data wHSA (NCI Modified)'!$T$3142,'Base Data wHSA (NCI Modified)'!$K89,COLUMNS(COUNTIES!$D$2:J89)),"")</f>
        <v/>
      </c>
      <c r="K89" t="str">
        <f>IFERROR(INDEX('Base Data wHSA (NCI Modified)'!$L$2:'Base Data wHSA (NCI Modified)'!$T$3142,'Base Data wHSA (NCI Modified)'!$K89,COLUMNS(COUNTIES!$D$2:K89)),"")</f>
        <v/>
      </c>
      <c r="L89" t="str">
        <f>IFERROR(INDEX('Base Data wHSA (NCI Modified)'!$L$2:'Base Data wHSA (NCI Modified)'!$T$3142,'Base Data wHSA (NCI Modified)'!$K89,COLUMNS(COUNTIES!$D$2:L89)),"")</f>
        <v/>
      </c>
    </row>
    <row r="90" spans="1:12" x14ac:dyDescent="0.2">
      <c r="A90">
        <f>ROWS($E$2:E90)</f>
        <v>89</v>
      </c>
      <c r="B90" t="str">
        <f>IF(E90=WORKSHEET!$B$2,A90,"")</f>
        <v/>
      </c>
      <c r="C90" t="str">
        <f t="shared" si="1"/>
        <v/>
      </c>
      <c r="D90" t="str">
        <f>IFERROR(INDEX('Base Data wHSA (NCI Modified)'!$L$2:'Base Data wHSA (NCI Modified)'!$T$3142,'Base Data wHSA (NCI Modified)'!$K90,COLUMNS(COUNTIES!$D$2:D90)),"")</f>
        <v/>
      </c>
      <c r="E90" t="str">
        <f>IFERROR(INDEX('Base Data wHSA (NCI Modified)'!$L$2:'Base Data wHSA (NCI Modified)'!$T$3142,'Base Data wHSA (NCI Modified)'!$K90,COLUMNS(COUNTIES!$D$2:E90)),"")</f>
        <v/>
      </c>
      <c r="F90" t="str">
        <f>IFERROR(INDEX('Base Data wHSA (NCI Modified)'!$L$2:'Base Data wHSA (NCI Modified)'!$T$3142,'Base Data wHSA (NCI Modified)'!$K90,COLUMNS(COUNTIES!$D$2:F90)),"")</f>
        <v/>
      </c>
      <c r="G90" t="str">
        <f>IFERROR(INDEX('Base Data wHSA (NCI Modified)'!$L$2:'Base Data wHSA (NCI Modified)'!$T$3142,'Base Data wHSA (NCI Modified)'!$K90,COLUMNS(COUNTIES!$D$2:G90)),"")</f>
        <v/>
      </c>
      <c r="H90" t="str">
        <f>IFERROR(INDEX('Base Data wHSA (NCI Modified)'!$L$2:'Base Data wHSA (NCI Modified)'!$T$3142,'Base Data wHSA (NCI Modified)'!$K90,COLUMNS(COUNTIES!$D$2:H90)),"")</f>
        <v/>
      </c>
      <c r="I90" t="str">
        <f>IFERROR(INDEX('Base Data wHSA (NCI Modified)'!$L$2:'Base Data wHSA (NCI Modified)'!$T$3142,'Base Data wHSA (NCI Modified)'!$K90,COLUMNS(COUNTIES!$D$2:I90)),"")</f>
        <v/>
      </c>
      <c r="J90" t="str">
        <f>IFERROR(INDEX('Base Data wHSA (NCI Modified)'!$L$2:'Base Data wHSA (NCI Modified)'!$T$3142,'Base Data wHSA (NCI Modified)'!$K90,COLUMNS(COUNTIES!$D$2:J90)),"")</f>
        <v/>
      </c>
      <c r="K90" t="str">
        <f>IFERROR(INDEX('Base Data wHSA (NCI Modified)'!$L$2:'Base Data wHSA (NCI Modified)'!$T$3142,'Base Data wHSA (NCI Modified)'!$K90,COLUMNS(COUNTIES!$D$2:K90)),"")</f>
        <v/>
      </c>
      <c r="L90" t="str">
        <f>IFERROR(INDEX('Base Data wHSA (NCI Modified)'!$L$2:'Base Data wHSA (NCI Modified)'!$T$3142,'Base Data wHSA (NCI Modified)'!$K90,COLUMNS(COUNTIES!$D$2:L90)),"")</f>
        <v/>
      </c>
    </row>
    <row r="91" spans="1:12" x14ac:dyDescent="0.2">
      <c r="A91">
        <f>ROWS($E$2:E91)</f>
        <v>90</v>
      </c>
      <c r="B91" t="str">
        <f>IF(E91=WORKSHEET!$B$2,A91,"")</f>
        <v/>
      </c>
      <c r="C91" t="str">
        <f t="shared" si="1"/>
        <v/>
      </c>
      <c r="D91" t="str">
        <f>IFERROR(INDEX('Base Data wHSA (NCI Modified)'!$L$2:'Base Data wHSA (NCI Modified)'!$T$3142,'Base Data wHSA (NCI Modified)'!$K91,COLUMNS(COUNTIES!$D$2:D91)),"")</f>
        <v/>
      </c>
      <c r="E91" t="str">
        <f>IFERROR(INDEX('Base Data wHSA (NCI Modified)'!$L$2:'Base Data wHSA (NCI Modified)'!$T$3142,'Base Data wHSA (NCI Modified)'!$K91,COLUMNS(COUNTIES!$D$2:E91)),"")</f>
        <v/>
      </c>
      <c r="F91" t="str">
        <f>IFERROR(INDEX('Base Data wHSA (NCI Modified)'!$L$2:'Base Data wHSA (NCI Modified)'!$T$3142,'Base Data wHSA (NCI Modified)'!$K91,COLUMNS(COUNTIES!$D$2:F91)),"")</f>
        <v/>
      </c>
      <c r="G91" t="str">
        <f>IFERROR(INDEX('Base Data wHSA (NCI Modified)'!$L$2:'Base Data wHSA (NCI Modified)'!$T$3142,'Base Data wHSA (NCI Modified)'!$K91,COLUMNS(COUNTIES!$D$2:G91)),"")</f>
        <v/>
      </c>
      <c r="H91" t="str">
        <f>IFERROR(INDEX('Base Data wHSA (NCI Modified)'!$L$2:'Base Data wHSA (NCI Modified)'!$T$3142,'Base Data wHSA (NCI Modified)'!$K91,COLUMNS(COUNTIES!$D$2:H91)),"")</f>
        <v/>
      </c>
      <c r="I91" t="str">
        <f>IFERROR(INDEX('Base Data wHSA (NCI Modified)'!$L$2:'Base Data wHSA (NCI Modified)'!$T$3142,'Base Data wHSA (NCI Modified)'!$K91,COLUMNS(COUNTIES!$D$2:I91)),"")</f>
        <v/>
      </c>
      <c r="J91" t="str">
        <f>IFERROR(INDEX('Base Data wHSA (NCI Modified)'!$L$2:'Base Data wHSA (NCI Modified)'!$T$3142,'Base Data wHSA (NCI Modified)'!$K91,COLUMNS(COUNTIES!$D$2:J91)),"")</f>
        <v/>
      </c>
      <c r="K91" t="str">
        <f>IFERROR(INDEX('Base Data wHSA (NCI Modified)'!$L$2:'Base Data wHSA (NCI Modified)'!$T$3142,'Base Data wHSA (NCI Modified)'!$K91,COLUMNS(COUNTIES!$D$2:K91)),"")</f>
        <v/>
      </c>
      <c r="L91" t="str">
        <f>IFERROR(INDEX('Base Data wHSA (NCI Modified)'!$L$2:'Base Data wHSA (NCI Modified)'!$T$3142,'Base Data wHSA (NCI Modified)'!$K91,COLUMNS(COUNTIES!$D$2:L91)),"")</f>
        <v/>
      </c>
    </row>
    <row r="92" spans="1:12" x14ac:dyDescent="0.2">
      <c r="A92">
        <f>ROWS($E$2:E92)</f>
        <v>91</v>
      </c>
      <c r="B92" t="str">
        <f>IF(E92=WORKSHEET!$B$2,A92,"")</f>
        <v/>
      </c>
      <c r="C92" t="str">
        <f t="shared" si="1"/>
        <v/>
      </c>
      <c r="D92" t="str">
        <f>IFERROR(INDEX('Base Data wHSA (NCI Modified)'!$L$2:'Base Data wHSA (NCI Modified)'!$T$3142,'Base Data wHSA (NCI Modified)'!$K92,COLUMNS(COUNTIES!$D$2:D92)),"")</f>
        <v/>
      </c>
      <c r="E92" t="str">
        <f>IFERROR(INDEX('Base Data wHSA (NCI Modified)'!$L$2:'Base Data wHSA (NCI Modified)'!$T$3142,'Base Data wHSA (NCI Modified)'!$K92,COLUMNS(COUNTIES!$D$2:E92)),"")</f>
        <v/>
      </c>
      <c r="F92" t="str">
        <f>IFERROR(INDEX('Base Data wHSA (NCI Modified)'!$L$2:'Base Data wHSA (NCI Modified)'!$T$3142,'Base Data wHSA (NCI Modified)'!$K92,COLUMNS(COUNTIES!$D$2:F92)),"")</f>
        <v/>
      </c>
      <c r="G92" t="str">
        <f>IFERROR(INDEX('Base Data wHSA (NCI Modified)'!$L$2:'Base Data wHSA (NCI Modified)'!$T$3142,'Base Data wHSA (NCI Modified)'!$K92,COLUMNS(COUNTIES!$D$2:G92)),"")</f>
        <v/>
      </c>
      <c r="H92" t="str">
        <f>IFERROR(INDEX('Base Data wHSA (NCI Modified)'!$L$2:'Base Data wHSA (NCI Modified)'!$T$3142,'Base Data wHSA (NCI Modified)'!$K92,COLUMNS(COUNTIES!$D$2:H92)),"")</f>
        <v/>
      </c>
      <c r="I92" t="str">
        <f>IFERROR(INDEX('Base Data wHSA (NCI Modified)'!$L$2:'Base Data wHSA (NCI Modified)'!$T$3142,'Base Data wHSA (NCI Modified)'!$K92,COLUMNS(COUNTIES!$D$2:I92)),"")</f>
        <v/>
      </c>
      <c r="J92" t="str">
        <f>IFERROR(INDEX('Base Data wHSA (NCI Modified)'!$L$2:'Base Data wHSA (NCI Modified)'!$T$3142,'Base Data wHSA (NCI Modified)'!$K92,COLUMNS(COUNTIES!$D$2:J92)),"")</f>
        <v/>
      </c>
      <c r="K92" t="str">
        <f>IFERROR(INDEX('Base Data wHSA (NCI Modified)'!$L$2:'Base Data wHSA (NCI Modified)'!$T$3142,'Base Data wHSA (NCI Modified)'!$K92,COLUMNS(COUNTIES!$D$2:K92)),"")</f>
        <v/>
      </c>
      <c r="L92" t="str">
        <f>IFERROR(INDEX('Base Data wHSA (NCI Modified)'!$L$2:'Base Data wHSA (NCI Modified)'!$T$3142,'Base Data wHSA (NCI Modified)'!$K92,COLUMNS(COUNTIES!$D$2:L92)),"")</f>
        <v/>
      </c>
    </row>
    <row r="93" spans="1:12" x14ac:dyDescent="0.2">
      <c r="A93">
        <f>ROWS($E$2:E93)</f>
        <v>92</v>
      </c>
      <c r="B93" t="str">
        <f>IF(E93=WORKSHEET!$B$2,A93,"")</f>
        <v/>
      </c>
      <c r="C93" t="str">
        <f t="shared" si="1"/>
        <v/>
      </c>
      <c r="D93" t="str">
        <f>IFERROR(INDEX('Base Data wHSA (NCI Modified)'!$L$2:'Base Data wHSA (NCI Modified)'!$T$3142,'Base Data wHSA (NCI Modified)'!$K93,COLUMNS(COUNTIES!$D$2:D93)),"")</f>
        <v/>
      </c>
      <c r="E93" t="str">
        <f>IFERROR(INDEX('Base Data wHSA (NCI Modified)'!$L$2:'Base Data wHSA (NCI Modified)'!$T$3142,'Base Data wHSA (NCI Modified)'!$K93,COLUMNS(COUNTIES!$D$2:E93)),"")</f>
        <v/>
      </c>
      <c r="F93" t="str">
        <f>IFERROR(INDEX('Base Data wHSA (NCI Modified)'!$L$2:'Base Data wHSA (NCI Modified)'!$T$3142,'Base Data wHSA (NCI Modified)'!$K93,COLUMNS(COUNTIES!$D$2:F93)),"")</f>
        <v/>
      </c>
      <c r="G93" t="str">
        <f>IFERROR(INDEX('Base Data wHSA (NCI Modified)'!$L$2:'Base Data wHSA (NCI Modified)'!$T$3142,'Base Data wHSA (NCI Modified)'!$K93,COLUMNS(COUNTIES!$D$2:G93)),"")</f>
        <v/>
      </c>
      <c r="H93" t="str">
        <f>IFERROR(INDEX('Base Data wHSA (NCI Modified)'!$L$2:'Base Data wHSA (NCI Modified)'!$T$3142,'Base Data wHSA (NCI Modified)'!$K93,COLUMNS(COUNTIES!$D$2:H93)),"")</f>
        <v/>
      </c>
      <c r="I93" t="str">
        <f>IFERROR(INDEX('Base Data wHSA (NCI Modified)'!$L$2:'Base Data wHSA (NCI Modified)'!$T$3142,'Base Data wHSA (NCI Modified)'!$K93,COLUMNS(COUNTIES!$D$2:I93)),"")</f>
        <v/>
      </c>
      <c r="J93" t="str">
        <f>IFERROR(INDEX('Base Data wHSA (NCI Modified)'!$L$2:'Base Data wHSA (NCI Modified)'!$T$3142,'Base Data wHSA (NCI Modified)'!$K93,COLUMNS(COUNTIES!$D$2:J93)),"")</f>
        <v/>
      </c>
      <c r="K93" t="str">
        <f>IFERROR(INDEX('Base Data wHSA (NCI Modified)'!$L$2:'Base Data wHSA (NCI Modified)'!$T$3142,'Base Data wHSA (NCI Modified)'!$K93,COLUMNS(COUNTIES!$D$2:K93)),"")</f>
        <v/>
      </c>
      <c r="L93" t="str">
        <f>IFERROR(INDEX('Base Data wHSA (NCI Modified)'!$L$2:'Base Data wHSA (NCI Modified)'!$T$3142,'Base Data wHSA (NCI Modified)'!$K93,COLUMNS(COUNTIES!$D$2:L93)),"")</f>
        <v/>
      </c>
    </row>
    <row r="94" spans="1:12" x14ac:dyDescent="0.2">
      <c r="A94">
        <f>ROWS($E$2:E94)</f>
        <v>93</v>
      </c>
      <c r="B94" t="str">
        <f>IF(E94=WORKSHEET!$B$2,A94,"")</f>
        <v/>
      </c>
      <c r="C94" t="str">
        <f t="shared" si="1"/>
        <v/>
      </c>
      <c r="D94" t="str">
        <f>IFERROR(INDEX('Base Data wHSA (NCI Modified)'!$L$2:'Base Data wHSA (NCI Modified)'!$T$3142,'Base Data wHSA (NCI Modified)'!$K94,COLUMNS(COUNTIES!$D$2:D94)),"")</f>
        <v/>
      </c>
      <c r="E94" t="str">
        <f>IFERROR(INDEX('Base Data wHSA (NCI Modified)'!$L$2:'Base Data wHSA (NCI Modified)'!$T$3142,'Base Data wHSA (NCI Modified)'!$K94,COLUMNS(COUNTIES!$D$2:E94)),"")</f>
        <v/>
      </c>
      <c r="F94" t="str">
        <f>IFERROR(INDEX('Base Data wHSA (NCI Modified)'!$L$2:'Base Data wHSA (NCI Modified)'!$T$3142,'Base Data wHSA (NCI Modified)'!$K94,COLUMNS(COUNTIES!$D$2:F94)),"")</f>
        <v/>
      </c>
      <c r="G94" t="str">
        <f>IFERROR(INDEX('Base Data wHSA (NCI Modified)'!$L$2:'Base Data wHSA (NCI Modified)'!$T$3142,'Base Data wHSA (NCI Modified)'!$K94,COLUMNS(COUNTIES!$D$2:G94)),"")</f>
        <v/>
      </c>
      <c r="H94" t="str">
        <f>IFERROR(INDEX('Base Data wHSA (NCI Modified)'!$L$2:'Base Data wHSA (NCI Modified)'!$T$3142,'Base Data wHSA (NCI Modified)'!$K94,COLUMNS(COUNTIES!$D$2:H94)),"")</f>
        <v/>
      </c>
      <c r="I94" t="str">
        <f>IFERROR(INDEX('Base Data wHSA (NCI Modified)'!$L$2:'Base Data wHSA (NCI Modified)'!$T$3142,'Base Data wHSA (NCI Modified)'!$K94,COLUMNS(COUNTIES!$D$2:I94)),"")</f>
        <v/>
      </c>
      <c r="J94" t="str">
        <f>IFERROR(INDEX('Base Data wHSA (NCI Modified)'!$L$2:'Base Data wHSA (NCI Modified)'!$T$3142,'Base Data wHSA (NCI Modified)'!$K94,COLUMNS(COUNTIES!$D$2:J94)),"")</f>
        <v/>
      </c>
      <c r="K94" t="str">
        <f>IFERROR(INDEX('Base Data wHSA (NCI Modified)'!$L$2:'Base Data wHSA (NCI Modified)'!$T$3142,'Base Data wHSA (NCI Modified)'!$K94,COLUMNS(COUNTIES!$D$2:K94)),"")</f>
        <v/>
      </c>
      <c r="L94" t="str">
        <f>IFERROR(INDEX('Base Data wHSA (NCI Modified)'!$L$2:'Base Data wHSA (NCI Modified)'!$T$3142,'Base Data wHSA (NCI Modified)'!$K94,COLUMNS(COUNTIES!$D$2:L94)),"")</f>
        <v/>
      </c>
    </row>
    <row r="95" spans="1:12" x14ac:dyDescent="0.2">
      <c r="A95">
        <f>ROWS($E$2:E95)</f>
        <v>94</v>
      </c>
      <c r="B95" t="str">
        <f>IF(E95=WORKSHEET!$B$2,A95,"")</f>
        <v/>
      </c>
      <c r="C95" t="str">
        <f t="shared" si="1"/>
        <v/>
      </c>
      <c r="D95" t="str">
        <f>IFERROR(INDEX('Base Data wHSA (NCI Modified)'!$L$2:'Base Data wHSA (NCI Modified)'!$T$3142,'Base Data wHSA (NCI Modified)'!$K95,COLUMNS(COUNTIES!$D$2:D95)),"")</f>
        <v/>
      </c>
      <c r="E95" t="str">
        <f>IFERROR(INDEX('Base Data wHSA (NCI Modified)'!$L$2:'Base Data wHSA (NCI Modified)'!$T$3142,'Base Data wHSA (NCI Modified)'!$K95,COLUMNS(COUNTIES!$D$2:E95)),"")</f>
        <v/>
      </c>
      <c r="F95" t="str">
        <f>IFERROR(INDEX('Base Data wHSA (NCI Modified)'!$L$2:'Base Data wHSA (NCI Modified)'!$T$3142,'Base Data wHSA (NCI Modified)'!$K95,COLUMNS(COUNTIES!$D$2:F95)),"")</f>
        <v/>
      </c>
      <c r="G95" t="str">
        <f>IFERROR(INDEX('Base Data wHSA (NCI Modified)'!$L$2:'Base Data wHSA (NCI Modified)'!$T$3142,'Base Data wHSA (NCI Modified)'!$K95,COLUMNS(COUNTIES!$D$2:G95)),"")</f>
        <v/>
      </c>
      <c r="H95" t="str">
        <f>IFERROR(INDEX('Base Data wHSA (NCI Modified)'!$L$2:'Base Data wHSA (NCI Modified)'!$T$3142,'Base Data wHSA (NCI Modified)'!$K95,COLUMNS(COUNTIES!$D$2:H95)),"")</f>
        <v/>
      </c>
      <c r="I95" t="str">
        <f>IFERROR(INDEX('Base Data wHSA (NCI Modified)'!$L$2:'Base Data wHSA (NCI Modified)'!$T$3142,'Base Data wHSA (NCI Modified)'!$K95,COLUMNS(COUNTIES!$D$2:I95)),"")</f>
        <v/>
      </c>
      <c r="J95" t="str">
        <f>IFERROR(INDEX('Base Data wHSA (NCI Modified)'!$L$2:'Base Data wHSA (NCI Modified)'!$T$3142,'Base Data wHSA (NCI Modified)'!$K95,COLUMNS(COUNTIES!$D$2:J95)),"")</f>
        <v/>
      </c>
      <c r="K95" t="str">
        <f>IFERROR(INDEX('Base Data wHSA (NCI Modified)'!$L$2:'Base Data wHSA (NCI Modified)'!$T$3142,'Base Data wHSA (NCI Modified)'!$K95,COLUMNS(COUNTIES!$D$2:K95)),"")</f>
        <v/>
      </c>
      <c r="L95" t="str">
        <f>IFERROR(INDEX('Base Data wHSA (NCI Modified)'!$L$2:'Base Data wHSA (NCI Modified)'!$T$3142,'Base Data wHSA (NCI Modified)'!$K95,COLUMNS(COUNTIES!$D$2:L95)),"")</f>
        <v/>
      </c>
    </row>
    <row r="96" spans="1:12" x14ac:dyDescent="0.2">
      <c r="A96">
        <f>ROWS($E$2:E96)</f>
        <v>95</v>
      </c>
      <c r="B96" t="str">
        <f>IF(E96=WORKSHEET!$B$2,A96,"")</f>
        <v/>
      </c>
      <c r="C96" t="str">
        <f t="shared" si="1"/>
        <v/>
      </c>
      <c r="D96" t="str">
        <f>IFERROR(INDEX('Base Data wHSA (NCI Modified)'!$L$2:'Base Data wHSA (NCI Modified)'!$T$3142,'Base Data wHSA (NCI Modified)'!$K96,COLUMNS(COUNTIES!$D$2:D96)),"")</f>
        <v/>
      </c>
      <c r="E96" t="str">
        <f>IFERROR(INDEX('Base Data wHSA (NCI Modified)'!$L$2:'Base Data wHSA (NCI Modified)'!$T$3142,'Base Data wHSA (NCI Modified)'!$K96,COLUMNS(COUNTIES!$D$2:E96)),"")</f>
        <v/>
      </c>
      <c r="F96" t="str">
        <f>IFERROR(INDEX('Base Data wHSA (NCI Modified)'!$L$2:'Base Data wHSA (NCI Modified)'!$T$3142,'Base Data wHSA (NCI Modified)'!$K96,COLUMNS(COUNTIES!$D$2:F96)),"")</f>
        <v/>
      </c>
      <c r="G96" t="str">
        <f>IFERROR(INDEX('Base Data wHSA (NCI Modified)'!$L$2:'Base Data wHSA (NCI Modified)'!$T$3142,'Base Data wHSA (NCI Modified)'!$K96,COLUMNS(COUNTIES!$D$2:G96)),"")</f>
        <v/>
      </c>
      <c r="H96" t="str">
        <f>IFERROR(INDEX('Base Data wHSA (NCI Modified)'!$L$2:'Base Data wHSA (NCI Modified)'!$T$3142,'Base Data wHSA (NCI Modified)'!$K96,COLUMNS(COUNTIES!$D$2:H96)),"")</f>
        <v/>
      </c>
      <c r="I96" t="str">
        <f>IFERROR(INDEX('Base Data wHSA (NCI Modified)'!$L$2:'Base Data wHSA (NCI Modified)'!$T$3142,'Base Data wHSA (NCI Modified)'!$K96,COLUMNS(COUNTIES!$D$2:I96)),"")</f>
        <v/>
      </c>
      <c r="J96" t="str">
        <f>IFERROR(INDEX('Base Data wHSA (NCI Modified)'!$L$2:'Base Data wHSA (NCI Modified)'!$T$3142,'Base Data wHSA (NCI Modified)'!$K96,COLUMNS(COUNTIES!$D$2:J96)),"")</f>
        <v/>
      </c>
      <c r="K96" t="str">
        <f>IFERROR(INDEX('Base Data wHSA (NCI Modified)'!$L$2:'Base Data wHSA (NCI Modified)'!$T$3142,'Base Data wHSA (NCI Modified)'!$K96,COLUMNS(COUNTIES!$D$2:K96)),"")</f>
        <v/>
      </c>
      <c r="L96" t="str">
        <f>IFERROR(INDEX('Base Data wHSA (NCI Modified)'!$L$2:'Base Data wHSA (NCI Modified)'!$T$3142,'Base Data wHSA (NCI Modified)'!$K96,COLUMNS(COUNTIES!$D$2:L96)),"")</f>
        <v/>
      </c>
    </row>
    <row r="97" spans="1:12" x14ac:dyDescent="0.2">
      <c r="A97">
        <f>ROWS($E$2:E97)</f>
        <v>96</v>
      </c>
      <c r="B97" t="str">
        <f>IF(E97=WORKSHEET!$B$2,A97,"")</f>
        <v/>
      </c>
      <c r="C97" t="str">
        <f t="shared" si="1"/>
        <v/>
      </c>
      <c r="D97" t="str">
        <f>IFERROR(INDEX('Base Data wHSA (NCI Modified)'!$L$2:'Base Data wHSA (NCI Modified)'!$T$3142,'Base Data wHSA (NCI Modified)'!$K97,COLUMNS(COUNTIES!$D$2:D97)),"")</f>
        <v/>
      </c>
      <c r="E97" t="str">
        <f>IFERROR(INDEX('Base Data wHSA (NCI Modified)'!$L$2:'Base Data wHSA (NCI Modified)'!$T$3142,'Base Data wHSA (NCI Modified)'!$K97,COLUMNS(COUNTIES!$D$2:E97)),"")</f>
        <v/>
      </c>
      <c r="F97" t="str">
        <f>IFERROR(INDEX('Base Data wHSA (NCI Modified)'!$L$2:'Base Data wHSA (NCI Modified)'!$T$3142,'Base Data wHSA (NCI Modified)'!$K97,COLUMNS(COUNTIES!$D$2:F97)),"")</f>
        <v/>
      </c>
      <c r="G97" t="str">
        <f>IFERROR(INDEX('Base Data wHSA (NCI Modified)'!$L$2:'Base Data wHSA (NCI Modified)'!$T$3142,'Base Data wHSA (NCI Modified)'!$K97,COLUMNS(COUNTIES!$D$2:G97)),"")</f>
        <v/>
      </c>
      <c r="H97" t="str">
        <f>IFERROR(INDEX('Base Data wHSA (NCI Modified)'!$L$2:'Base Data wHSA (NCI Modified)'!$T$3142,'Base Data wHSA (NCI Modified)'!$K97,COLUMNS(COUNTIES!$D$2:H97)),"")</f>
        <v/>
      </c>
      <c r="I97" t="str">
        <f>IFERROR(INDEX('Base Data wHSA (NCI Modified)'!$L$2:'Base Data wHSA (NCI Modified)'!$T$3142,'Base Data wHSA (NCI Modified)'!$K97,COLUMNS(COUNTIES!$D$2:I97)),"")</f>
        <v/>
      </c>
      <c r="J97" t="str">
        <f>IFERROR(INDEX('Base Data wHSA (NCI Modified)'!$L$2:'Base Data wHSA (NCI Modified)'!$T$3142,'Base Data wHSA (NCI Modified)'!$K97,COLUMNS(COUNTIES!$D$2:J97)),"")</f>
        <v/>
      </c>
      <c r="K97" t="str">
        <f>IFERROR(INDEX('Base Data wHSA (NCI Modified)'!$L$2:'Base Data wHSA (NCI Modified)'!$T$3142,'Base Data wHSA (NCI Modified)'!$K97,COLUMNS(COUNTIES!$D$2:K97)),"")</f>
        <v/>
      </c>
      <c r="L97" t="str">
        <f>IFERROR(INDEX('Base Data wHSA (NCI Modified)'!$L$2:'Base Data wHSA (NCI Modified)'!$T$3142,'Base Data wHSA (NCI Modified)'!$K97,COLUMNS(COUNTIES!$D$2:L97)),"")</f>
        <v/>
      </c>
    </row>
    <row r="98" spans="1:12" x14ac:dyDescent="0.2">
      <c r="A98">
        <f>ROWS($E$2:E98)</f>
        <v>97</v>
      </c>
      <c r="B98" t="str">
        <f>IF(E98=WORKSHEET!$B$2,A98,"")</f>
        <v/>
      </c>
      <c r="C98" t="str">
        <f t="shared" si="1"/>
        <v/>
      </c>
      <c r="D98" t="str">
        <f>IFERROR(INDEX('Base Data wHSA (NCI Modified)'!$L$2:'Base Data wHSA (NCI Modified)'!$T$3142,'Base Data wHSA (NCI Modified)'!$K98,COLUMNS(COUNTIES!$D$2:D98)),"")</f>
        <v/>
      </c>
      <c r="E98" t="str">
        <f>IFERROR(INDEX('Base Data wHSA (NCI Modified)'!$L$2:'Base Data wHSA (NCI Modified)'!$T$3142,'Base Data wHSA (NCI Modified)'!$K98,COLUMNS(COUNTIES!$D$2:E98)),"")</f>
        <v/>
      </c>
      <c r="F98" t="str">
        <f>IFERROR(INDEX('Base Data wHSA (NCI Modified)'!$L$2:'Base Data wHSA (NCI Modified)'!$T$3142,'Base Data wHSA (NCI Modified)'!$K98,COLUMNS(COUNTIES!$D$2:F98)),"")</f>
        <v/>
      </c>
      <c r="G98" t="str">
        <f>IFERROR(INDEX('Base Data wHSA (NCI Modified)'!$L$2:'Base Data wHSA (NCI Modified)'!$T$3142,'Base Data wHSA (NCI Modified)'!$K98,COLUMNS(COUNTIES!$D$2:G98)),"")</f>
        <v/>
      </c>
      <c r="H98" t="str">
        <f>IFERROR(INDEX('Base Data wHSA (NCI Modified)'!$L$2:'Base Data wHSA (NCI Modified)'!$T$3142,'Base Data wHSA (NCI Modified)'!$K98,COLUMNS(COUNTIES!$D$2:H98)),"")</f>
        <v/>
      </c>
      <c r="I98" t="str">
        <f>IFERROR(INDEX('Base Data wHSA (NCI Modified)'!$L$2:'Base Data wHSA (NCI Modified)'!$T$3142,'Base Data wHSA (NCI Modified)'!$K98,COLUMNS(COUNTIES!$D$2:I98)),"")</f>
        <v/>
      </c>
      <c r="J98" t="str">
        <f>IFERROR(INDEX('Base Data wHSA (NCI Modified)'!$L$2:'Base Data wHSA (NCI Modified)'!$T$3142,'Base Data wHSA (NCI Modified)'!$K98,COLUMNS(COUNTIES!$D$2:J98)),"")</f>
        <v/>
      </c>
      <c r="K98" t="str">
        <f>IFERROR(INDEX('Base Data wHSA (NCI Modified)'!$L$2:'Base Data wHSA (NCI Modified)'!$T$3142,'Base Data wHSA (NCI Modified)'!$K98,COLUMNS(COUNTIES!$D$2:K98)),"")</f>
        <v/>
      </c>
      <c r="L98" t="str">
        <f>IFERROR(INDEX('Base Data wHSA (NCI Modified)'!$L$2:'Base Data wHSA (NCI Modified)'!$T$3142,'Base Data wHSA (NCI Modified)'!$K98,COLUMNS(COUNTIES!$D$2:L98)),"")</f>
        <v/>
      </c>
    </row>
    <row r="99" spans="1:12" x14ac:dyDescent="0.2">
      <c r="A99">
        <f>ROWS($E$2:E99)</f>
        <v>98</v>
      </c>
      <c r="B99" t="str">
        <f>IF(E99=WORKSHEET!$B$2,A99,"")</f>
        <v/>
      </c>
      <c r="C99" t="str">
        <f t="shared" si="1"/>
        <v/>
      </c>
      <c r="D99" t="str">
        <f>IFERROR(INDEX('Base Data wHSA (NCI Modified)'!$L$2:'Base Data wHSA (NCI Modified)'!$T$3142,'Base Data wHSA (NCI Modified)'!$K99,COLUMNS(COUNTIES!$D$2:D99)),"")</f>
        <v/>
      </c>
      <c r="E99" t="str">
        <f>IFERROR(INDEX('Base Data wHSA (NCI Modified)'!$L$2:'Base Data wHSA (NCI Modified)'!$T$3142,'Base Data wHSA (NCI Modified)'!$K99,COLUMNS(COUNTIES!$D$2:E99)),"")</f>
        <v/>
      </c>
      <c r="F99" t="str">
        <f>IFERROR(INDEX('Base Data wHSA (NCI Modified)'!$L$2:'Base Data wHSA (NCI Modified)'!$T$3142,'Base Data wHSA (NCI Modified)'!$K99,COLUMNS(COUNTIES!$D$2:F99)),"")</f>
        <v/>
      </c>
      <c r="G99" t="str">
        <f>IFERROR(INDEX('Base Data wHSA (NCI Modified)'!$L$2:'Base Data wHSA (NCI Modified)'!$T$3142,'Base Data wHSA (NCI Modified)'!$K99,COLUMNS(COUNTIES!$D$2:G99)),"")</f>
        <v/>
      </c>
      <c r="H99" t="str">
        <f>IFERROR(INDEX('Base Data wHSA (NCI Modified)'!$L$2:'Base Data wHSA (NCI Modified)'!$T$3142,'Base Data wHSA (NCI Modified)'!$K99,COLUMNS(COUNTIES!$D$2:H99)),"")</f>
        <v/>
      </c>
      <c r="I99" t="str">
        <f>IFERROR(INDEX('Base Data wHSA (NCI Modified)'!$L$2:'Base Data wHSA (NCI Modified)'!$T$3142,'Base Data wHSA (NCI Modified)'!$K99,COLUMNS(COUNTIES!$D$2:I99)),"")</f>
        <v/>
      </c>
      <c r="J99" t="str">
        <f>IFERROR(INDEX('Base Data wHSA (NCI Modified)'!$L$2:'Base Data wHSA (NCI Modified)'!$T$3142,'Base Data wHSA (NCI Modified)'!$K99,COLUMNS(COUNTIES!$D$2:J99)),"")</f>
        <v/>
      </c>
      <c r="K99" t="str">
        <f>IFERROR(INDEX('Base Data wHSA (NCI Modified)'!$L$2:'Base Data wHSA (NCI Modified)'!$T$3142,'Base Data wHSA (NCI Modified)'!$K99,COLUMNS(COUNTIES!$D$2:K99)),"")</f>
        <v/>
      </c>
      <c r="L99" t="str">
        <f>IFERROR(INDEX('Base Data wHSA (NCI Modified)'!$L$2:'Base Data wHSA (NCI Modified)'!$T$3142,'Base Data wHSA (NCI Modified)'!$K99,COLUMNS(COUNTIES!$D$2:L99)),"")</f>
        <v/>
      </c>
    </row>
    <row r="100" spans="1:12" x14ac:dyDescent="0.2">
      <c r="A100">
        <f>ROWS($E$2:E100)</f>
        <v>99</v>
      </c>
      <c r="B100" t="str">
        <f>IF(E100=WORKSHEET!$B$2,A100,"")</f>
        <v/>
      </c>
      <c r="C100" t="str">
        <f t="shared" si="1"/>
        <v/>
      </c>
      <c r="D100" t="str">
        <f>IFERROR(INDEX('Base Data wHSA (NCI Modified)'!$L$2:'Base Data wHSA (NCI Modified)'!$T$3142,'Base Data wHSA (NCI Modified)'!$K100,COLUMNS(COUNTIES!$D$2:D100)),"")</f>
        <v/>
      </c>
      <c r="E100" t="str">
        <f>IFERROR(INDEX('Base Data wHSA (NCI Modified)'!$L$2:'Base Data wHSA (NCI Modified)'!$T$3142,'Base Data wHSA (NCI Modified)'!$K100,COLUMNS(COUNTIES!$D$2:E100)),"")</f>
        <v/>
      </c>
      <c r="F100" t="str">
        <f>IFERROR(INDEX('Base Data wHSA (NCI Modified)'!$L$2:'Base Data wHSA (NCI Modified)'!$T$3142,'Base Data wHSA (NCI Modified)'!$K100,COLUMNS(COUNTIES!$D$2:F100)),"")</f>
        <v/>
      </c>
      <c r="G100" t="str">
        <f>IFERROR(INDEX('Base Data wHSA (NCI Modified)'!$L$2:'Base Data wHSA (NCI Modified)'!$T$3142,'Base Data wHSA (NCI Modified)'!$K100,COLUMNS(COUNTIES!$D$2:G100)),"")</f>
        <v/>
      </c>
      <c r="H100" t="str">
        <f>IFERROR(INDEX('Base Data wHSA (NCI Modified)'!$L$2:'Base Data wHSA (NCI Modified)'!$T$3142,'Base Data wHSA (NCI Modified)'!$K100,COLUMNS(COUNTIES!$D$2:H100)),"")</f>
        <v/>
      </c>
      <c r="I100" t="str">
        <f>IFERROR(INDEX('Base Data wHSA (NCI Modified)'!$L$2:'Base Data wHSA (NCI Modified)'!$T$3142,'Base Data wHSA (NCI Modified)'!$K100,COLUMNS(COUNTIES!$D$2:I100)),"")</f>
        <v/>
      </c>
      <c r="J100" t="str">
        <f>IFERROR(INDEX('Base Data wHSA (NCI Modified)'!$L$2:'Base Data wHSA (NCI Modified)'!$T$3142,'Base Data wHSA (NCI Modified)'!$K100,COLUMNS(COUNTIES!$D$2:J100)),"")</f>
        <v/>
      </c>
      <c r="K100" t="str">
        <f>IFERROR(INDEX('Base Data wHSA (NCI Modified)'!$L$2:'Base Data wHSA (NCI Modified)'!$T$3142,'Base Data wHSA (NCI Modified)'!$K100,COLUMNS(COUNTIES!$D$2:K100)),"")</f>
        <v/>
      </c>
      <c r="L100" t="str">
        <f>IFERROR(INDEX('Base Data wHSA (NCI Modified)'!$L$2:'Base Data wHSA (NCI Modified)'!$T$3142,'Base Data wHSA (NCI Modified)'!$K100,COLUMNS(COUNTIES!$D$2:L100)),"")</f>
        <v/>
      </c>
    </row>
    <row r="101" spans="1:12" x14ac:dyDescent="0.2">
      <c r="A101">
        <f>ROWS($E$2:E101)</f>
        <v>100</v>
      </c>
      <c r="B101" t="str">
        <f>IF(E101=WORKSHEET!$B$2,A101,"")</f>
        <v/>
      </c>
      <c r="C101" t="str">
        <f t="shared" si="1"/>
        <v/>
      </c>
      <c r="D101" t="str">
        <f>IFERROR(INDEX('Base Data wHSA (NCI Modified)'!$L$2:'Base Data wHSA (NCI Modified)'!$T$3142,'Base Data wHSA (NCI Modified)'!$K101,COLUMNS(COUNTIES!$D$2:D101)),"")</f>
        <v/>
      </c>
      <c r="E101" t="str">
        <f>IFERROR(INDEX('Base Data wHSA (NCI Modified)'!$L$2:'Base Data wHSA (NCI Modified)'!$T$3142,'Base Data wHSA (NCI Modified)'!$K101,COLUMNS(COUNTIES!$D$2:E101)),"")</f>
        <v/>
      </c>
      <c r="F101" t="str">
        <f>IFERROR(INDEX('Base Data wHSA (NCI Modified)'!$L$2:'Base Data wHSA (NCI Modified)'!$T$3142,'Base Data wHSA (NCI Modified)'!$K101,COLUMNS(COUNTIES!$D$2:F101)),"")</f>
        <v/>
      </c>
      <c r="G101" t="str">
        <f>IFERROR(INDEX('Base Data wHSA (NCI Modified)'!$L$2:'Base Data wHSA (NCI Modified)'!$T$3142,'Base Data wHSA (NCI Modified)'!$K101,COLUMNS(COUNTIES!$D$2:G101)),"")</f>
        <v/>
      </c>
      <c r="H101" t="str">
        <f>IFERROR(INDEX('Base Data wHSA (NCI Modified)'!$L$2:'Base Data wHSA (NCI Modified)'!$T$3142,'Base Data wHSA (NCI Modified)'!$K101,COLUMNS(COUNTIES!$D$2:H101)),"")</f>
        <v/>
      </c>
      <c r="I101" t="str">
        <f>IFERROR(INDEX('Base Data wHSA (NCI Modified)'!$L$2:'Base Data wHSA (NCI Modified)'!$T$3142,'Base Data wHSA (NCI Modified)'!$K101,COLUMNS(COUNTIES!$D$2:I101)),"")</f>
        <v/>
      </c>
      <c r="J101" t="str">
        <f>IFERROR(INDEX('Base Data wHSA (NCI Modified)'!$L$2:'Base Data wHSA (NCI Modified)'!$T$3142,'Base Data wHSA (NCI Modified)'!$K101,COLUMNS(COUNTIES!$D$2:J101)),"")</f>
        <v/>
      </c>
      <c r="K101" t="str">
        <f>IFERROR(INDEX('Base Data wHSA (NCI Modified)'!$L$2:'Base Data wHSA (NCI Modified)'!$T$3142,'Base Data wHSA (NCI Modified)'!$K101,COLUMNS(COUNTIES!$D$2:K101)),"")</f>
        <v/>
      </c>
      <c r="L101" t="str">
        <f>IFERROR(INDEX('Base Data wHSA (NCI Modified)'!$L$2:'Base Data wHSA (NCI Modified)'!$T$3142,'Base Data wHSA (NCI Modified)'!$K101,COLUMNS(COUNTIES!$D$2:L101)),"")</f>
        <v/>
      </c>
    </row>
    <row r="102" spans="1:12" x14ac:dyDescent="0.2">
      <c r="A102">
        <f>ROWS($E$2:E102)</f>
        <v>101</v>
      </c>
      <c r="B102" t="str">
        <f>IF(E102=WORKSHEET!$B$2,A102,"")</f>
        <v/>
      </c>
      <c r="C102" t="str">
        <f t="shared" si="1"/>
        <v/>
      </c>
      <c r="D102" t="str">
        <f>IFERROR(INDEX('Base Data wHSA (NCI Modified)'!$L$2:'Base Data wHSA (NCI Modified)'!$T$3142,'Base Data wHSA (NCI Modified)'!$K102,COLUMNS(COUNTIES!$D$2:D102)),"")</f>
        <v/>
      </c>
      <c r="E102" t="str">
        <f>IFERROR(INDEX('Base Data wHSA (NCI Modified)'!$L$2:'Base Data wHSA (NCI Modified)'!$T$3142,'Base Data wHSA (NCI Modified)'!$K102,COLUMNS(COUNTIES!$D$2:E102)),"")</f>
        <v/>
      </c>
      <c r="F102" t="str">
        <f>IFERROR(INDEX('Base Data wHSA (NCI Modified)'!$L$2:'Base Data wHSA (NCI Modified)'!$T$3142,'Base Data wHSA (NCI Modified)'!$K102,COLUMNS(COUNTIES!$D$2:F102)),"")</f>
        <v/>
      </c>
      <c r="G102" t="str">
        <f>IFERROR(INDEX('Base Data wHSA (NCI Modified)'!$L$2:'Base Data wHSA (NCI Modified)'!$T$3142,'Base Data wHSA (NCI Modified)'!$K102,COLUMNS(COUNTIES!$D$2:G102)),"")</f>
        <v/>
      </c>
      <c r="H102" t="str">
        <f>IFERROR(INDEX('Base Data wHSA (NCI Modified)'!$L$2:'Base Data wHSA (NCI Modified)'!$T$3142,'Base Data wHSA (NCI Modified)'!$K102,COLUMNS(COUNTIES!$D$2:H102)),"")</f>
        <v/>
      </c>
      <c r="I102" t="str">
        <f>IFERROR(INDEX('Base Data wHSA (NCI Modified)'!$L$2:'Base Data wHSA (NCI Modified)'!$T$3142,'Base Data wHSA (NCI Modified)'!$K102,COLUMNS(COUNTIES!$D$2:I102)),"")</f>
        <v/>
      </c>
      <c r="J102" t="str">
        <f>IFERROR(INDEX('Base Data wHSA (NCI Modified)'!$L$2:'Base Data wHSA (NCI Modified)'!$T$3142,'Base Data wHSA (NCI Modified)'!$K102,COLUMNS(COUNTIES!$D$2:J102)),"")</f>
        <v/>
      </c>
      <c r="K102" t="str">
        <f>IFERROR(INDEX('Base Data wHSA (NCI Modified)'!$L$2:'Base Data wHSA (NCI Modified)'!$T$3142,'Base Data wHSA (NCI Modified)'!$K102,COLUMNS(COUNTIES!$D$2:K102)),"")</f>
        <v/>
      </c>
      <c r="L102" t="str">
        <f>IFERROR(INDEX('Base Data wHSA (NCI Modified)'!$L$2:'Base Data wHSA (NCI Modified)'!$T$3142,'Base Data wHSA (NCI Modified)'!$K102,COLUMNS(COUNTIES!$D$2:L102)),"")</f>
        <v/>
      </c>
    </row>
    <row r="103" spans="1:12" x14ac:dyDescent="0.2">
      <c r="A103">
        <f>ROWS($E$2:E103)</f>
        <v>102</v>
      </c>
      <c r="B103" t="str">
        <f>IF(E103=WORKSHEET!$B$2,A103,"")</f>
        <v/>
      </c>
      <c r="C103" t="str">
        <f t="shared" si="1"/>
        <v/>
      </c>
      <c r="D103" t="str">
        <f>IFERROR(INDEX('Base Data wHSA (NCI Modified)'!$L$2:'Base Data wHSA (NCI Modified)'!$T$3142,'Base Data wHSA (NCI Modified)'!$K103,COLUMNS(COUNTIES!$D$2:D103)),"")</f>
        <v/>
      </c>
      <c r="E103" t="str">
        <f>IFERROR(INDEX('Base Data wHSA (NCI Modified)'!$L$2:'Base Data wHSA (NCI Modified)'!$T$3142,'Base Data wHSA (NCI Modified)'!$K103,COLUMNS(COUNTIES!$D$2:E103)),"")</f>
        <v/>
      </c>
      <c r="F103" t="str">
        <f>IFERROR(INDEX('Base Data wHSA (NCI Modified)'!$L$2:'Base Data wHSA (NCI Modified)'!$T$3142,'Base Data wHSA (NCI Modified)'!$K103,COLUMNS(COUNTIES!$D$2:F103)),"")</f>
        <v/>
      </c>
      <c r="G103" t="str">
        <f>IFERROR(INDEX('Base Data wHSA (NCI Modified)'!$L$2:'Base Data wHSA (NCI Modified)'!$T$3142,'Base Data wHSA (NCI Modified)'!$K103,COLUMNS(COUNTIES!$D$2:G103)),"")</f>
        <v/>
      </c>
      <c r="H103" t="str">
        <f>IFERROR(INDEX('Base Data wHSA (NCI Modified)'!$L$2:'Base Data wHSA (NCI Modified)'!$T$3142,'Base Data wHSA (NCI Modified)'!$K103,COLUMNS(COUNTIES!$D$2:H103)),"")</f>
        <v/>
      </c>
      <c r="I103" t="str">
        <f>IFERROR(INDEX('Base Data wHSA (NCI Modified)'!$L$2:'Base Data wHSA (NCI Modified)'!$T$3142,'Base Data wHSA (NCI Modified)'!$K103,COLUMNS(COUNTIES!$D$2:I103)),"")</f>
        <v/>
      </c>
      <c r="J103" t="str">
        <f>IFERROR(INDEX('Base Data wHSA (NCI Modified)'!$L$2:'Base Data wHSA (NCI Modified)'!$T$3142,'Base Data wHSA (NCI Modified)'!$K103,COLUMNS(COUNTIES!$D$2:J103)),"")</f>
        <v/>
      </c>
      <c r="K103" t="str">
        <f>IFERROR(INDEX('Base Data wHSA (NCI Modified)'!$L$2:'Base Data wHSA (NCI Modified)'!$T$3142,'Base Data wHSA (NCI Modified)'!$K103,COLUMNS(COUNTIES!$D$2:K103)),"")</f>
        <v/>
      </c>
      <c r="L103" t="str">
        <f>IFERROR(INDEX('Base Data wHSA (NCI Modified)'!$L$2:'Base Data wHSA (NCI Modified)'!$T$3142,'Base Data wHSA (NCI Modified)'!$K103,COLUMNS(COUNTIES!$D$2:L103)),"")</f>
        <v/>
      </c>
    </row>
    <row r="104" spans="1:12" x14ac:dyDescent="0.2">
      <c r="A104">
        <f>ROWS($E$2:E104)</f>
        <v>103</v>
      </c>
      <c r="B104" t="str">
        <f>IF(E104=WORKSHEET!$B$2,A104,"")</f>
        <v/>
      </c>
      <c r="C104" t="str">
        <f t="shared" si="1"/>
        <v/>
      </c>
      <c r="D104" t="str">
        <f>IFERROR(INDEX('Base Data wHSA (NCI Modified)'!$L$2:'Base Data wHSA (NCI Modified)'!$T$3142,'Base Data wHSA (NCI Modified)'!$K104,COLUMNS(COUNTIES!$D$2:D104)),"")</f>
        <v/>
      </c>
      <c r="E104" t="str">
        <f>IFERROR(INDEX('Base Data wHSA (NCI Modified)'!$L$2:'Base Data wHSA (NCI Modified)'!$T$3142,'Base Data wHSA (NCI Modified)'!$K104,COLUMNS(COUNTIES!$D$2:E104)),"")</f>
        <v/>
      </c>
      <c r="F104" t="str">
        <f>IFERROR(INDEX('Base Data wHSA (NCI Modified)'!$L$2:'Base Data wHSA (NCI Modified)'!$T$3142,'Base Data wHSA (NCI Modified)'!$K104,COLUMNS(COUNTIES!$D$2:F104)),"")</f>
        <v/>
      </c>
      <c r="G104" t="str">
        <f>IFERROR(INDEX('Base Data wHSA (NCI Modified)'!$L$2:'Base Data wHSA (NCI Modified)'!$T$3142,'Base Data wHSA (NCI Modified)'!$K104,COLUMNS(COUNTIES!$D$2:G104)),"")</f>
        <v/>
      </c>
      <c r="H104" t="str">
        <f>IFERROR(INDEX('Base Data wHSA (NCI Modified)'!$L$2:'Base Data wHSA (NCI Modified)'!$T$3142,'Base Data wHSA (NCI Modified)'!$K104,COLUMNS(COUNTIES!$D$2:H104)),"")</f>
        <v/>
      </c>
      <c r="I104" t="str">
        <f>IFERROR(INDEX('Base Data wHSA (NCI Modified)'!$L$2:'Base Data wHSA (NCI Modified)'!$T$3142,'Base Data wHSA (NCI Modified)'!$K104,COLUMNS(COUNTIES!$D$2:I104)),"")</f>
        <v/>
      </c>
      <c r="J104" t="str">
        <f>IFERROR(INDEX('Base Data wHSA (NCI Modified)'!$L$2:'Base Data wHSA (NCI Modified)'!$T$3142,'Base Data wHSA (NCI Modified)'!$K104,COLUMNS(COUNTIES!$D$2:J104)),"")</f>
        <v/>
      </c>
      <c r="K104" t="str">
        <f>IFERROR(INDEX('Base Data wHSA (NCI Modified)'!$L$2:'Base Data wHSA (NCI Modified)'!$T$3142,'Base Data wHSA (NCI Modified)'!$K104,COLUMNS(COUNTIES!$D$2:K104)),"")</f>
        <v/>
      </c>
      <c r="L104" t="str">
        <f>IFERROR(INDEX('Base Data wHSA (NCI Modified)'!$L$2:'Base Data wHSA (NCI Modified)'!$T$3142,'Base Data wHSA (NCI Modified)'!$K104,COLUMNS(COUNTIES!$D$2:L104)),"")</f>
        <v/>
      </c>
    </row>
    <row r="105" spans="1:12" x14ac:dyDescent="0.2">
      <c r="A105">
        <f>ROWS($E$2:E105)</f>
        <v>104</v>
      </c>
      <c r="B105" t="str">
        <f>IF(E105=WORKSHEET!$B$2,A105,"")</f>
        <v/>
      </c>
      <c r="C105" t="str">
        <f t="shared" si="1"/>
        <v/>
      </c>
      <c r="D105" t="str">
        <f>IFERROR(INDEX('Base Data wHSA (NCI Modified)'!$L$2:'Base Data wHSA (NCI Modified)'!$T$3142,'Base Data wHSA (NCI Modified)'!$K105,COLUMNS(COUNTIES!$D$2:D105)),"")</f>
        <v/>
      </c>
      <c r="E105" t="str">
        <f>IFERROR(INDEX('Base Data wHSA (NCI Modified)'!$L$2:'Base Data wHSA (NCI Modified)'!$T$3142,'Base Data wHSA (NCI Modified)'!$K105,COLUMNS(COUNTIES!$D$2:E105)),"")</f>
        <v/>
      </c>
      <c r="F105" t="str">
        <f>IFERROR(INDEX('Base Data wHSA (NCI Modified)'!$L$2:'Base Data wHSA (NCI Modified)'!$T$3142,'Base Data wHSA (NCI Modified)'!$K105,COLUMNS(COUNTIES!$D$2:F105)),"")</f>
        <v/>
      </c>
      <c r="G105" t="str">
        <f>IFERROR(INDEX('Base Data wHSA (NCI Modified)'!$L$2:'Base Data wHSA (NCI Modified)'!$T$3142,'Base Data wHSA (NCI Modified)'!$K105,COLUMNS(COUNTIES!$D$2:G105)),"")</f>
        <v/>
      </c>
      <c r="H105" t="str">
        <f>IFERROR(INDEX('Base Data wHSA (NCI Modified)'!$L$2:'Base Data wHSA (NCI Modified)'!$T$3142,'Base Data wHSA (NCI Modified)'!$K105,COLUMNS(COUNTIES!$D$2:H105)),"")</f>
        <v/>
      </c>
      <c r="I105" t="str">
        <f>IFERROR(INDEX('Base Data wHSA (NCI Modified)'!$L$2:'Base Data wHSA (NCI Modified)'!$T$3142,'Base Data wHSA (NCI Modified)'!$K105,COLUMNS(COUNTIES!$D$2:I105)),"")</f>
        <v/>
      </c>
      <c r="J105" t="str">
        <f>IFERROR(INDEX('Base Data wHSA (NCI Modified)'!$L$2:'Base Data wHSA (NCI Modified)'!$T$3142,'Base Data wHSA (NCI Modified)'!$K105,COLUMNS(COUNTIES!$D$2:J105)),"")</f>
        <v/>
      </c>
      <c r="K105" t="str">
        <f>IFERROR(INDEX('Base Data wHSA (NCI Modified)'!$L$2:'Base Data wHSA (NCI Modified)'!$T$3142,'Base Data wHSA (NCI Modified)'!$K105,COLUMNS(COUNTIES!$D$2:K105)),"")</f>
        <v/>
      </c>
      <c r="L105" t="str">
        <f>IFERROR(INDEX('Base Data wHSA (NCI Modified)'!$L$2:'Base Data wHSA (NCI Modified)'!$T$3142,'Base Data wHSA (NCI Modified)'!$K105,COLUMNS(COUNTIES!$D$2:L105)),"")</f>
        <v/>
      </c>
    </row>
    <row r="106" spans="1:12" x14ac:dyDescent="0.2">
      <c r="A106">
        <f>ROWS($E$2:E106)</f>
        <v>105</v>
      </c>
      <c r="B106" t="str">
        <f>IF(E106=WORKSHEET!$B$2,A106,"")</f>
        <v/>
      </c>
      <c r="C106" t="str">
        <f t="shared" si="1"/>
        <v/>
      </c>
      <c r="D106" t="str">
        <f>IFERROR(INDEX('Base Data wHSA (NCI Modified)'!$L$2:'Base Data wHSA (NCI Modified)'!$T$3142,'Base Data wHSA (NCI Modified)'!$K106,COLUMNS(COUNTIES!$D$2:D106)),"")</f>
        <v/>
      </c>
      <c r="E106" t="str">
        <f>IFERROR(INDEX('Base Data wHSA (NCI Modified)'!$L$2:'Base Data wHSA (NCI Modified)'!$T$3142,'Base Data wHSA (NCI Modified)'!$K106,COLUMNS(COUNTIES!$D$2:E106)),"")</f>
        <v/>
      </c>
      <c r="F106" t="str">
        <f>IFERROR(INDEX('Base Data wHSA (NCI Modified)'!$L$2:'Base Data wHSA (NCI Modified)'!$T$3142,'Base Data wHSA (NCI Modified)'!$K106,COLUMNS(COUNTIES!$D$2:F106)),"")</f>
        <v/>
      </c>
      <c r="G106" t="str">
        <f>IFERROR(INDEX('Base Data wHSA (NCI Modified)'!$L$2:'Base Data wHSA (NCI Modified)'!$T$3142,'Base Data wHSA (NCI Modified)'!$K106,COLUMNS(COUNTIES!$D$2:G106)),"")</f>
        <v/>
      </c>
      <c r="H106" t="str">
        <f>IFERROR(INDEX('Base Data wHSA (NCI Modified)'!$L$2:'Base Data wHSA (NCI Modified)'!$T$3142,'Base Data wHSA (NCI Modified)'!$K106,COLUMNS(COUNTIES!$D$2:H106)),"")</f>
        <v/>
      </c>
      <c r="I106" t="str">
        <f>IFERROR(INDEX('Base Data wHSA (NCI Modified)'!$L$2:'Base Data wHSA (NCI Modified)'!$T$3142,'Base Data wHSA (NCI Modified)'!$K106,COLUMNS(COUNTIES!$D$2:I106)),"")</f>
        <v/>
      </c>
      <c r="J106" t="str">
        <f>IFERROR(INDEX('Base Data wHSA (NCI Modified)'!$L$2:'Base Data wHSA (NCI Modified)'!$T$3142,'Base Data wHSA (NCI Modified)'!$K106,COLUMNS(COUNTIES!$D$2:J106)),"")</f>
        <v/>
      </c>
      <c r="K106" t="str">
        <f>IFERROR(INDEX('Base Data wHSA (NCI Modified)'!$L$2:'Base Data wHSA (NCI Modified)'!$T$3142,'Base Data wHSA (NCI Modified)'!$K106,COLUMNS(COUNTIES!$D$2:K106)),"")</f>
        <v/>
      </c>
      <c r="L106" t="str">
        <f>IFERROR(INDEX('Base Data wHSA (NCI Modified)'!$L$2:'Base Data wHSA (NCI Modified)'!$T$3142,'Base Data wHSA (NCI Modified)'!$K106,COLUMNS(COUNTIES!$D$2:L106)),"")</f>
        <v/>
      </c>
    </row>
    <row r="107" spans="1:12" x14ac:dyDescent="0.2">
      <c r="A107">
        <f>ROWS($E$2:E107)</f>
        <v>106</v>
      </c>
      <c r="B107" t="str">
        <f>IF(E107=WORKSHEET!$B$2,A107,"")</f>
        <v/>
      </c>
      <c r="C107" t="str">
        <f t="shared" si="1"/>
        <v/>
      </c>
      <c r="D107" t="str">
        <f>IFERROR(INDEX('Base Data wHSA (NCI Modified)'!$L$2:'Base Data wHSA (NCI Modified)'!$T$3142,'Base Data wHSA (NCI Modified)'!$K107,COLUMNS(COUNTIES!$D$2:D107)),"")</f>
        <v/>
      </c>
      <c r="E107" t="str">
        <f>IFERROR(INDEX('Base Data wHSA (NCI Modified)'!$L$2:'Base Data wHSA (NCI Modified)'!$T$3142,'Base Data wHSA (NCI Modified)'!$K107,COLUMNS(COUNTIES!$D$2:E107)),"")</f>
        <v/>
      </c>
      <c r="F107" t="str">
        <f>IFERROR(INDEX('Base Data wHSA (NCI Modified)'!$L$2:'Base Data wHSA (NCI Modified)'!$T$3142,'Base Data wHSA (NCI Modified)'!$K107,COLUMNS(COUNTIES!$D$2:F107)),"")</f>
        <v/>
      </c>
      <c r="G107" t="str">
        <f>IFERROR(INDEX('Base Data wHSA (NCI Modified)'!$L$2:'Base Data wHSA (NCI Modified)'!$T$3142,'Base Data wHSA (NCI Modified)'!$K107,COLUMNS(COUNTIES!$D$2:G107)),"")</f>
        <v/>
      </c>
      <c r="H107" t="str">
        <f>IFERROR(INDEX('Base Data wHSA (NCI Modified)'!$L$2:'Base Data wHSA (NCI Modified)'!$T$3142,'Base Data wHSA (NCI Modified)'!$K107,COLUMNS(COUNTIES!$D$2:H107)),"")</f>
        <v/>
      </c>
      <c r="I107" t="str">
        <f>IFERROR(INDEX('Base Data wHSA (NCI Modified)'!$L$2:'Base Data wHSA (NCI Modified)'!$T$3142,'Base Data wHSA (NCI Modified)'!$K107,COLUMNS(COUNTIES!$D$2:I107)),"")</f>
        <v/>
      </c>
      <c r="J107" t="str">
        <f>IFERROR(INDEX('Base Data wHSA (NCI Modified)'!$L$2:'Base Data wHSA (NCI Modified)'!$T$3142,'Base Data wHSA (NCI Modified)'!$K107,COLUMNS(COUNTIES!$D$2:J107)),"")</f>
        <v/>
      </c>
      <c r="K107" t="str">
        <f>IFERROR(INDEX('Base Data wHSA (NCI Modified)'!$L$2:'Base Data wHSA (NCI Modified)'!$T$3142,'Base Data wHSA (NCI Modified)'!$K107,COLUMNS(COUNTIES!$D$2:K107)),"")</f>
        <v/>
      </c>
      <c r="L107" t="str">
        <f>IFERROR(INDEX('Base Data wHSA (NCI Modified)'!$L$2:'Base Data wHSA (NCI Modified)'!$T$3142,'Base Data wHSA (NCI Modified)'!$K107,COLUMNS(COUNTIES!$D$2:L107)),"")</f>
        <v/>
      </c>
    </row>
    <row r="108" spans="1:12" x14ac:dyDescent="0.2">
      <c r="A108">
        <f>ROWS($E$2:E108)</f>
        <v>107</v>
      </c>
      <c r="B108" t="str">
        <f>IF(E108=WORKSHEET!$B$2,A108,"")</f>
        <v/>
      </c>
      <c r="C108" t="str">
        <f t="shared" si="1"/>
        <v/>
      </c>
      <c r="D108" t="str">
        <f>IFERROR(INDEX('Base Data wHSA (NCI Modified)'!$L$2:'Base Data wHSA (NCI Modified)'!$T$3142,'Base Data wHSA (NCI Modified)'!$K108,COLUMNS(COUNTIES!$D$2:D108)),"")</f>
        <v/>
      </c>
      <c r="E108" t="str">
        <f>IFERROR(INDEX('Base Data wHSA (NCI Modified)'!$L$2:'Base Data wHSA (NCI Modified)'!$T$3142,'Base Data wHSA (NCI Modified)'!$K108,COLUMNS(COUNTIES!$D$2:E108)),"")</f>
        <v/>
      </c>
      <c r="F108" t="str">
        <f>IFERROR(INDEX('Base Data wHSA (NCI Modified)'!$L$2:'Base Data wHSA (NCI Modified)'!$T$3142,'Base Data wHSA (NCI Modified)'!$K108,COLUMNS(COUNTIES!$D$2:F108)),"")</f>
        <v/>
      </c>
      <c r="G108" t="str">
        <f>IFERROR(INDEX('Base Data wHSA (NCI Modified)'!$L$2:'Base Data wHSA (NCI Modified)'!$T$3142,'Base Data wHSA (NCI Modified)'!$K108,COLUMNS(COUNTIES!$D$2:G108)),"")</f>
        <v/>
      </c>
      <c r="H108" t="str">
        <f>IFERROR(INDEX('Base Data wHSA (NCI Modified)'!$L$2:'Base Data wHSA (NCI Modified)'!$T$3142,'Base Data wHSA (NCI Modified)'!$K108,COLUMNS(COUNTIES!$D$2:H108)),"")</f>
        <v/>
      </c>
      <c r="I108" t="str">
        <f>IFERROR(INDEX('Base Data wHSA (NCI Modified)'!$L$2:'Base Data wHSA (NCI Modified)'!$T$3142,'Base Data wHSA (NCI Modified)'!$K108,COLUMNS(COUNTIES!$D$2:I108)),"")</f>
        <v/>
      </c>
      <c r="J108" t="str">
        <f>IFERROR(INDEX('Base Data wHSA (NCI Modified)'!$L$2:'Base Data wHSA (NCI Modified)'!$T$3142,'Base Data wHSA (NCI Modified)'!$K108,COLUMNS(COUNTIES!$D$2:J108)),"")</f>
        <v/>
      </c>
      <c r="K108" t="str">
        <f>IFERROR(INDEX('Base Data wHSA (NCI Modified)'!$L$2:'Base Data wHSA (NCI Modified)'!$T$3142,'Base Data wHSA (NCI Modified)'!$K108,COLUMNS(COUNTIES!$D$2:K108)),"")</f>
        <v/>
      </c>
      <c r="L108" t="str">
        <f>IFERROR(INDEX('Base Data wHSA (NCI Modified)'!$L$2:'Base Data wHSA (NCI Modified)'!$T$3142,'Base Data wHSA (NCI Modified)'!$K108,COLUMNS(COUNTIES!$D$2:L108)),"")</f>
        <v/>
      </c>
    </row>
    <row r="109" spans="1:12" x14ac:dyDescent="0.2">
      <c r="A109">
        <f>ROWS($E$2:E109)</f>
        <v>108</v>
      </c>
      <c r="B109" t="str">
        <f>IF(E109=WORKSHEET!$B$2,A109,"")</f>
        <v/>
      </c>
      <c r="C109" t="str">
        <f t="shared" si="1"/>
        <v/>
      </c>
      <c r="D109" t="str">
        <f>IFERROR(INDEX('Base Data wHSA (NCI Modified)'!$L$2:'Base Data wHSA (NCI Modified)'!$T$3142,'Base Data wHSA (NCI Modified)'!$K109,COLUMNS(COUNTIES!$D$2:D109)),"")</f>
        <v/>
      </c>
      <c r="E109" t="str">
        <f>IFERROR(INDEX('Base Data wHSA (NCI Modified)'!$L$2:'Base Data wHSA (NCI Modified)'!$T$3142,'Base Data wHSA (NCI Modified)'!$K109,COLUMNS(COUNTIES!$D$2:E109)),"")</f>
        <v/>
      </c>
      <c r="F109" t="str">
        <f>IFERROR(INDEX('Base Data wHSA (NCI Modified)'!$L$2:'Base Data wHSA (NCI Modified)'!$T$3142,'Base Data wHSA (NCI Modified)'!$K109,COLUMNS(COUNTIES!$D$2:F109)),"")</f>
        <v/>
      </c>
      <c r="G109" t="str">
        <f>IFERROR(INDEX('Base Data wHSA (NCI Modified)'!$L$2:'Base Data wHSA (NCI Modified)'!$T$3142,'Base Data wHSA (NCI Modified)'!$K109,COLUMNS(COUNTIES!$D$2:G109)),"")</f>
        <v/>
      </c>
      <c r="H109" t="str">
        <f>IFERROR(INDEX('Base Data wHSA (NCI Modified)'!$L$2:'Base Data wHSA (NCI Modified)'!$T$3142,'Base Data wHSA (NCI Modified)'!$K109,COLUMNS(COUNTIES!$D$2:H109)),"")</f>
        <v/>
      </c>
      <c r="I109" t="str">
        <f>IFERROR(INDEX('Base Data wHSA (NCI Modified)'!$L$2:'Base Data wHSA (NCI Modified)'!$T$3142,'Base Data wHSA (NCI Modified)'!$K109,COLUMNS(COUNTIES!$D$2:I109)),"")</f>
        <v/>
      </c>
      <c r="J109" t="str">
        <f>IFERROR(INDEX('Base Data wHSA (NCI Modified)'!$L$2:'Base Data wHSA (NCI Modified)'!$T$3142,'Base Data wHSA (NCI Modified)'!$K109,COLUMNS(COUNTIES!$D$2:J109)),"")</f>
        <v/>
      </c>
      <c r="K109" t="str">
        <f>IFERROR(INDEX('Base Data wHSA (NCI Modified)'!$L$2:'Base Data wHSA (NCI Modified)'!$T$3142,'Base Data wHSA (NCI Modified)'!$K109,COLUMNS(COUNTIES!$D$2:K109)),"")</f>
        <v/>
      </c>
      <c r="L109" t="str">
        <f>IFERROR(INDEX('Base Data wHSA (NCI Modified)'!$L$2:'Base Data wHSA (NCI Modified)'!$T$3142,'Base Data wHSA (NCI Modified)'!$K109,COLUMNS(COUNTIES!$D$2:L109)),"")</f>
        <v/>
      </c>
    </row>
    <row r="110" spans="1:12" x14ac:dyDescent="0.2">
      <c r="A110">
        <f>ROWS($E$2:E110)</f>
        <v>109</v>
      </c>
      <c r="B110" t="str">
        <f>IF(E110=WORKSHEET!$B$2,A110,"")</f>
        <v/>
      </c>
      <c r="C110" t="str">
        <f t="shared" si="1"/>
        <v/>
      </c>
      <c r="D110" t="str">
        <f>IFERROR(INDEX('Base Data wHSA (NCI Modified)'!$L$2:'Base Data wHSA (NCI Modified)'!$T$3142,'Base Data wHSA (NCI Modified)'!$K110,COLUMNS(COUNTIES!$D$2:D110)),"")</f>
        <v/>
      </c>
      <c r="E110" t="str">
        <f>IFERROR(INDEX('Base Data wHSA (NCI Modified)'!$L$2:'Base Data wHSA (NCI Modified)'!$T$3142,'Base Data wHSA (NCI Modified)'!$K110,COLUMNS(COUNTIES!$D$2:E110)),"")</f>
        <v/>
      </c>
      <c r="F110" t="str">
        <f>IFERROR(INDEX('Base Data wHSA (NCI Modified)'!$L$2:'Base Data wHSA (NCI Modified)'!$T$3142,'Base Data wHSA (NCI Modified)'!$K110,COLUMNS(COUNTIES!$D$2:F110)),"")</f>
        <v/>
      </c>
      <c r="G110" t="str">
        <f>IFERROR(INDEX('Base Data wHSA (NCI Modified)'!$L$2:'Base Data wHSA (NCI Modified)'!$T$3142,'Base Data wHSA (NCI Modified)'!$K110,COLUMNS(COUNTIES!$D$2:G110)),"")</f>
        <v/>
      </c>
      <c r="H110" t="str">
        <f>IFERROR(INDEX('Base Data wHSA (NCI Modified)'!$L$2:'Base Data wHSA (NCI Modified)'!$T$3142,'Base Data wHSA (NCI Modified)'!$K110,COLUMNS(COUNTIES!$D$2:H110)),"")</f>
        <v/>
      </c>
      <c r="I110" t="str">
        <f>IFERROR(INDEX('Base Data wHSA (NCI Modified)'!$L$2:'Base Data wHSA (NCI Modified)'!$T$3142,'Base Data wHSA (NCI Modified)'!$K110,COLUMNS(COUNTIES!$D$2:I110)),"")</f>
        <v/>
      </c>
      <c r="J110" t="str">
        <f>IFERROR(INDEX('Base Data wHSA (NCI Modified)'!$L$2:'Base Data wHSA (NCI Modified)'!$T$3142,'Base Data wHSA (NCI Modified)'!$K110,COLUMNS(COUNTIES!$D$2:J110)),"")</f>
        <v/>
      </c>
      <c r="K110" t="str">
        <f>IFERROR(INDEX('Base Data wHSA (NCI Modified)'!$L$2:'Base Data wHSA (NCI Modified)'!$T$3142,'Base Data wHSA (NCI Modified)'!$K110,COLUMNS(COUNTIES!$D$2:K110)),"")</f>
        <v/>
      </c>
      <c r="L110" t="str">
        <f>IFERROR(INDEX('Base Data wHSA (NCI Modified)'!$L$2:'Base Data wHSA (NCI Modified)'!$T$3142,'Base Data wHSA (NCI Modified)'!$K110,COLUMNS(COUNTIES!$D$2:L110)),"")</f>
        <v/>
      </c>
    </row>
    <row r="111" spans="1:12" x14ac:dyDescent="0.2">
      <c r="A111">
        <f>ROWS($E$2:E111)</f>
        <v>110</v>
      </c>
      <c r="B111" t="str">
        <f>IF(E111=WORKSHEET!$B$2,A111,"")</f>
        <v/>
      </c>
      <c r="C111" t="str">
        <f t="shared" si="1"/>
        <v/>
      </c>
      <c r="D111" t="str">
        <f>IFERROR(INDEX('Base Data wHSA (NCI Modified)'!$L$2:'Base Data wHSA (NCI Modified)'!$T$3142,'Base Data wHSA (NCI Modified)'!$K111,COLUMNS(COUNTIES!$D$2:D111)),"")</f>
        <v/>
      </c>
      <c r="E111" t="str">
        <f>IFERROR(INDEX('Base Data wHSA (NCI Modified)'!$L$2:'Base Data wHSA (NCI Modified)'!$T$3142,'Base Data wHSA (NCI Modified)'!$K111,COLUMNS(COUNTIES!$D$2:E111)),"")</f>
        <v/>
      </c>
      <c r="F111" t="str">
        <f>IFERROR(INDEX('Base Data wHSA (NCI Modified)'!$L$2:'Base Data wHSA (NCI Modified)'!$T$3142,'Base Data wHSA (NCI Modified)'!$K111,COLUMNS(COUNTIES!$D$2:F111)),"")</f>
        <v/>
      </c>
      <c r="G111" t="str">
        <f>IFERROR(INDEX('Base Data wHSA (NCI Modified)'!$L$2:'Base Data wHSA (NCI Modified)'!$T$3142,'Base Data wHSA (NCI Modified)'!$K111,COLUMNS(COUNTIES!$D$2:G111)),"")</f>
        <v/>
      </c>
      <c r="H111" t="str">
        <f>IFERROR(INDEX('Base Data wHSA (NCI Modified)'!$L$2:'Base Data wHSA (NCI Modified)'!$T$3142,'Base Data wHSA (NCI Modified)'!$K111,COLUMNS(COUNTIES!$D$2:H111)),"")</f>
        <v/>
      </c>
      <c r="I111" t="str">
        <f>IFERROR(INDEX('Base Data wHSA (NCI Modified)'!$L$2:'Base Data wHSA (NCI Modified)'!$T$3142,'Base Data wHSA (NCI Modified)'!$K111,COLUMNS(COUNTIES!$D$2:I111)),"")</f>
        <v/>
      </c>
      <c r="J111" t="str">
        <f>IFERROR(INDEX('Base Data wHSA (NCI Modified)'!$L$2:'Base Data wHSA (NCI Modified)'!$T$3142,'Base Data wHSA (NCI Modified)'!$K111,COLUMNS(COUNTIES!$D$2:J111)),"")</f>
        <v/>
      </c>
      <c r="K111" t="str">
        <f>IFERROR(INDEX('Base Data wHSA (NCI Modified)'!$L$2:'Base Data wHSA (NCI Modified)'!$T$3142,'Base Data wHSA (NCI Modified)'!$K111,COLUMNS(COUNTIES!$D$2:K111)),"")</f>
        <v/>
      </c>
      <c r="L111" t="str">
        <f>IFERROR(INDEX('Base Data wHSA (NCI Modified)'!$L$2:'Base Data wHSA (NCI Modified)'!$T$3142,'Base Data wHSA (NCI Modified)'!$K111,COLUMNS(COUNTIES!$D$2:L111)),"")</f>
        <v/>
      </c>
    </row>
    <row r="112" spans="1:12" x14ac:dyDescent="0.2">
      <c r="A112">
        <f>ROWS($E$2:E112)</f>
        <v>111</v>
      </c>
      <c r="B112" t="str">
        <f>IF(E112=WORKSHEET!$B$2,A112,"")</f>
        <v/>
      </c>
      <c r="C112" t="str">
        <f t="shared" si="1"/>
        <v/>
      </c>
      <c r="D112" t="str">
        <f>IFERROR(INDEX('Base Data wHSA (NCI Modified)'!$L$2:'Base Data wHSA (NCI Modified)'!$T$3142,'Base Data wHSA (NCI Modified)'!$K112,COLUMNS(COUNTIES!$D$2:D112)),"")</f>
        <v/>
      </c>
      <c r="E112" t="str">
        <f>IFERROR(INDEX('Base Data wHSA (NCI Modified)'!$L$2:'Base Data wHSA (NCI Modified)'!$T$3142,'Base Data wHSA (NCI Modified)'!$K112,COLUMNS(COUNTIES!$D$2:E112)),"")</f>
        <v/>
      </c>
      <c r="F112" t="str">
        <f>IFERROR(INDEX('Base Data wHSA (NCI Modified)'!$L$2:'Base Data wHSA (NCI Modified)'!$T$3142,'Base Data wHSA (NCI Modified)'!$K112,COLUMNS(COUNTIES!$D$2:F112)),"")</f>
        <v/>
      </c>
      <c r="G112" t="str">
        <f>IFERROR(INDEX('Base Data wHSA (NCI Modified)'!$L$2:'Base Data wHSA (NCI Modified)'!$T$3142,'Base Data wHSA (NCI Modified)'!$K112,COLUMNS(COUNTIES!$D$2:G112)),"")</f>
        <v/>
      </c>
      <c r="H112" t="str">
        <f>IFERROR(INDEX('Base Data wHSA (NCI Modified)'!$L$2:'Base Data wHSA (NCI Modified)'!$T$3142,'Base Data wHSA (NCI Modified)'!$K112,COLUMNS(COUNTIES!$D$2:H112)),"")</f>
        <v/>
      </c>
      <c r="I112" t="str">
        <f>IFERROR(INDEX('Base Data wHSA (NCI Modified)'!$L$2:'Base Data wHSA (NCI Modified)'!$T$3142,'Base Data wHSA (NCI Modified)'!$K112,COLUMNS(COUNTIES!$D$2:I112)),"")</f>
        <v/>
      </c>
      <c r="J112" t="str">
        <f>IFERROR(INDEX('Base Data wHSA (NCI Modified)'!$L$2:'Base Data wHSA (NCI Modified)'!$T$3142,'Base Data wHSA (NCI Modified)'!$K112,COLUMNS(COUNTIES!$D$2:J112)),"")</f>
        <v/>
      </c>
      <c r="K112" t="str">
        <f>IFERROR(INDEX('Base Data wHSA (NCI Modified)'!$L$2:'Base Data wHSA (NCI Modified)'!$T$3142,'Base Data wHSA (NCI Modified)'!$K112,COLUMNS(COUNTIES!$D$2:K112)),"")</f>
        <v/>
      </c>
      <c r="L112" t="str">
        <f>IFERROR(INDEX('Base Data wHSA (NCI Modified)'!$L$2:'Base Data wHSA (NCI Modified)'!$T$3142,'Base Data wHSA (NCI Modified)'!$K112,COLUMNS(COUNTIES!$D$2:L112)),"")</f>
        <v/>
      </c>
    </row>
    <row r="113" spans="1:12" x14ac:dyDescent="0.2">
      <c r="A113">
        <f>ROWS($E$2:E113)</f>
        <v>112</v>
      </c>
      <c r="B113" t="str">
        <f>IF(E113=WORKSHEET!$B$2,A113,"")</f>
        <v/>
      </c>
      <c r="C113" t="str">
        <f t="shared" si="1"/>
        <v/>
      </c>
      <c r="D113" t="str">
        <f>IFERROR(INDEX('Base Data wHSA (NCI Modified)'!$L$2:'Base Data wHSA (NCI Modified)'!$T$3142,'Base Data wHSA (NCI Modified)'!$K113,COLUMNS(COUNTIES!$D$2:D113)),"")</f>
        <v/>
      </c>
      <c r="E113" t="str">
        <f>IFERROR(INDEX('Base Data wHSA (NCI Modified)'!$L$2:'Base Data wHSA (NCI Modified)'!$T$3142,'Base Data wHSA (NCI Modified)'!$K113,COLUMNS(COUNTIES!$D$2:E113)),"")</f>
        <v/>
      </c>
      <c r="F113" t="str">
        <f>IFERROR(INDEX('Base Data wHSA (NCI Modified)'!$L$2:'Base Data wHSA (NCI Modified)'!$T$3142,'Base Data wHSA (NCI Modified)'!$K113,COLUMNS(COUNTIES!$D$2:F113)),"")</f>
        <v/>
      </c>
      <c r="G113" t="str">
        <f>IFERROR(INDEX('Base Data wHSA (NCI Modified)'!$L$2:'Base Data wHSA (NCI Modified)'!$T$3142,'Base Data wHSA (NCI Modified)'!$K113,COLUMNS(COUNTIES!$D$2:G113)),"")</f>
        <v/>
      </c>
      <c r="H113" t="str">
        <f>IFERROR(INDEX('Base Data wHSA (NCI Modified)'!$L$2:'Base Data wHSA (NCI Modified)'!$T$3142,'Base Data wHSA (NCI Modified)'!$K113,COLUMNS(COUNTIES!$D$2:H113)),"")</f>
        <v/>
      </c>
      <c r="I113" t="str">
        <f>IFERROR(INDEX('Base Data wHSA (NCI Modified)'!$L$2:'Base Data wHSA (NCI Modified)'!$T$3142,'Base Data wHSA (NCI Modified)'!$K113,COLUMNS(COUNTIES!$D$2:I113)),"")</f>
        <v/>
      </c>
      <c r="J113" t="str">
        <f>IFERROR(INDEX('Base Data wHSA (NCI Modified)'!$L$2:'Base Data wHSA (NCI Modified)'!$T$3142,'Base Data wHSA (NCI Modified)'!$K113,COLUMNS(COUNTIES!$D$2:J113)),"")</f>
        <v/>
      </c>
      <c r="K113" t="str">
        <f>IFERROR(INDEX('Base Data wHSA (NCI Modified)'!$L$2:'Base Data wHSA (NCI Modified)'!$T$3142,'Base Data wHSA (NCI Modified)'!$K113,COLUMNS(COUNTIES!$D$2:K113)),"")</f>
        <v/>
      </c>
      <c r="L113" t="str">
        <f>IFERROR(INDEX('Base Data wHSA (NCI Modified)'!$L$2:'Base Data wHSA (NCI Modified)'!$T$3142,'Base Data wHSA (NCI Modified)'!$K113,COLUMNS(COUNTIES!$D$2:L113)),"")</f>
        <v/>
      </c>
    </row>
    <row r="114" spans="1:12" x14ac:dyDescent="0.2">
      <c r="A114">
        <f>ROWS($E$2:E114)</f>
        <v>113</v>
      </c>
      <c r="B114" t="str">
        <f>IF(E114=WORKSHEET!$B$2,A114,"")</f>
        <v/>
      </c>
      <c r="C114" t="str">
        <f t="shared" si="1"/>
        <v/>
      </c>
      <c r="D114" t="str">
        <f>IFERROR(INDEX('Base Data wHSA (NCI Modified)'!$L$2:'Base Data wHSA (NCI Modified)'!$T$3142,'Base Data wHSA (NCI Modified)'!$K114,COLUMNS(COUNTIES!$D$2:D114)),"")</f>
        <v/>
      </c>
      <c r="E114" t="str">
        <f>IFERROR(INDEX('Base Data wHSA (NCI Modified)'!$L$2:'Base Data wHSA (NCI Modified)'!$T$3142,'Base Data wHSA (NCI Modified)'!$K114,COLUMNS(COUNTIES!$D$2:E114)),"")</f>
        <v/>
      </c>
      <c r="F114" t="str">
        <f>IFERROR(INDEX('Base Data wHSA (NCI Modified)'!$L$2:'Base Data wHSA (NCI Modified)'!$T$3142,'Base Data wHSA (NCI Modified)'!$K114,COLUMNS(COUNTIES!$D$2:F114)),"")</f>
        <v/>
      </c>
      <c r="G114" t="str">
        <f>IFERROR(INDEX('Base Data wHSA (NCI Modified)'!$L$2:'Base Data wHSA (NCI Modified)'!$T$3142,'Base Data wHSA (NCI Modified)'!$K114,COLUMNS(COUNTIES!$D$2:G114)),"")</f>
        <v/>
      </c>
      <c r="H114" t="str">
        <f>IFERROR(INDEX('Base Data wHSA (NCI Modified)'!$L$2:'Base Data wHSA (NCI Modified)'!$T$3142,'Base Data wHSA (NCI Modified)'!$K114,COLUMNS(COUNTIES!$D$2:H114)),"")</f>
        <v/>
      </c>
      <c r="I114" t="str">
        <f>IFERROR(INDEX('Base Data wHSA (NCI Modified)'!$L$2:'Base Data wHSA (NCI Modified)'!$T$3142,'Base Data wHSA (NCI Modified)'!$K114,COLUMNS(COUNTIES!$D$2:I114)),"")</f>
        <v/>
      </c>
      <c r="J114" t="str">
        <f>IFERROR(INDEX('Base Data wHSA (NCI Modified)'!$L$2:'Base Data wHSA (NCI Modified)'!$T$3142,'Base Data wHSA (NCI Modified)'!$K114,COLUMNS(COUNTIES!$D$2:J114)),"")</f>
        <v/>
      </c>
      <c r="K114" t="str">
        <f>IFERROR(INDEX('Base Data wHSA (NCI Modified)'!$L$2:'Base Data wHSA (NCI Modified)'!$T$3142,'Base Data wHSA (NCI Modified)'!$K114,COLUMNS(COUNTIES!$D$2:K114)),"")</f>
        <v/>
      </c>
      <c r="L114" t="str">
        <f>IFERROR(INDEX('Base Data wHSA (NCI Modified)'!$L$2:'Base Data wHSA (NCI Modified)'!$T$3142,'Base Data wHSA (NCI Modified)'!$K114,COLUMNS(COUNTIES!$D$2:L114)),"")</f>
        <v/>
      </c>
    </row>
    <row r="115" spans="1:12" x14ac:dyDescent="0.2">
      <c r="A115">
        <f>ROWS($E$2:E115)</f>
        <v>114</v>
      </c>
      <c r="B115" t="str">
        <f>IF(E115=WORKSHEET!$B$2,A115,"")</f>
        <v/>
      </c>
      <c r="C115" t="str">
        <f t="shared" si="1"/>
        <v/>
      </c>
      <c r="D115" t="str">
        <f>IFERROR(INDEX('Base Data wHSA (NCI Modified)'!$L$2:'Base Data wHSA (NCI Modified)'!$T$3142,'Base Data wHSA (NCI Modified)'!$K115,COLUMNS(COUNTIES!$D$2:D115)),"")</f>
        <v/>
      </c>
      <c r="E115" t="str">
        <f>IFERROR(INDEX('Base Data wHSA (NCI Modified)'!$L$2:'Base Data wHSA (NCI Modified)'!$T$3142,'Base Data wHSA (NCI Modified)'!$K115,COLUMNS(COUNTIES!$D$2:E115)),"")</f>
        <v/>
      </c>
      <c r="F115" t="str">
        <f>IFERROR(INDEX('Base Data wHSA (NCI Modified)'!$L$2:'Base Data wHSA (NCI Modified)'!$T$3142,'Base Data wHSA (NCI Modified)'!$K115,COLUMNS(COUNTIES!$D$2:F115)),"")</f>
        <v/>
      </c>
      <c r="G115" t="str">
        <f>IFERROR(INDEX('Base Data wHSA (NCI Modified)'!$L$2:'Base Data wHSA (NCI Modified)'!$T$3142,'Base Data wHSA (NCI Modified)'!$K115,COLUMNS(COUNTIES!$D$2:G115)),"")</f>
        <v/>
      </c>
      <c r="H115" t="str">
        <f>IFERROR(INDEX('Base Data wHSA (NCI Modified)'!$L$2:'Base Data wHSA (NCI Modified)'!$T$3142,'Base Data wHSA (NCI Modified)'!$K115,COLUMNS(COUNTIES!$D$2:H115)),"")</f>
        <v/>
      </c>
      <c r="I115" t="str">
        <f>IFERROR(INDEX('Base Data wHSA (NCI Modified)'!$L$2:'Base Data wHSA (NCI Modified)'!$T$3142,'Base Data wHSA (NCI Modified)'!$K115,COLUMNS(COUNTIES!$D$2:I115)),"")</f>
        <v/>
      </c>
      <c r="J115" t="str">
        <f>IFERROR(INDEX('Base Data wHSA (NCI Modified)'!$L$2:'Base Data wHSA (NCI Modified)'!$T$3142,'Base Data wHSA (NCI Modified)'!$K115,COLUMNS(COUNTIES!$D$2:J115)),"")</f>
        <v/>
      </c>
      <c r="K115" t="str">
        <f>IFERROR(INDEX('Base Data wHSA (NCI Modified)'!$L$2:'Base Data wHSA (NCI Modified)'!$T$3142,'Base Data wHSA (NCI Modified)'!$K115,COLUMNS(COUNTIES!$D$2:K115)),"")</f>
        <v/>
      </c>
      <c r="L115" t="str">
        <f>IFERROR(INDEX('Base Data wHSA (NCI Modified)'!$L$2:'Base Data wHSA (NCI Modified)'!$T$3142,'Base Data wHSA (NCI Modified)'!$K115,COLUMNS(COUNTIES!$D$2:L115)),"")</f>
        <v/>
      </c>
    </row>
    <row r="116" spans="1:12" x14ac:dyDescent="0.2">
      <c r="A116">
        <f>ROWS($E$2:E116)</f>
        <v>115</v>
      </c>
      <c r="B116" t="str">
        <f>IF(E116=WORKSHEET!$B$2,A116,"")</f>
        <v/>
      </c>
      <c r="C116" t="str">
        <f t="shared" si="1"/>
        <v/>
      </c>
      <c r="D116" t="str">
        <f>IFERROR(INDEX('Base Data wHSA (NCI Modified)'!$L$2:'Base Data wHSA (NCI Modified)'!$T$3142,'Base Data wHSA (NCI Modified)'!$K116,COLUMNS(COUNTIES!$D$2:D116)),"")</f>
        <v/>
      </c>
      <c r="E116" t="str">
        <f>IFERROR(INDEX('Base Data wHSA (NCI Modified)'!$L$2:'Base Data wHSA (NCI Modified)'!$T$3142,'Base Data wHSA (NCI Modified)'!$K116,COLUMNS(COUNTIES!$D$2:E116)),"")</f>
        <v/>
      </c>
      <c r="F116" t="str">
        <f>IFERROR(INDEX('Base Data wHSA (NCI Modified)'!$L$2:'Base Data wHSA (NCI Modified)'!$T$3142,'Base Data wHSA (NCI Modified)'!$K116,COLUMNS(COUNTIES!$D$2:F116)),"")</f>
        <v/>
      </c>
      <c r="G116" t="str">
        <f>IFERROR(INDEX('Base Data wHSA (NCI Modified)'!$L$2:'Base Data wHSA (NCI Modified)'!$T$3142,'Base Data wHSA (NCI Modified)'!$K116,COLUMNS(COUNTIES!$D$2:G116)),"")</f>
        <v/>
      </c>
      <c r="H116" t="str">
        <f>IFERROR(INDEX('Base Data wHSA (NCI Modified)'!$L$2:'Base Data wHSA (NCI Modified)'!$T$3142,'Base Data wHSA (NCI Modified)'!$K116,COLUMNS(COUNTIES!$D$2:H116)),"")</f>
        <v/>
      </c>
      <c r="I116" t="str">
        <f>IFERROR(INDEX('Base Data wHSA (NCI Modified)'!$L$2:'Base Data wHSA (NCI Modified)'!$T$3142,'Base Data wHSA (NCI Modified)'!$K116,COLUMNS(COUNTIES!$D$2:I116)),"")</f>
        <v/>
      </c>
      <c r="J116" t="str">
        <f>IFERROR(INDEX('Base Data wHSA (NCI Modified)'!$L$2:'Base Data wHSA (NCI Modified)'!$T$3142,'Base Data wHSA (NCI Modified)'!$K116,COLUMNS(COUNTIES!$D$2:J116)),"")</f>
        <v/>
      </c>
      <c r="K116" t="str">
        <f>IFERROR(INDEX('Base Data wHSA (NCI Modified)'!$L$2:'Base Data wHSA (NCI Modified)'!$T$3142,'Base Data wHSA (NCI Modified)'!$K116,COLUMNS(COUNTIES!$D$2:K116)),"")</f>
        <v/>
      </c>
      <c r="L116" t="str">
        <f>IFERROR(INDEX('Base Data wHSA (NCI Modified)'!$L$2:'Base Data wHSA (NCI Modified)'!$T$3142,'Base Data wHSA (NCI Modified)'!$K116,COLUMNS(COUNTIES!$D$2:L116)),"")</f>
        <v/>
      </c>
    </row>
    <row r="117" spans="1:12" x14ac:dyDescent="0.2">
      <c r="A117">
        <f>ROWS($E$2:E117)</f>
        <v>116</v>
      </c>
      <c r="B117" t="str">
        <f>IF(E117=WORKSHEET!$B$2,A117,"")</f>
        <v/>
      </c>
      <c r="C117" t="str">
        <f t="shared" si="1"/>
        <v/>
      </c>
      <c r="D117" t="str">
        <f>IFERROR(INDEX('Base Data wHSA (NCI Modified)'!$L$2:'Base Data wHSA (NCI Modified)'!$T$3142,'Base Data wHSA (NCI Modified)'!$K117,COLUMNS(COUNTIES!$D$2:D117)),"")</f>
        <v/>
      </c>
      <c r="E117" t="str">
        <f>IFERROR(INDEX('Base Data wHSA (NCI Modified)'!$L$2:'Base Data wHSA (NCI Modified)'!$T$3142,'Base Data wHSA (NCI Modified)'!$K117,COLUMNS(COUNTIES!$D$2:E117)),"")</f>
        <v/>
      </c>
      <c r="F117" t="str">
        <f>IFERROR(INDEX('Base Data wHSA (NCI Modified)'!$L$2:'Base Data wHSA (NCI Modified)'!$T$3142,'Base Data wHSA (NCI Modified)'!$K117,COLUMNS(COUNTIES!$D$2:F117)),"")</f>
        <v/>
      </c>
      <c r="G117" t="str">
        <f>IFERROR(INDEX('Base Data wHSA (NCI Modified)'!$L$2:'Base Data wHSA (NCI Modified)'!$T$3142,'Base Data wHSA (NCI Modified)'!$K117,COLUMNS(COUNTIES!$D$2:G117)),"")</f>
        <v/>
      </c>
      <c r="H117" t="str">
        <f>IFERROR(INDEX('Base Data wHSA (NCI Modified)'!$L$2:'Base Data wHSA (NCI Modified)'!$T$3142,'Base Data wHSA (NCI Modified)'!$K117,COLUMNS(COUNTIES!$D$2:H117)),"")</f>
        <v/>
      </c>
      <c r="I117" t="str">
        <f>IFERROR(INDEX('Base Data wHSA (NCI Modified)'!$L$2:'Base Data wHSA (NCI Modified)'!$T$3142,'Base Data wHSA (NCI Modified)'!$K117,COLUMNS(COUNTIES!$D$2:I117)),"")</f>
        <v/>
      </c>
      <c r="J117" t="str">
        <f>IFERROR(INDEX('Base Data wHSA (NCI Modified)'!$L$2:'Base Data wHSA (NCI Modified)'!$T$3142,'Base Data wHSA (NCI Modified)'!$K117,COLUMNS(COUNTIES!$D$2:J117)),"")</f>
        <v/>
      </c>
      <c r="K117" t="str">
        <f>IFERROR(INDEX('Base Data wHSA (NCI Modified)'!$L$2:'Base Data wHSA (NCI Modified)'!$T$3142,'Base Data wHSA (NCI Modified)'!$K117,COLUMNS(COUNTIES!$D$2:K117)),"")</f>
        <v/>
      </c>
      <c r="L117" t="str">
        <f>IFERROR(INDEX('Base Data wHSA (NCI Modified)'!$L$2:'Base Data wHSA (NCI Modified)'!$T$3142,'Base Data wHSA (NCI Modified)'!$K117,COLUMNS(COUNTIES!$D$2:L117)),"")</f>
        <v/>
      </c>
    </row>
    <row r="118" spans="1:12" x14ac:dyDescent="0.2">
      <c r="A118">
        <f>ROWS($E$2:E118)</f>
        <v>117</v>
      </c>
      <c r="B118" t="str">
        <f>IF(E118=WORKSHEET!$B$2,A118,"")</f>
        <v/>
      </c>
      <c r="C118" t="str">
        <f t="shared" si="1"/>
        <v/>
      </c>
      <c r="D118" t="str">
        <f>IFERROR(INDEX('Base Data wHSA (NCI Modified)'!$L$2:'Base Data wHSA (NCI Modified)'!$T$3142,'Base Data wHSA (NCI Modified)'!$K118,COLUMNS(COUNTIES!$D$2:D118)),"")</f>
        <v/>
      </c>
      <c r="E118" t="str">
        <f>IFERROR(INDEX('Base Data wHSA (NCI Modified)'!$L$2:'Base Data wHSA (NCI Modified)'!$T$3142,'Base Data wHSA (NCI Modified)'!$K118,COLUMNS(COUNTIES!$D$2:E118)),"")</f>
        <v/>
      </c>
      <c r="F118" t="str">
        <f>IFERROR(INDEX('Base Data wHSA (NCI Modified)'!$L$2:'Base Data wHSA (NCI Modified)'!$T$3142,'Base Data wHSA (NCI Modified)'!$K118,COLUMNS(COUNTIES!$D$2:F118)),"")</f>
        <v/>
      </c>
      <c r="G118" t="str">
        <f>IFERROR(INDEX('Base Data wHSA (NCI Modified)'!$L$2:'Base Data wHSA (NCI Modified)'!$T$3142,'Base Data wHSA (NCI Modified)'!$K118,COLUMNS(COUNTIES!$D$2:G118)),"")</f>
        <v/>
      </c>
      <c r="H118" t="str">
        <f>IFERROR(INDEX('Base Data wHSA (NCI Modified)'!$L$2:'Base Data wHSA (NCI Modified)'!$T$3142,'Base Data wHSA (NCI Modified)'!$K118,COLUMNS(COUNTIES!$D$2:H118)),"")</f>
        <v/>
      </c>
      <c r="I118" t="str">
        <f>IFERROR(INDEX('Base Data wHSA (NCI Modified)'!$L$2:'Base Data wHSA (NCI Modified)'!$T$3142,'Base Data wHSA (NCI Modified)'!$K118,COLUMNS(COUNTIES!$D$2:I118)),"")</f>
        <v/>
      </c>
      <c r="J118" t="str">
        <f>IFERROR(INDEX('Base Data wHSA (NCI Modified)'!$L$2:'Base Data wHSA (NCI Modified)'!$T$3142,'Base Data wHSA (NCI Modified)'!$K118,COLUMNS(COUNTIES!$D$2:J118)),"")</f>
        <v/>
      </c>
      <c r="K118" t="str">
        <f>IFERROR(INDEX('Base Data wHSA (NCI Modified)'!$L$2:'Base Data wHSA (NCI Modified)'!$T$3142,'Base Data wHSA (NCI Modified)'!$K118,COLUMNS(COUNTIES!$D$2:K118)),"")</f>
        <v/>
      </c>
      <c r="L118" t="str">
        <f>IFERROR(INDEX('Base Data wHSA (NCI Modified)'!$L$2:'Base Data wHSA (NCI Modified)'!$T$3142,'Base Data wHSA (NCI Modified)'!$K118,COLUMNS(COUNTIES!$D$2:L118)),"")</f>
        <v/>
      </c>
    </row>
    <row r="119" spans="1:12" x14ac:dyDescent="0.2">
      <c r="A119">
        <f>ROWS($E$2:E119)</f>
        <v>118</v>
      </c>
      <c r="B119" t="str">
        <f>IF(E119=WORKSHEET!$B$2,A119,"")</f>
        <v/>
      </c>
      <c r="C119" t="str">
        <f t="shared" si="1"/>
        <v/>
      </c>
      <c r="D119" t="str">
        <f>IFERROR(INDEX('Base Data wHSA (NCI Modified)'!$L$2:'Base Data wHSA (NCI Modified)'!$T$3142,'Base Data wHSA (NCI Modified)'!$K119,COLUMNS(COUNTIES!$D$2:D119)),"")</f>
        <v/>
      </c>
      <c r="E119" t="str">
        <f>IFERROR(INDEX('Base Data wHSA (NCI Modified)'!$L$2:'Base Data wHSA (NCI Modified)'!$T$3142,'Base Data wHSA (NCI Modified)'!$K119,COLUMNS(COUNTIES!$D$2:E119)),"")</f>
        <v/>
      </c>
      <c r="F119" t="str">
        <f>IFERROR(INDEX('Base Data wHSA (NCI Modified)'!$L$2:'Base Data wHSA (NCI Modified)'!$T$3142,'Base Data wHSA (NCI Modified)'!$K119,COLUMNS(COUNTIES!$D$2:F119)),"")</f>
        <v/>
      </c>
      <c r="G119" t="str">
        <f>IFERROR(INDEX('Base Data wHSA (NCI Modified)'!$L$2:'Base Data wHSA (NCI Modified)'!$T$3142,'Base Data wHSA (NCI Modified)'!$K119,COLUMNS(COUNTIES!$D$2:G119)),"")</f>
        <v/>
      </c>
      <c r="H119" t="str">
        <f>IFERROR(INDEX('Base Data wHSA (NCI Modified)'!$L$2:'Base Data wHSA (NCI Modified)'!$T$3142,'Base Data wHSA (NCI Modified)'!$K119,COLUMNS(COUNTIES!$D$2:H119)),"")</f>
        <v/>
      </c>
      <c r="I119" t="str">
        <f>IFERROR(INDEX('Base Data wHSA (NCI Modified)'!$L$2:'Base Data wHSA (NCI Modified)'!$T$3142,'Base Data wHSA (NCI Modified)'!$K119,COLUMNS(COUNTIES!$D$2:I119)),"")</f>
        <v/>
      </c>
      <c r="J119" t="str">
        <f>IFERROR(INDEX('Base Data wHSA (NCI Modified)'!$L$2:'Base Data wHSA (NCI Modified)'!$T$3142,'Base Data wHSA (NCI Modified)'!$K119,COLUMNS(COUNTIES!$D$2:J119)),"")</f>
        <v/>
      </c>
      <c r="K119" t="str">
        <f>IFERROR(INDEX('Base Data wHSA (NCI Modified)'!$L$2:'Base Data wHSA (NCI Modified)'!$T$3142,'Base Data wHSA (NCI Modified)'!$K119,COLUMNS(COUNTIES!$D$2:K119)),"")</f>
        <v/>
      </c>
      <c r="L119" t="str">
        <f>IFERROR(INDEX('Base Data wHSA (NCI Modified)'!$L$2:'Base Data wHSA (NCI Modified)'!$T$3142,'Base Data wHSA (NCI Modified)'!$K119,COLUMNS(COUNTIES!$D$2:L119)),"")</f>
        <v/>
      </c>
    </row>
    <row r="120" spans="1:12" x14ac:dyDescent="0.2">
      <c r="A120">
        <f>ROWS($E$2:E120)</f>
        <v>119</v>
      </c>
      <c r="B120" t="str">
        <f>IF(E120=WORKSHEET!$B$2,A120,"")</f>
        <v/>
      </c>
      <c r="C120" t="str">
        <f t="shared" si="1"/>
        <v/>
      </c>
      <c r="D120" t="str">
        <f>IFERROR(INDEX('Base Data wHSA (NCI Modified)'!$L$2:'Base Data wHSA (NCI Modified)'!$T$3142,'Base Data wHSA (NCI Modified)'!$K120,COLUMNS(COUNTIES!$D$2:D120)),"")</f>
        <v/>
      </c>
      <c r="E120" t="str">
        <f>IFERROR(INDEX('Base Data wHSA (NCI Modified)'!$L$2:'Base Data wHSA (NCI Modified)'!$T$3142,'Base Data wHSA (NCI Modified)'!$K120,COLUMNS(COUNTIES!$D$2:E120)),"")</f>
        <v/>
      </c>
      <c r="F120" t="str">
        <f>IFERROR(INDEX('Base Data wHSA (NCI Modified)'!$L$2:'Base Data wHSA (NCI Modified)'!$T$3142,'Base Data wHSA (NCI Modified)'!$K120,COLUMNS(COUNTIES!$D$2:F120)),"")</f>
        <v/>
      </c>
      <c r="G120" t="str">
        <f>IFERROR(INDEX('Base Data wHSA (NCI Modified)'!$L$2:'Base Data wHSA (NCI Modified)'!$T$3142,'Base Data wHSA (NCI Modified)'!$K120,COLUMNS(COUNTIES!$D$2:G120)),"")</f>
        <v/>
      </c>
      <c r="H120" t="str">
        <f>IFERROR(INDEX('Base Data wHSA (NCI Modified)'!$L$2:'Base Data wHSA (NCI Modified)'!$T$3142,'Base Data wHSA (NCI Modified)'!$K120,COLUMNS(COUNTIES!$D$2:H120)),"")</f>
        <v/>
      </c>
      <c r="I120" t="str">
        <f>IFERROR(INDEX('Base Data wHSA (NCI Modified)'!$L$2:'Base Data wHSA (NCI Modified)'!$T$3142,'Base Data wHSA (NCI Modified)'!$K120,COLUMNS(COUNTIES!$D$2:I120)),"")</f>
        <v/>
      </c>
      <c r="J120" t="str">
        <f>IFERROR(INDEX('Base Data wHSA (NCI Modified)'!$L$2:'Base Data wHSA (NCI Modified)'!$T$3142,'Base Data wHSA (NCI Modified)'!$K120,COLUMNS(COUNTIES!$D$2:J120)),"")</f>
        <v/>
      </c>
      <c r="K120" t="str">
        <f>IFERROR(INDEX('Base Data wHSA (NCI Modified)'!$L$2:'Base Data wHSA (NCI Modified)'!$T$3142,'Base Data wHSA (NCI Modified)'!$K120,COLUMNS(COUNTIES!$D$2:K120)),"")</f>
        <v/>
      </c>
      <c r="L120" t="str">
        <f>IFERROR(INDEX('Base Data wHSA (NCI Modified)'!$L$2:'Base Data wHSA (NCI Modified)'!$T$3142,'Base Data wHSA (NCI Modified)'!$K120,COLUMNS(COUNTIES!$D$2:L120)),"")</f>
        <v/>
      </c>
    </row>
    <row r="121" spans="1:12" x14ac:dyDescent="0.2">
      <c r="A121">
        <f>ROWS($E$2:E121)</f>
        <v>120</v>
      </c>
      <c r="B121" t="str">
        <f>IF(E121=WORKSHEET!$B$2,A121,"")</f>
        <v/>
      </c>
      <c r="C121" t="str">
        <f t="shared" si="1"/>
        <v/>
      </c>
      <c r="D121" t="str">
        <f>IFERROR(INDEX('Base Data wHSA (NCI Modified)'!$L$2:'Base Data wHSA (NCI Modified)'!$T$3142,'Base Data wHSA (NCI Modified)'!$K121,COLUMNS(COUNTIES!$D$2:D121)),"")</f>
        <v/>
      </c>
      <c r="E121" t="str">
        <f>IFERROR(INDEX('Base Data wHSA (NCI Modified)'!$L$2:'Base Data wHSA (NCI Modified)'!$T$3142,'Base Data wHSA (NCI Modified)'!$K121,COLUMNS(COUNTIES!$D$2:E121)),"")</f>
        <v/>
      </c>
      <c r="F121" t="str">
        <f>IFERROR(INDEX('Base Data wHSA (NCI Modified)'!$L$2:'Base Data wHSA (NCI Modified)'!$T$3142,'Base Data wHSA (NCI Modified)'!$K121,COLUMNS(COUNTIES!$D$2:F121)),"")</f>
        <v/>
      </c>
      <c r="G121" t="str">
        <f>IFERROR(INDEX('Base Data wHSA (NCI Modified)'!$L$2:'Base Data wHSA (NCI Modified)'!$T$3142,'Base Data wHSA (NCI Modified)'!$K121,COLUMNS(COUNTIES!$D$2:G121)),"")</f>
        <v/>
      </c>
      <c r="H121" t="str">
        <f>IFERROR(INDEX('Base Data wHSA (NCI Modified)'!$L$2:'Base Data wHSA (NCI Modified)'!$T$3142,'Base Data wHSA (NCI Modified)'!$K121,COLUMNS(COUNTIES!$D$2:H121)),"")</f>
        <v/>
      </c>
      <c r="I121" t="str">
        <f>IFERROR(INDEX('Base Data wHSA (NCI Modified)'!$L$2:'Base Data wHSA (NCI Modified)'!$T$3142,'Base Data wHSA (NCI Modified)'!$K121,COLUMNS(COUNTIES!$D$2:I121)),"")</f>
        <v/>
      </c>
      <c r="J121" t="str">
        <f>IFERROR(INDEX('Base Data wHSA (NCI Modified)'!$L$2:'Base Data wHSA (NCI Modified)'!$T$3142,'Base Data wHSA (NCI Modified)'!$K121,COLUMNS(COUNTIES!$D$2:J121)),"")</f>
        <v/>
      </c>
      <c r="K121" t="str">
        <f>IFERROR(INDEX('Base Data wHSA (NCI Modified)'!$L$2:'Base Data wHSA (NCI Modified)'!$T$3142,'Base Data wHSA (NCI Modified)'!$K121,COLUMNS(COUNTIES!$D$2:K121)),"")</f>
        <v/>
      </c>
      <c r="L121" t="str">
        <f>IFERROR(INDEX('Base Data wHSA (NCI Modified)'!$L$2:'Base Data wHSA (NCI Modified)'!$T$3142,'Base Data wHSA (NCI Modified)'!$K121,COLUMNS(COUNTIES!$D$2:L121)),"")</f>
        <v/>
      </c>
    </row>
    <row r="122" spans="1:12" x14ac:dyDescent="0.2">
      <c r="A122">
        <f>ROWS($E$2:E122)</f>
        <v>121</v>
      </c>
      <c r="B122" t="str">
        <f>IF(E122=WORKSHEET!$B$2,A122,"")</f>
        <v/>
      </c>
      <c r="C122" t="str">
        <f t="shared" si="1"/>
        <v/>
      </c>
      <c r="D122" t="str">
        <f>IFERROR(INDEX('Base Data wHSA (NCI Modified)'!$L$2:'Base Data wHSA (NCI Modified)'!$T$3142,'Base Data wHSA (NCI Modified)'!$K122,COLUMNS(COUNTIES!$D$2:D122)),"")</f>
        <v/>
      </c>
      <c r="E122" t="str">
        <f>IFERROR(INDEX('Base Data wHSA (NCI Modified)'!$L$2:'Base Data wHSA (NCI Modified)'!$T$3142,'Base Data wHSA (NCI Modified)'!$K122,COLUMNS(COUNTIES!$D$2:E122)),"")</f>
        <v/>
      </c>
      <c r="F122" t="str">
        <f>IFERROR(INDEX('Base Data wHSA (NCI Modified)'!$L$2:'Base Data wHSA (NCI Modified)'!$T$3142,'Base Data wHSA (NCI Modified)'!$K122,COLUMNS(COUNTIES!$D$2:F122)),"")</f>
        <v/>
      </c>
      <c r="G122" t="str">
        <f>IFERROR(INDEX('Base Data wHSA (NCI Modified)'!$L$2:'Base Data wHSA (NCI Modified)'!$T$3142,'Base Data wHSA (NCI Modified)'!$K122,COLUMNS(COUNTIES!$D$2:G122)),"")</f>
        <v/>
      </c>
      <c r="H122" t="str">
        <f>IFERROR(INDEX('Base Data wHSA (NCI Modified)'!$L$2:'Base Data wHSA (NCI Modified)'!$T$3142,'Base Data wHSA (NCI Modified)'!$K122,COLUMNS(COUNTIES!$D$2:H122)),"")</f>
        <v/>
      </c>
      <c r="I122" t="str">
        <f>IFERROR(INDEX('Base Data wHSA (NCI Modified)'!$L$2:'Base Data wHSA (NCI Modified)'!$T$3142,'Base Data wHSA (NCI Modified)'!$K122,COLUMNS(COUNTIES!$D$2:I122)),"")</f>
        <v/>
      </c>
      <c r="J122" t="str">
        <f>IFERROR(INDEX('Base Data wHSA (NCI Modified)'!$L$2:'Base Data wHSA (NCI Modified)'!$T$3142,'Base Data wHSA (NCI Modified)'!$K122,COLUMNS(COUNTIES!$D$2:J122)),"")</f>
        <v/>
      </c>
      <c r="K122" t="str">
        <f>IFERROR(INDEX('Base Data wHSA (NCI Modified)'!$L$2:'Base Data wHSA (NCI Modified)'!$T$3142,'Base Data wHSA (NCI Modified)'!$K122,COLUMNS(COUNTIES!$D$2:K122)),"")</f>
        <v/>
      </c>
      <c r="L122" t="str">
        <f>IFERROR(INDEX('Base Data wHSA (NCI Modified)'!$L$2:'Base Data wHSA (NCI Modified)'!$T$3142,'Base Data wHSA (NCI Modified)'!$K122,COLUMNS(COUNTIES!$D$2:L122)),"")</f>
        <v/>
      </c>
    </row>
    <row r="123" spans="1:12" x14ac:dyDescent="0.2">
      <c r="A123">
        <f>ROWS($E$2:E123)</f>
        <v>122</v>
      </c>
      <c r="B123" t="str">
        <f>IF(E123=WORKSHEET!$B$2,A123,"")</f>
        <v/>
      </c>
      <c r="C123" t="str">
        <f t="shared" si="1"/>
        <v/>
      </c>
      <c r="D123" t="str">
        <f>IFERROR(INDEX('Base Data wHSA (NCI Modified)'!$L$2:'Base Data wHSA (NCI Modified)'!$T$3142,'Base Data wHSA (NCI Modified)'!$K123,COLUMNS(COUNTIES!$D$2:D123)),"")</f>
        <v/>
      </c>
      <c r="E123" t="str">
        <f>IFERROR(INDEX('Base Data wHSA (NCI Modified)'!$L$2:'Base Data wHSA (NCI Modified)'!$T$3142,'Base Data wHSA (NCI Modified)'!$K123,COLUMNS(COUNTIES!$D$2:E123)),"")</f>
        <v/>
      </c>
      <c r="F123" t="str">
        <f>IFERROR(INDEX('Base Data wHSA (NCI Modified)'!$L$2:'Base Data wHSA (NCI Modified)'!$T$3142,'Base Data wHSA (NCI Modified)'!$K123,COLUMNS(COUNTIES!$D$2:F123)),"")</f>
        <v/>
      </c>
      <c r="G123" t="str">
        <f>IFERROR(INDEX('Base Data wHSA (NCI Modified)'!$L$2:'Base Data wHSA (NCI Modified)'!$T$3142,'Base Data wHSA (NCI Modified)'!$K123,COLUMNS(COUNTIES!$D$2:G123)),"")</f>
        <v/>
      </c>
      <c r="H123" t="str">
        <f>IFERROR(INDEX('Base Data wHSA (NCI Modified)'!$L$2:'Base Data wHSA (NCI Modified)'!$T$3142,'Base Data wHSA (NCI Modified)'!$K123,COLUMNS(COUNTIES!$D$2:H123)),"")</f>
        <v/>
      </c>
      <c r="I123" t="str">
        <f>IFERROR(INDEX('Base Data wHSA (NCI Modified)'!$L$2:'Base Data wHSA (NCI Modified)'!$T$3142,'Base Data wHSA (NCI Modified)'!$K123,COLUMNS(COUNTIES!$D$2:I123)),"")</f>
        <v/>
      </c>
      <c r="J123" t="str">
        <f>IFERROR(INDEX('Base Data wHSA (NCI Modified)'!$L$2:'Base Data wHSA (NCI Modified)'!$T$3142,'Base Data wHSA (NCI Modified)'!$K123,COLUMNS(COUNTIES!$D$2:J123)),"")</f>
        <v/>
      </c>
      <c r="K123" t="str">
        <f>IFERROR(INDEX('Base Data wHSA (NCI Modified)'!$L$2:'Base Data wHSA (NCI Modified)'!$T$3142,'Base Data wHSA (NCI Modified)'!$K123,COLUMNS(COUNTIES!$D$2:K123)),"")</f>
        <v/>
      </c>
      <c r="L123" t="str">
        <f>IFERROR(INDEX('Base Data wHSA (NCI Modified)'!$L$2:'Base Data wHSA (NCI Modified)'!$T$3142,'Base Data wHSA (NCI Modified)'!$K123,COLUMNS(COUNTIES!$D$2:L123)),"")</f>
        <v/>
      </c>
    </row>
    <row r="124" spans="1:12" x14ac:dyDescent="0.2">
      <c r="A124">
        <f>ROWS($E$2:E124)</f>
        <v>123</v>
      </c>
      <c r="B124" t="str">
        <f>IF(E124=WORKSHEET!$B$2,A124,"")</f>
        <v/>
      </c>
      <c r="C124" t="str">
        <f t="shared" si="1"/>
        <v/>
      </c>
      <c r="D124" t="str">
        <f>IFERROR(INDEX('Base Data wHSA (NCI Modified)'!$L$2:'Base Data wHSA (NCI Modified)'!$T$3142,'Base Data wHSA (NCI Modified)'!$K124,COLUMNS(COUNTIES!$D$2:D124)),"")</f>
        <v/>
      </c>
      <c r="E124" t="str">
        <f>IFERROR(INDEX('Base Data wHSA (NCI Modified)'!$L$2:'Base Data wHSA (NCI Modified)'!$T$3142,'Base Data wHSA (NCI Modified)'!$K124,COLUMNS(COUNTIES!$D$2:E124)),"")</f>
        <v/>
      </c>
      <c r="F124" t="str">
        <f>IFERROR(INDEX('Base Data wHSA (NCI Modified)'!$L$2:'Base Data wHSA (NCI Modified)'!$T$3142,'Base Data wHSA (NCI Modified)'!$K124,COLUMNS(COUNTIES!$D$2:F124)),"")</f>
        <v/>
      </c>
      <c r="G124" t="str">
        <f>IFERROR(INDEX('Base Data wHSA (NCI Modified)'!$L$2:'Base Data wHSA (NCI Modified)'!$T$3142,'Base Data wHSA (NCI Modified)'!$K124,COLUMNS(COUNTIES!$D$2:G124)),"")</f>
        <v/>
      </c>
      <c r="H124" t="str">
        <f>IFERROR(INDEX('Base Data wHSA (NCI Modified)'!$L$2:'Base Data wHSA (NCI Modified)'!$T$3142,'Base Data wHSA (NCI Modified)'!$K124,COLUMNS(COUNTIES!$D$2:H124)),"")</f>
        <v/>
      </c>
      <c r="I124" t="str">
        <f>IFERROR(INDEX('Base Data wHSA (NCI Modified)'!$L$2:'Base Data wHSA (NCI Modified)'!$T$3142,'Base Data wHSA (NCI Modified)'!$K124,COLUMNS(COUNTIES!$D$2:I124)),"")</f>
        <v/>
      </c>
      <c r="J124" t="str">
        <f>IFERROR(INDEX('Base Data wHSA (NCI Modified)'!$L$2:'Base Data wHSA (NCI Modified)'!$T$3142,'Base Data wHSA (NCI Modified)'!$K124,COLUMNS(COUNTIES!$D$2:J124)),"")</f>
        <v/>
      </c>
      <c r="K124" t="str">
        <f>IFERROR(INDEX('Base Data wHSA (NCI Modified)'!$L$2:'Base Data wHSA (NCI Modified)'!$T$3142,'Base Data wHSA (NCI Modified)'!$K124,COLUMNS(COUNTIES!$D$2:K124)),"")</f>
        <v/>
      </c>
      <c r="L124" t="str">
        <f>IFERROR(INDEX('Base Data wHSA (NCI Modified)'!$L$2:'Base Data wHSA (NCI Modified)'!$T$3142,'Base Data wHSA (NCI Modified)'!$K124,COLUMNS(COUNTIES!$D$2:L124)),"")</f>
        <v/>
      </c>
    </row>
    <row r="125" spans="1:12" x14ac:dyDescent="0.2">
      <c r="A125">
        <f>ROWS($E$2:E125)</f>
        <v>124</v>
      </c>
      <c r="B125" t="str">
        <f>IF(E125=WORKSHEET!$B$2,A125,"")</f>
        <v/>
      </c>
      <c r="C125" t="str">
        <f t="shared" si="1"/>
        <v/>
      </c>
      <c r="D125" t="str">
        <f>IFERROR(INDEX('Base Data wHSA (NCI Modified)'!$L$2:'Base Data wHSA (NCI Modified)'!$T$3142,'Base Data wHSA (NCI Modified)'!$K125,COLUMNS(COUNTIES!$D$2:D125)),"")</f>
        <v/>
      </c>
      <c r="E125" t="str">
        <f>IFERROR(INDEX('Base Data wHSA (NCI Modified)'!$L$2:'Base Data wHSA (NCI Modified)'!$T$3142,'Base Data wHSA (NCI Modified)'!$K125,COLUMNS(COUNTIES!$D$2:E125)),"")</f>
        <v/>
      </c>
      <c r="F125" t="str">
        <f>IFERROR(INDEX('Base Data wHSA (NCI Modified)'!$L$2:'Base Data wHSA (NCI Modified)'!$T$3142,'Base Data wHSA (NCI Modified)'!$K125,COLUMNS(COUNTIES!$D$2:F125)),"")</f>
        <v/>
      </c>
      <c r="G125" t="str">
        <f>IFERROR(INDEX('Base Data wHSA (NCI Modified)'!$L$2:'Base Data wHSA (NCI Modified)'!$T$3142,'Base Data wHSA (NCI Modified)'!$K125,COLUMNS(COUNTIES!$D$2:G125)),"")</f>
        <v/>
      </c>
      <c r="H125" t="str">
        <f>IFERROR(INDEX('Base Data wHSA (NCI Modified)'!$L$2:'Base Data wHSA (NCI Modified)'!$T$3142,'Base Data wHSA (NCI Modified)'!$K125,COLUMNS(COUNTIES!$D$2:H125)),"")</f>
        <v/>
      </c>
      <c r="I125" t="str">
        <f>IFERROR(INDEX('Base Data wHSA (NCI Modified)'!$L$2:'Base Data wHSA (NCI Modified)'!$T$3142,'Base Data wHSA (NCI Modified)'!$K125,COLUMNS(COUNTIES!$D$2:I125)),"")</f>
        <v/>
      </c>
      <c r="J125" t="str">
        <f>IFERROR(INDEX('Base Data wHSA (NCI Modified)'!$L$2:'Base Data wHSA (NCI Modified)'!$T$3142,'Base Data wHSA (NCI Modified)'!$K125,COLUMNS(COUNTIES!$D$2:J125)),"")</f>
        <v/>
      </c>
      <c r="K125" t="str">
        <f>IFERROR(INDEX('Base Data wHSA (NCI Modified)'!$L$2:'Base Data wHSA (NCI Modified)'!$T$3142,'Base Data wHSA (NCI Modified)'!$K125,COLUMNS(COUNTIES!$D$2:K125)),"")</f>
        <v/>
      </c>
      <c r="L125" t="str">
        <f>IFERROR(INDEX('Base Data wHSA (NCI Modified)'!$L$2:'Base Data wHSA (NCI Modified)'!$T$3142,'Base Data wHSA (NCI Modified)'!$K125,COLUMNS(COUNTIES!$D$2:L125)),"")</f>
        <v/>
      </c>
    </row>
    <row r="126" spans="1:12" x14ac:dyDescent="0.2">
      <c r="A126">
        <f>ROWS($E$2:E126)</f>
        <v>125</v>
      </c>
      <c r="B126" t="str">
        <f>IF(E126=WORKSHEET!$B$2,A126,"")</f>
        <v/>
      </c>
      <c r="C126" t="str">
        <f t="shared" si="1"/>
        <v/>
      </c>
      <c r="D126" t="str">
        <f>IFERROR(INDEX('Base Data wHSA (NCI Modified)'!$L$2:'Base Data wHSA (NCI Modified)'!$T$3142,'Base Data wHSA (NCI Modified)'!$K126,COLUMNS(COUNTIES!$D$2:D126)),"")</f>
        <v/>
      </c>
      <c r="E126" t="str">
        <f>IFERROR(INDEX('Base Data wHSA (NCI Modified)'!$L$2:'Base Data wHSA (NCI Modified)'!$T$3142,'Base Data wHSA (NCI Modified)'!$K126,COLUMNS(COUNTIES!$D$2:E126)),"")</f>
        <v/>
      </c>
      <c r="F126" t="str">
        <f>IFERROR(INDEX('Base Data wHSA (NCI Modified)'!$L$2:'Base Data wHSA (NCI Modified)'!$T$3142,'Base Data wHSA (NCI Modified)'!$K126,COLUMNS(COUNTIES!$D$2:F126)),"")</f>
        <v/>
      </c>
      <c r="G126" t="str">
        <f>IFERROR(INDEX('Base Data wHSA (NCI Modified)'!$L$2:'Base Data wHSA (NCI Modified)'!$T$3142,'Base Data wHSA (NCI Modified)'!$K126,COLUMNS(COUNTIES!$D$2:G126)),"")</f>
        <v/>
      </c>
      <c r="H126" t="str">
        <f>IFERROR(INDEX('Base Data wHSA (NCI Modified)'!$L$2:'Base Data wHSA (NCI Modified)'!$T$3142,'Base Data wHSA (NCI Modified)'!$K126,COLUMNS(COUNTIES!$D$2:H126)),"")</f>
        <v/>
      </c>
      <c r="I126" t="str">
        <f>IFERROR(INDEX('Base Data wHSA (NCI Modified)'!$L$2:'Base Data wHSA (NCI Modified)'!$T$3142,'Base Data wHSA (NCI Modified)'!$K126,COLUMNS(COUNTIES!$D$2:I126)),"")</f>
        <v/>
      </c>
      <c r="J126" t="str">
        <f>IFERROR(INDEX('Base Data wHSA (NCI Modified)'!$L$2:'Base Data wHSA (NCI Modified)'!$T$3142,'Base Data wHSA (NCI Modified)'!$K126,COLUMNS(COUNTIES!$D$2:J126)),"")</f>
        <v/>
      </c>
      <c r="K126" t="str">
        <f>IFERROR(INDEX('Base Data wHSA (NCI Modified)'!$L$2:'Base Data wHSA (NCI Modified)'!$T$3142,'Base Data wHSA (NCI Modified)'!$K126,COLUMNS(COUNTIES!$D$2:K126)),"")</f>
        <v/>
      </c>
      <c r="L126" t="str">
        <f>IFERROR(INDEX('Base Data wHSA (NCI Modified)'!$L$2:'Base Data wHSA (NCI Modified)'!$T$3142,'Base Data wHSA (NCI Modified)'!$K126,COLUMNS(COUNTIES!$D$2:L126)),"")</f>
        <v/>
      </c>
    </row>
    <row r="127" spans="1:12" x14ac:dyDescent="0.2">
      <c r="A127">
        <f>ROWS($E$2:E127)</f>
        <v>126</v>
      </c>
      <c r="B127" t="str">
        <f>IF(E127=WORKSHEET!$B$2,A127,"")</f>
        <v/>
      </c>
      <c r="C127" t="str">
        <f t="shared" si="1"/>
        <v/>
      </c>
      <c r="D127" t="str">
        <f>IFERROR(INDEX('Base Data wHSA (NCI Modified)'!$L$2:'Base Data wHSA (NCI Modified)'!$T$3142,'Base Data wHSA (NCI Modified)'!$K127,COLUMNS(COUNTIES!$D$2:D127)),"")</f>
        <v/>
      </c>
      <c r="E127" t="str">
        <f>IFERROR(INDEX('Base Data wHSA (NCI Modified)'!$L$2:'Base Data wHSA (NCI Modified)'!$T$3142,'Base Data wHSA (NCI Modified)'!$K127,COLUMNS(COUNTIES!$D$2:E127)),"")</f>
        <v/>
      </c>
      <c r="F127" t="str">
        <f>IFERROR(INDEX('Base Data wHSA (NCI Modified)'!$L$2:'Base Data wHSA (NCI Modified)'!$T$3142,'Base Data wHSA (NCI Modified)'!$K127,COLUMNS(COUNTIES!$D$2:F127)),"")</f>
        <v/>
      </c>
      <c r="G127" t="str">
        <f>IFERROR(INDEX('Base Data wHSA (NCI Modified)'!$L$2:'Base Data wHSA (NCI Modified)'!$T$3142,'Base Data wHSA (NCI Modified)'!$K127,COLUMNS(COUNTIES!$D$2:G127)),"")</f>
        <v/>
      </c>
      <c r="H127" t="str">
        <f>IFERROR(INDEX('Base Data wHSA (NCI Modified)'!$L$2:'Base Data wHSA (NCI Modified)'!$T$3142,'Base Data wHSA (NCI Modified)'!$K127,COLUMNS(COUNTIES!$D$2:H127)),"")</f>
        <v/>
      </c>
      <c r="I127" t="str">
        <f>IFERROR(INDEX('Base Data wHSA (NCI Modified)'!$L$2:'Base Data wHSA (NCI Modified)'!$T$3142,'Base Data wHSA (NCI Modified)'!$K127,COLUMNS(COUNTIES!$D$2:I127)),"")</f>
        <v/>
      </c>
      <c r="J127" t="str">
        <f>IFERROR(INDEX('Base Data wHSA (NCI Modified)'!$L$2:'Base Data wHSA (NCI Modified)'!$T$3142,'Base Data wHSA (NCI Modified)'!$K127,COLUMNS(COUNTIES!$D$2:J127)),"")</f>
        <v/>
      </c>
      <c r="K127" t="str">
        <f>IFERROR(INDEX('Base Data wHSA (NCI Modified)'!$L$2:'Base Data wHSA (NCI Modified)'!$T$3142,'Base Data wHSA (NCI Modified)'!$K127,COLUMNS(COUNTIES!$D$2:K127)),"")</f>
        <v/>
      </c>
      <c r="L127" t="str">
        <f>IFERROR(INDEX('Base Data wHSA (NCI Modified)'!$L$2:'Base Data wHSA (NCI Modified)'!$T$3142,'Base Data wHSA (NCI Modified)'!$K127,COLUMNS(COUNTIES!$D$2:L127)),"")</f>
        <v/>
      </c>
    </row>
    <row r="128" spans="1:12" x14ac:dyDescent="0.2">
      <c r="A128">
        <f>ROWS($E$2:E128)</f>
        <v>127</v>
      </c>
      <c r="B128" t="str">
        <f>IF(E128=WORKSHEET!$B$2,A128,"")</f>
        <v/>
      </c>
      <c r="C128" t="str">
        <f t="shared" si="1"/>
        <v/>
      </c>
      <c r="D128" t="str">
        <f>IFERROR(INDEX('Base Data wHSA (NCI Modified)'!$L$2:'Base Data wHSA (NCI Modified)'!$T$3142,'Base Data wHSA (NCI Modified)'!$K128,COLUMNS(COUNTIES!$D$2:D128)),"")</f>
        <v/>
      </c>
      <c r="E128" t="str">
        <f>IFERROR(INDEX('Base Data wHSA (NCI Modified)'!$L$2:'Base Data wHSA (NCI Modified)'!$T$3142,'Base Data wHSA (NCI Modified)'!$K128,COLUMNS(COUNTIES!$D$2:E128)),"")</f>
        <v/>
      </c>
      <c r="F128" t="str">
        <f>IFERROR(INDEX('Base Data wHSA (NCI Modified)'!$L$2:'Base Data wHSA (NCI Modified)'!$T$3142,'Base Data wHSA (NCI Modified)'!$K128,COLUMNS(COUNTIES!$D$2:F128)),"")</f>
        <v/>
      </c>
      <c r="G128" t="str">
        <f>IFERROR(INDEX('Base Data wHSA (NCI Modified)'!$L$2:'Base Data wHSA (NCI Modified)'!$T$3142,'Base Data wHSA (NCI Modified)'!$K128,COLUMNS(COUNTIES!$D$2:G128)),"")</f>
        <v/>
      </c>
      <c r="H128" t="str">
        <f>IFERROR(INDEX('Base Data wHSA (NCI Modified)'!$L$2:'Base Data wHSA (NCI Modified)'!$T$3142,'Base Data wHSA (NCI Modified)'!$K128,COLUMNS(COUNTIES!$D$2:H128)),"")</f>
        <v/>
      </c>
      <c r="I128" t="str">
        <f>IFERROR(INDEX('Base Data wHSA (NCI Modified)'!$L$2:'Base Data wHSA (NCI Modified)'!$T$3142,'Base Data wHSA (NCI Modified)'!$K128,COLUMNS(COUNTIES!$D$2:I128)),"")</f>
        <v/>
      </c>
      <c r="J128" t="str">
        <f>IFERROR(INDEX('Base Data wHSA (NCI Modified)'!$L$2:'Base Data wHSA (NCI Modified)'!$T$3142,'Base Data wHSA (NCI Modified)'!$K128,COLUMNS(COUNTIES!$D$2:J128)),"")</f>
        <v/>
      </c>
      <c r="K128" t="str">
        <f>IFERROR(INDEX('Base Data wHSA (NCI Modified)'!$L$2:'Base Data wHSA (NCI Modified)'!$T$3142,'Base Data wHSA (NCI Modified)'!$K128,COLUMNS(COUNTIES!$D$2:K128)),"")</f>
        <v/>
      </c>
      <c r="L128" t="str">
        <f>IFERROR(INDEX('Base Data wHSA (NCI Modified)'!$L$2:'Base Data wHSA (NCI Modified)'!$T$3142,'Base Data wHSA (NCI Modified)'!$K128,COLUMNS(COUNTIES!$D$2:L128)),"")</f>
        <v/>
      </c>
    </row>
    <row r="129" spans="1:12" x14ac:dyDescent="0.2">
      <c r="A129">
        <f>ROWS($E$2:E129)</f>
        <v>128</v>
      </c>
      <c r="B129" t="str">
        <f>IF(E129=WORKSHEET!$B$2,A129,"")</f>
        <v/>
      </c>
      <c r="C129" t="str">
        <f t="shared" si="1"/>
        <v/>
      </c>
      <c r="D129" t="str">
        <f>IFERROR(INDEX('Base Data wHSA (NCI Modified)'!$L$2:'Base Data wHSA (NCI Modified)'!$T$3142,'Base Data wHSA (NCI Modified)'!$K129,COLUMNS(COUNTIES!$D$2:D129)),"")</f>
        <v/>
      </c>
      <c r="E129" t="str">
        <f>IFERROR(INDEX('Base Data wHSA (NCI Modified)'!$L$2:'Base Data wHSA (NCI Modified)'!$T$3142,'Base Data wHSA (NCI Modified)'!$K129,COLUMNS(COUNTIES!$D$2:E129)),"")</f>
        <v/>
      </c>
      <c r="F129" t="str">
        <f>IFERROR(INDEX('Base Data wHSA (NCI Modified)'!$L$2:'Base Data wHSA (NCI Modified)'!$T$3142,'Base Data wHSA (NCI Modified)'!$K129,COLUMNS(COUNTIES!$D$2:F129)),"")</f>
        <v/>
      </c>
      <c r="G129" t="str">
        <f>IFERROR(INDEX('Base Data wHSA (NCI Modified)'!$L$2:'Base Data wHSA (NCI Modified)'!$T$3142,'Base Data wHSA (NCI Modified)'!$K129,COLUMNS(COUNTIES!$D$2:G129)),"")</f>
        <v/>
      </c>
      <c r="H129" t="str">
        <f>IFERROR(INDEX('Base Data wHSA (NCI Modified)'!$L$2:'Base Data wHSA (NCI Modified)'!$T$3142,'Base Data wHSA (NCI Modified)'!$K129,COLUMNS(COUNTIES!$D$2:H129)),"")</f>
        <v/>
      </c>
      <c r="I129" t="str">
        <f>IFERROR(INDEX('Base Data wHSA (NCI Modified)'!$L$2:'Base Data wHSA (NCI Modified)'!$T$3142,'Base Data wHSA (NCI Modified)'!$K129,COLUMNS(COUNTIES!$D$2:I129)),"")</f>
        <v/>
      </c>
      <c r="J129" t="str">
        <f>IFERROR(INDEX('Base Data wHSA (NCI Modified)'!$L$2:'Base Data wHSA (NCI Modified)'!$T$3142,'Base Data wHSA (NCI Modified)'!$K129,COLUMNS(COUNTIES!$D$2:J129)),"")</f>
        <v/>
      </c>
      <c r="K129" t="str">
        <f>IFERROR(INDEX('Base Data wHSA (NCI Modified)'!$L$2:'Base Data wHSA (NCI Modified)'!$T$3142,'Base Data wHSA (NCI Modified)'!$K129,COLUMNS(COUNTIES!$D$2:K129)),"")</f>
        <v/>
      </c>
      <c r="L129" t="str">
        <f>IFERROR(INDEX('Base Data wHSA (NCI Modified)'!$L$2:'Base Data wHSA (NCI Modified)'!$T$3142,'Base Data wHSA (NCI Modified)'!$K129,COLUMNS(COUNTIES!$D$2:L129)),"")</f>
        <v/>
      </c>
    </row>
    <row r="130" spans="1:12" x14ac:dyDescent="0.2">
      <c r="A130">
        <f>ROWS($E$2:E130)</f>
        <v>129</v>
      </c>
      <c r="B130" t="str">
        <f>IF(E130=WORKSHEET!$B$2,A130,"")</f>
        <v/>
      </c>
      <c r="C130" t="str">
        <f t="shared" si="1"/>
        <v/>
      </c>
      <c r="D130" t="str">
        <f>IFERROR(INDEX('Base Data wHSA (NCI Modified)'!$L$2:'Base Data wHSA (NCI Modified)'!$T$3142,'Base Data wHSA (NCI Modified)'!$K130,COLUMNS(COUNTIES!$D$2:D130)),"")</f>
        <v/>
      </c>
      <c r="E130" t="str">
        <f>IFERROR(INDEX('Base Data wHSA (NCI Modified)'!$L$2:'Base Data wHSA (NCI Modified)'!$T$3142,'Base Data wHSA (NCI Modified)'!$K130,COLUMNS(COUNTIES!$D$2:E130)),"")</f>
        <v/>
      </c>
      <c r="F130" t="str">
        <f>IFERROR(INDEX('Base Data wHSA (NCI Modified)'!$L$2:'Base Data wHSA (NCI Modified)'!$T$3142,'Base Data wHSA (NCI Modified)'!$K130,COLUMNS(COUNTIES!$D$2:F130)),"")</f>
        <v/>
      </c>
      <c r="G130" t="str">
        <f>IFERROR(INDEX('Base Data wHSA (NCI Modified)'!$L$2:'Base Data wHSA (NCI Modified)'!$T$3142,'Base Data wHSA (NCI Modified)'!$K130,COLUMNS(COUNTIES!$D$2:G130)),"")</f>
        <v/>
      </c>
      <c r="H130" t="str">
        <f>IFERROR(INDEX('Base Data wHSA (NCI Modified)'!$L$2:'Base Data wHSA (NCI Modified)'!$T$3142,'Base Data wHSA (NCI Modified)'!$K130,COLUMNS(COUNTIES!$D$2:H130)),"")</f>
        <v/>
      </c>
      <c r="I130" t="str">
        <f>IFERROR(INDEX('Base Data wHSA (NCI Modified)'!$L$2:'Base Data wHSA (NCI Modified)'!$T$3142,'Base Data wHSA (NCI Modified)'!$K130,COLUMNS(COUNTIES!$D$2:I130)),"")</f>
        <v/>
      </c>
      <c r="J130" t="str">
        <f>IFERROR(INDEX('Base Data wHSA (NCI Modified)'!$L$2:'Base Data wHSA (NCI Modified)'!$T$3142,'Base Data wHSA (NCI Modified)'!$K130,COLUMNS(COUNTIES!$D$2:J130)),"")</f>
        <v/>
      </c>
      <c r="K130" t="str">
        <f>IFERROR(INDEX('Base Data wHSA (NCI Modified)'!$L$2:'Base Data wHSA (NCI Modified)'!$T$3142,'Base Data wHSA (NCI Modified)'!$K130,COLUMNS(COUNTIES!$D$2:K130)),"")</f>
        <v/>
      </c>
      <c r="L130" t="str">
        <f>IFERROR(INDEX('Base Data wHSA (NCI Modified)'!$L$2:'Base Data wHSA (NCI Modified)'!$T$3142,'Base Data wHSA (NCI Modified)'!$K130,COLUMNS(COUNTIES!$D$2:L130)),"")</f>
        <v/>
      </c>
    </row>
    <row r="131" spans="1:12" x14ac:dyDescent="0.2">
      <c r="A131">
        <f>ROWS($E$2:E131)</f>
        <v>130</v>
      </c>
      <c r="B131" t="str">
        <f>IF(E131=WORKSHEET!$B$2,A131,"")</f>
        <v/>
      </c>
      <c r="C131" t="str">
        <f t="shared" si="1"/>
        <v/>
      </c>
      <c r="D131" t="str">
        <f>IFERROR(INDEX('Base Data wHSA (NCI Modified)'!$L$2:'Base Data wHSA (NCI Modified)'!$T$3142,'Base Data wHSA (NCI Modified)'!$K131,COLUMNS(COUNTIES!$D$2:D131)),"")</f>
        <v/>
      </c>
      <c r="E131" t="str">
        <f>IFERROR(INDEX('Base Data wHSA (NCI Modified)'!$L$2:'Base Data wHSA (NCI Modified)'!$T$3142,'Base Data wHSA (NCI Modified)'!$K131,COLUMNS(COUNTIES!$D$2:E131)),"")</f>
        <v/>
      </c>
      <c r="F131" t="str">
        <f>IFERROR(INDEX('Base Data wHSA (NCI Modified)'!$L$2:'Base Data wHSA (NCI Modified)'!$T$3142,'Base Data wHSA (NCI Modified)'!$K131,COLUMNS(COUNTIES!$D$2:F131)),"")</f>
        <v/>
      </c>
      <c r="G131" t="str">
        <f>IFERROR(INDEX('Base Data wHSA (NCI Modified)'!$L$2:'Base Data wHSA (NCI Modified)'!$T$3142,'Base Data wHSA (NCI Modified)'!$K131,COLUMNS(COUNTIES!$D$2:G131)),"")</f>
        <v/>
      </c>
      <c r="H131" t="str">
        <f>IFERROR(INDEX('Base Data wHSA (NCI Modified)'!$L$2:'Base Data wHSA (NCI Modified)'!$T$3142,'Base Data wHSA (NCI Modified)'!$K131,COLUMNS(COUNTIES!$D$2:H131)),"")</f>
        <v/>
      </c>
      <c r="I131" t="str">
        <f>IFERROR(INDEX('Base Data wHSA (NCI Modified)'!$L$2:'Base Data wHSA (NCI Modified)'!$T$3142,'Base Data wHSA (NCI Modified)'!$K131,COLUMNS(COUNTIES!$D$2:I131)),"")</f>
        <v/>
      </c>
      <c r="J131" t="str">
        <f>IFERROR(INDEX('Base Data wHSA (NCI Modified)'!$L$2:'Base Data wHSA (NCI Modified)'!$T$3142,'Base Data wHSA (NCI Modified)'!$K131,COLUMNS(COUNTIES!$D$2:J131)),"")</f>
        <v/>
      </c>
      <c r="K131" t="str">
        <f>IFERROR(INDEX('Base Data wHSA (NCI Modified)'!$L$2:'Base Data wHSA (NCI Modified)'!$T$3142,'Base Data wHSA (NCI Modified)'!$K131,COLUMNS(COUNTIES!$D$2:K131)),"")</f>
        <v/>
      </c>
      <c r="L131" t="str">
        <f>IFERROR(INDEX('Base Data wHSA (NCI Modified)'!$L$2:'Base Data wHSA (NCI Modified)'!$T$3142,'Base Data wHSA (NCI Modified)'!$K131,COLUMNS(COUNTIES!$D$2:L131)),"")</f>
        <v/>
      </c>
    </row>
    <row r="132" spans="1:12" x14ac:dyDescent="0.2">
      <c r="A132">
        <f>ROWS($E$2:E132)</f>
        <v>131</v>
      </c>
      <c r="B132" t="str">
        <f>IF(E132=WORKSHEET!$B$2,A132,"")</f>
        <v/>
      </c>
      <c r="C132" t="str">
        <f t="shared" ref="C132:C195" si="2">IFERROR(SMALL($B$2:$B$255,A132),"")</f>
        <v/>
      </c>
      <c r="D132" t="str">
        <f>IFERROR(INDEX('Base Data wHSA (NCI Modified)'!$L$2:'Base Data wHSA (NCI Modified)'!$T$3142,'Base Data wHSA (NCI Modified)'!$K132,COLUMNS(COUNTIES!$D$2:D132)),"")</f>
        <v/>
      </c>
      <c r="E132" t="str">
        <f>IFERROR(INDEX('Base Data wHSA (NCI Modified)'!$L$2:'Base Data wHSA (NCI Modified)'!$T$3142,'Base Data wHSA (NCI Modified)'!$K132,COLUMNS(COUNTIES!$D$2:E132)),"")</f>
        <v/>
      </c>
      <c r="F132" t="str">
        <f>IFERROR(INDEX('Base Data wHSA (NCI Modified)'!$L$2:'Base Data wHSA (NCI Modified)'!$T$3142,'Base Data wHSA (NCI Modified)'!$K132,COLUMNS(COUNTIES!$D$2:F132)),"")</f>
        <v/>
      </c>
      <c r="G132" t="str">
        <f>IFERROR(INDEX('Base Data wHSA (NCI Modified)'!$L$2:'Base Data wHSA (NCI Modified)'!$T$3142,'Base Data wHSA (NCI Modified)'!$K132,COLUMNS(COUNTIES!$D$2:G132)),"")</f>
        <v/>
      </c>
      <c r="H132" t="str">
        <f>IFERROR(INDEX('Base Data wHSA (NCI Modified)'!$L$2:'Base Data wHSA (NCI Modified)'!$T$3142,'Base Data wHSA (NCI Modified)'!$K132,COLUMNS(COUNTIES!$D$2:H132)),"")</f>
        <v/>
      </c>
      <c r="I132" t="str">
        <f>IFERROR(INDEX('Base Data wHSA (NCI Modified)'!$L$2:'Base Data wHSA (NCI Modified)'!$T$3142,'Base Data wHSA (NCI Modified)'!$K132,COLUMNS(COUNTIES!$D$2:I132)),"")</f>
        <v/>
      </c>
      <c r="J132" t="str">
        <f>IFERROR(INDEX('Base Data wHSA (NCI Modified)'!$L$2:'Base Data wHSA (NCI Modified)'!$T$3142,'Base Data wHSA (NCI Modified)'!$K132,COLUMNS(COUNTIES!$D$2:J132)),"")</f>
        <v/>
      </c>
      <c r="K132" t="str">
        <f>IFERROR(INDEX('Base Data wHSA (NCI Modified)'!$L$2:'Base Data wHSA (NCI Modified)'!$T$3142,'Base Data wHSA (NCI Modified)'!$K132,COLUMNS(COUNTIES!$D$2:K132)),"")</f>
        <v/>
      </c>
      <c r="L132" t="str">
        <f>IFERROR(INDEX('Base Data wHSA (NCI Modified)'!$L$2:'Base Data wHSA (NCI Modified)'!$T$3142,'Base Data wHSA (NCI Modified)'!$K132,COLUMNS(COUNTIES!$D$2:L132)),"")</f>
        <v/>
      </c>
    </row>
    <row r="133" spans="1:12" x14ac:dyDescent="0.2">
      <c r="A133">
        <f>ROWS($E$2:E133)</f>
        <v>132</v>
      </c>
      <c r="B133" t="str">
        <f>IF(E133=WORKSHEET!$B$2,A133,"")</f>
        <v/>
      </c>
      <c r="C133" t="str">
        <f t="shared" si="2"/>
        <v/>
      </c>
      <c r="D133" t="str">
        <f>IFERROR(INDEX('Base Data wHSA (NCI Modified)'!$L$2:'Base Data wHSA (NCI Modified)'!$T$3142,'Base Data wHSA (NCI Modified)'!$K133,COLUMNS(COUNTIES!$D$2:D133)),"")</f>
        <v/>
      </c>
      <c r="E133" t="str">
        <f>IFERROR(INDEX('Base Data wHSA (NCI Modified)'!$L$2:'Base Data wHSA (NCI Modified)'!$T$3142,'Base Data wHSA (NCI Modified)'!$K133,COLUMNS(COUNTIES!$D$2:E133)),"")</f>
        <v/>
      </c>
      <c r="F133" t="str">
        <f>IFERROR(INDEX('Base Data wHSA (NCI Modified)'!$L$2:'Base Data wHSA (NCI Modified)'!$T$3142,'Base Data wHSA (NCI Modified)'!$K133,COLUMNS(COUNTIES!$D$2:F133)),"")</f>
        <v/>
      </c>
      <c r="G133" t="str">
        <f>IFERROR(INDEX('Base Data wHSA (NCI Modified)'!$L$2:'Base Data wHSA (NCI Modified)'!$T$3142,'Base Data wHSA (NCI Modified)'!$K133,COLUMNS(COUNTIES!$D$2:G133)),"")</f>
        <v/>
      </c>
      <c r="H133" t="str">
        <f>IFERROR(INDEX('Base Data wHSA (NCI Modified)'!$L$2:'Base Data wHSA (NCI Modified)'!$T$3142,'Base Data wHSA (NCI Modified)'!$K133,COLUMNS(COUNTIES!$D$2:H133)),"")</f>
        <v/>
      </c>
      <c r="I133" t="str">
        <f>IFERROR(INDEX('Base Data wHSA (NCI Modified)'!$L$2:'Base Data wHSA (NCI Modified)'!$T$3142,'Base Data wHSA (NCI Modified)'!$K133,COLUMNS(COUNTIES!$D$2:I133)),"")</f>
        <v/>
      </c>
      <c r="J133" t="str">
        <f>IFERROR(INDEX('Base Data wHSA (NCI Modified)'!$L$2:'Base Data wHSA (NCI Modified)'!$T$3142,'Base Data wHSA (NCI Modified)'!$K133,COLUMNS(COUNTIES!$D$2:J133)),"")</f>
        <v/>
      </c>
      <c r="K133" t="str">
        <f>IFERROR(INDEX('Base Data wHSA (NCI Modified)'!$L$2:'Base Data wHSA (NCI Modified)'!$T$3142,'Base Data wHSA (NCI Modified)'!$K133,COLUMNS(COUNTIES!$D$2:K133)),"")</f>
        <v/>
      </c>
      <c r="L133" t="str">
        <f>IFERROR(INDEX('Base Data wHSA (NCI Modified)'!$L$2:'Base Data wHSA (NCI Modified)'!$T$3142,'Base Data wHSA (NCI Modified)'!$K133,COLUMNS(COUNTIES!$D$2:L133)),"")</f>
        <v/>
      </c>
    </row>
    <row r="134" spans="1:12" x14ac:dyDescent="0.2">
      <c r="A134">
        <f>ROWS($E$2:E134)</f>
        <v>133</v>
      </c>
      <c r="B134" t="str">
        <f>IF(E134=WORKSHEET!$B$2,A134,"")</f>
        <v/>
      </c>
      <c r="C134" t="str">
        <f t="shared" si="2"/>
        <v/>
      </c>
      <c r="D134" t="str">
        <f>IFERROR(INDEX('Base Data wHSA (NCI Modified)'!$L$2:'Base Data wHSA (NCI Modified)'!$T$3142,'Base Data wHSA (NCI Modified)'!$K134,COLUMNS(COUNTIES!$D$2:D134)),"")</f>
        <v/>
      </c>
      <c r="E134" t="str">
        <f>IFERROR(INDEX('Base Data wHSA (NCI Modified)'!$L$2:'Base Data wHSA (NCI Modified)'!$T$3142,'Base Data wHSA (NCI Modified)'!$K134,COLUMNS(COUNTIES!$D$2:E134)),"")</f>
        <v/>
      </c>
      <c r="F134" t="str">
        <f>IFERROR(INDEX('Base Data wHSA (NCI Modified)'!$L$2:'Base Data wHSA (NCI Modified)'!$T$3142,'Base Data wHSA (NCI Modified)'!$K134,COLUMNS(COUNTIES!$D$2:F134)),"")</f>
        <v/>
      </c>
      <c r="G134" t="str">
        <f>IFERROR(INDEX('Base Data wHSA (NCI Modified)'!$L$2:'Base Data wHSA (NCI Modified)'!$T$3142,'Base Data wHSA (NCI Modified)'!$K134,COLUMNS(COUNTIES!$D$2:G134)),"")</f>
        <v/>
      </c>
      <c r="H134" t="str">
        <f>IFERROR(INDEX('Base Data wHSA (NCI Modified)'!$L$2:'Base Data wHSA (NCI Modified)'!$T$3142,'Base Data wHSA (NCI Modified)'!$K134,COLUMNS(COUNTIES!$D$2:H134)),"")</f>
        <v/>
      </c>
      <c r="I134" t="str">
        <f>IFERROR(INDEX('Base Data wHSA (NCI Modified)'!$L$2:'Base Data wHSA (NCI Modified)'!$T$3142,'Base Data wHSA (NCI Modified)'!$K134,COLUMNS(COUNTIES!$D$2:I134)),"")</f>
        <v/>
      </c>
      <c r="J134" t="str">
        <f>IFERROR(INDEX('Base Data wHSA (NCI Modified)'!$L$2:'Base Data wHSA (NCI Modified)'!$T$3142,'Base Data wHSA (NCI Modified)'!$K134,COLUMNS(COUNTIES!$D$2:J134)),"")</f>
        <v/>
      </c>
      <c r="K134" t="str">
        <f>IFERROR(INDEX('Base Data wHSA (NCI Modified)'!$L$2:'Base Data wHSA (NCI Modified)'!$T$3142,'Base Data wHSA (NCI Modified)'!$K134,COLUMNS(COUNTIES!$D$2:K134)),"")</f>
        <v/>
      </c>
      <c r="L134" t="str">
        <f>IFERROR(INDEX('Base Data wHSA (NCI Modified)'!$L$2:'Base Data wHSA (NCI Modified)'!$T$3142,'Base Data wHSA (NCI Modified)'!$K134,COLUMNS(COUNTIES!$D$2:L134)),"")</f>
        <v/>
      </c>
    </row>
    <row r="135" spans="1:12" x14ac:dyDescent="0.2">
      <c r="A135">
        <f>ROWS($E$2:E135)</f>
        <v>134</v>
      </c>
      <c r="B135" t="str">
        <f>IF(E135=WORKSHEET!$B$2,A135,"")</f>
        <v/>
      </c>
      <c r="C135" t="str">
        <f t="shared" si="2"/>
        <v/>
      </c>
      <c r="D135" t="str">
        <f>IFERROR(INDEX('Base Data wHSA (NCI Modified)'!$L$2:'Base Data wHSA (NCI Modified)'!$T$3142,'Base Data wHSA (NCI Modified)'!$K135,COLUMNS(COUNTIES!$D$2:D135)),"")</f>
        <v/>
      </c>
      <c r="E135" t="str">
        <f>IFERROR(INDEX('Base Data wHSA (NCI Modified)'!$L$2:'Base Data wHSA (NCI Modified)'!$T$3142,'Base Data wHSA (NCI Modified)'!$K135,COLUMNS(COUNTIES!$D$2:E135)),"")</f>
        <v/>
      </c>
      <c r="F135" t="str">
        <f>IFERROR(INDEX('Base Data wHSA (NCI Modified)'!$L$2:'Base Data wHSA (NCI Modified)'!$T$3142,'Base Data wHSA (NCI Modified)'!$K135,COLUMNS(COUNTIES!$D$2:F135)),"")</f>
        <v/>
      </c>
      <c r="G135" t="str">
        <f>IFERROR(INDEX('Base Data wHSA (NCI Modified)'!$L$2:'Base Data wHSA (NCI Modified)'!$T$3142,'Base Data wHSA (NCI Modified)'!$K135,COLUMNS(COUNTIES!$D$2:G135)),"")</f>
        <v/>
      </c>
      <c r="H135" t="str">
        <f>IFERROR(INDEX('Base Data wHSA (NCI Modified)'!$L$2:'Base Data wHSA (NCI Modified)'!$T$3142,'Base Data wHSA (NCI Modified)'!$K135,COLUMNS(COUNTIES!$D$2:H135)),"")</f>
        <v/>
      </c>
      <c r="I135" t="str">
        <f>IFERROR(INDEX('Base Data wHSA (NCI Modified)'!$L$2:'Base Data wHSA (NCI Modified)'!$T$3142,'Base Data wHSA (NCI Modified)'!$K135,COLUMNS(COUNTIES!$D$2:I135)),"")</f>
        <v/>
      </c>
      <c r="J135" t="str">
        <f>IFERROR(INDEX('Base Data wHSA (NCI Modified)'!$L$2:'Base Data wHSA (NCI Modified)'!$T$3142,'Base Data wHSA (NCI Modified)'!$K135,COLUMNS(COUNTIES!$D$2:J135)),"")</f>
        <v/>
      </c>
      <c r="K135" t="str">
        <f>IFERROR(INDEX('Base Data wHSA (NCI Modified)'!$L$2:'Base Data wHSA (NCI Modified)'!$T$3142,'Base Data wHSA (NCI Modified)'!$K135,COLUMNS(COUNTIES!$D$2:K135)),"")</f>
        <v/>
      </c>
      <c r="L135" t="str">
        <f>IFERROR(INDEX('Base Data wHSA (NCI Modified)'!$L$2:'Base Data wHSA (NCI Modified)'!$T$3142,'Base Data wHSA (NCI Modified)'!$K135,COLUMNS(COUNTIES!$D$2:L135)),"")</f>
        <v/>
      </c>
    </row>
    <row r="136" spans="1:12" x14ac:dyDescent="0.2">
      <c r="A136">
        <f>ROWS($E$2:E136)</f>
        <v>135</v>
      </c>
      <c r="B136" t="str">
        <f>IF(E136=WORKSHEET!$B$2,A136,"")</f>
        <v/>
      </c>
      <c r="C136" t="str">
        <f t="shared" si="2"/>
        <v/>
      </c>
      <c r="D136" t="str">
        <f>IFERROR(INDEX('Base Data wHSA (NCI Modified)'!$L$2:'Base Data wHSA (NCI Modified)'!$T$3142,'Base Data wHSA (NCI Modified)'!$K136,COLUMNS(COUNTIES!$D$2:D136)),"")</f>
        <v/>
      </c>
      <c r="E136" t="str">
        <f>IFERROR(INDEX('Base Data wHSA (NCI Modified)'!$L$2:'Base Data wHSA (NCI Modified)'!$T$3142,'Base Data wHSA (NCI Modified)'!$K136,COLUMNS(COUNTIES!$D$2:E136)),"")</f>
        <v/>
      </c>
      <c r="F136" t="str">
        <f>IFERROR(INDEX('Base Data wHSA (NCI Modified)'!$L$2:'Base Data wHSA (NCI Modified)'!$T$3142,'Base Data wHSA (NCI Modified)'!$K136,COLUMNS(COUNTIES!$D$2:F136)),"")</f>
        <v/>
      </c>
      <c r="G136" t="str">
        <f>IFERROR(INDEX('Base Data wHSA (NCI Modified)'!$L$2:'Base Data wHSA (NCI Modified)'!$T$3142,'Base Data wHSA (NCI Modified)'!$K136,COLUMNS(COUNTIES!$D$2:G136)),"")</f>
        <v/>
      </c>
      <c r="H136" t="str">
        <f>IFERROR(INDEX('Base Data wHSA (NCI Modified)'!$L$2:'Base Data wHSA (NCI Modified)'!$T$3142,'Base Data wHSA (NCI Modified)'!$K136,COLUMNS(COUNTIES!$D$2:H136)),"")</f>
        <v/>
      </c>
      <c r="I136" t="str">
        <f>IFERROR(INDEX('Base Data wHSA (NCI Modified)'!$L$2:'Base Data wHSA (NCI Modified)'!$T$3142,'Base Data wHSA (NCI Modified)'!$K136,COLUMNS(COUNTIES!$D$2:I136)),"")</f>
        <v/>
      </c>
      <c r="J136" t="str">
        <f>IFERROR(INDEX('Base Data wHSA (NCI Modified)'!$L$2:'Base Data wHSA (NCI Modified)'!$T$3142,'Base Data wHSA (NCI Modified)'!$K136,COLUMNS(COUNTIES!$D$2:J136)),"")</f>
        <v/>
      </c>
      <c r="K136" t="str">
        <f>IFERROR(INDEX('Base Data wHSA (NCI Modified)'!$L$2:'Base Data wHSA (NCI Modified)'!$T$3142,'Base Data wHSA (NCI Modified)'!$K136,COLUMNS(COUNTIES!$D$2:K136)),"")</f>
        <v/>
      </c>
      <c r="L136" t="str">
        <f>IFERROR(INDEX('Base Data wHSA (NCI Modified)'!$L$2:'Base Data wHSA (NCI Modified)'!$T$3142,'Base Data wHSA (NCI Modified)'!$K136,COLUMNS(COUNTIES!$D$2:L136)),"")</f>
        <v/>
      </c>
    </row>
    <row r="137" spans="1:12" x14ac:dyDescent="0.2">
      <c r="A137">
        <f>ROWS($E$2:E137)</f>
        <v>136</v>
      </c>
      <c r="B137" t="str">
        <f>IF(E137=WORKSHEET!$B$2,A137,"")</f>
        <v/>
      </c>
      <c r="C137" t="str">
        <f t="shared" si="2"/>
        <v/>
      </c>
      <c r="D137" t="str">
        <f>IFERROR(INDEX('Base Data wHSA (NCI Modified)'!$L$2:'Base Data wHSA (NCI Modified)'!$T$3142,'Base Data wHSA (NCI Modified)'!$K137,COLUMNS(COUNTIES!$D$2:D137)),"")</f>
        <v/>
      </c>
      <c r="E137" t="str">
        <f>IFERROR(INDEX('Base Data wHSA (NCI Modified)'!$L$2:'Base Data wHSA (NCI Modified)'!$T$3142,'Base Data wHSA (NCI Modified)'!$K137,COLUMNS(COUNTIES!$D$2:E137)),"")</f>
        <v/>
      </c>
      <c r="F137" t="str">
        <f>IFERROR(INDEX('Base Data wHSA (NCI Modified)'!$L$2:'Base Data wHSA (NCI Modified)'!$T$3142,'Base Data wHSA (NCI Modified)'!$K137,COLUMNS(COUNTIES!$D$2:F137)),"")</f>
        <v/>
      </c>
      <c r="G137" t="str">
        <f>IFERROR(INDEX('Base Data wHSA (NCI Modified)'!$L$2:'Base Data wHSA (NCI Modified)'!$T$3142,'Base Data wHSA (NCI Modified)'!$K137,COLUMNS(COUNTIES!$D$2:G137)),"")</f>
        <v/>
      </c>
      <c r="H137" t="str">
        <f>IFERROR(INDEX('Base Data wHSA (NCI Modified)'!$L$2:'Base Data wHSA (NCI Modified)'!$T$3142,'Base Data wHSA (NCI Modified)'!$K137,COLUMNS(COUNTIES!$D$2:H137)),"")</f>
        <v/>
      </c>
      <c r="I137" t="str">
        <f>IFERROR(INDEX('Base Data wHSA (NCI Modified)'!$L$2:'Base Data wHSA (NCI Modified)'!$T$3142,'Base Data wHSA (NCI Modified)'!$K137,COLUMNS(COUNTIES!$D$2:I137)),"")</f>
        <v/>
      </c>
      <c r="J137" t="str">
        <f>IFERROR(INDEX('Base Data wHSA (NCI Modified)'!$L$2:'Base Data wHSA (NCI Modified)'!$T$3142,'Base Data wHSA (NCI Modified)'!$K137,COLUMNS(COUNTIES!$D$2:J137)),"")</f>
        <v/>
      </c>
      <c r="K137" t="str">
        <f>IFERROR(INDEX('Base Data wHSA (NCI Modified)'!$L$2:'Base Data wHSA (NCI Modified)'!$T$3142,'Base Data wHSA (NCI Modified)'!$K137,COLUMNS(COUNTIES!$D$2:K137)),"")</f>
        <v/>
      </c>
      <c r="L137" t="str">
        <f>IFERROR(INDEX('Base Data wHSA (NCI Modified)'!$L$2:'Base Data wHSA (NCI Modified)'!$T$3142,'Base Data wHSA (NCI Modified)'!$K137,COLUMNS(COUNTIES!$D$2:L137)),"")</f>
        <v/>
      </c>
    </row>
    <row r="138" spans="1:12" x14ac:dyDescent="0.2">
      <c r="A138">
        <f>ROWS($E$2:E138)</f>
        <v>137</v>
      </c>
      <c r="B138" t="str">
        <f>IF(E138=WORKSHEET!$B$2,A138,"")</f>
        <v/>
      </c>
      <c r="C138" t="str">
        <f t="shared" si="2"/>
        <v/>
      </c>
      <c r="D138" t="str">
        <f>IFERROR(INDEX('Base Data wHSA (NCI Modified)'!$L$2:'Base Data wHSA (NCI Modified)'!$T$3142,'Base Data wHSA (NCI Modified)'!$K138,COLUMNS(COUNTIES!$D$2:D138)),"")</f>
        <v/>
      </c>
      <c r="E138" t="str">
        <f>IFERROR(INDEX('Base Data wHSA (NCI Modified)'!$L$2:'Base Data wHSA (NCI Modified)'!$T$3142,'Base Data wHSA (NCI Modified)'!$K138,COLUMNS(COUNTIES!$D$2:E138)),"")</f>
        <v/>
      </c>
      <c r="F138" t="str">
        <f>IFERROR(INDEX('Base Data wHSA (NCI Modified)'!$L$2:'Base Data wHSA (NCI Modified)'!$T$3142,'Base Data wHSA (NCI Modified)'!$K138,COLUMNS(COUNTIES!$D$2:F138)),"")</f>
        <v/>
      </c>
      <c r="G138" t="str">
        <f>IFERROR(INDEX('Base Data wHSA (NCI Modified)'!$L$2:'Base Data wHSA (NCI Modified)'!$T$3142,'Base Data wHSA (NCI Modified)'!$K138,COLUMNS(COUNTIES!$D$2:G138)),"")</f>
        <v/>
      </c>
      <c r="H138" t="str">
        <f>IFERROR(INDEX('Base Data wHSA (NCI Modified)'!$L$2:'Base Data wHSA (NCI Modified)'!$T$3142,'Base Data wHSA (NCI Modified)'!$K138,COLUMNS(COUNTIES!$D$2:H138)),"")</f>
        <v/>
      </c>
      <c r="I138" t="str">
        <f>IFERROR(INDEX('Base Data wHSA (NCI Modified)'!$L$2:'Base Data wHSA (NCI Modified)'!$T$3142,'Base Data wHSA (NCI Modified)'!$K138,COLUMNS(COUNTIES!$D$2:I138)),"")</f>
        <v/>
      </c>
      <c r="J138" t="str">
        <f>IFERROR(INDEX('Base Data wHSA (NCI Modified)'!$L$2:'Base Data wHSA (NCI Modified)'!$T$3142,'Base Data wHSA (NCI Modified)'!$K138,COLUMNS(COUNTIES!$D$2:J138)),"")</f>
        <v/>
      </c>
      <c r="K138" t="str">
        <f>IFERROR(INDEX('Base Data wHSA (NCI Modified)'!$L$2:'Base Data wHSA (NCI Modified)'!$T$3142,'Base Data wHSA (NCI Modified)'!$K138,COLUMNS(COUNTIES!$D$2:K138)),"")</f>
        <v/>
      </c>
      <c r="L138" t="str">
        <f>IFERROR(INDEX('Base Data wHSA (NCI Modified)'!$L$2:'Base Data wHSA (NCI Modified)'!$T$3142,'Base Data wHSA (NCI Modified)'!$K138,COLUMNS(COUNTIES!$D$2:L138)),"")</f>
        <v/>
      </c>
    </row>
    <row r="139" spans="1:12" x14ac:dyDescent="0.2">
      <c r="A139">
        <f>ROWS($E$2:E139)</f>
        <v>138</v>
      </c>
      <c r="B139" t="str">
        <f>IF(E139=WORKSHEET!$B$2,A139,"")</f>
        <v/>
      </c>
      <c r="C139" t="str">
        <f t="shared" si="2"/>
        <v/>
      </c>
      <c r="D139" t="str">
        <f>IFERROR(INDEX('Base Data wHSA (NCI Modified)'!$L$2:'Base Data wHSA (NCI Modified)'!$T$3142,'Base Data wHSA (NCI Modified)'!$K139,COLUMNS(COUNTIES!$D$2:D139)),"")</f>
        <v/>
      </c>
      <c r="E139" t="str">
        <f>IFERROR(INDEX('Base Data wHSA (NCI Modified)'!$L$2:'Base Data wHSA (NCI Modified)'!$T$3142,'Base Data wHSA (NCI Modified)'!$K139,COLUMNS(COUNTIES!$D$2:E139)),"")</f>
        <v/>
      </c>
      <c r="F139" t="str">
        <f>IFERROR(INDEX('Base Data wHSA (NCI Modified)'!$L$2:'Base Data wHSA (NCI Modified)'!$T$3142,'Base Data wHSA (NCI Modified)'!$K139,COLUMNS(COUNTIES!$D$2:F139)),"")</f>
        <v/>
      </c>
      <c r="G139" t="str">
        <f>IFERROR(INDEX('Base Data wHSA (NCI Modified)'!$L$2:'Base Data wHSA (NCI Modified)'!$T$3142,'Base Data wHSA (NCI Modified)'!$K139,COLUMNS(COUNTIES!$D$2:G139)),"")</f>
        <v/>
      </c>
      <c r="H139" t="str">
        <f>IFERROR(INDEX('Base Data wHSA (NCI Modified)'!$L$2:'Base Data wHSA (NCI Modified)'!$T$3142,'Base Data wHSA (NCI Modified)'!$K139,COLUMNS(COUNTIES!$D$2:H139)),"")</f>
        <v/>
      </c>
      <c r="I139" t="str">
        <f>IFERROR(INDEX('Base Data wHSA (NCI Modified)'!$L$2:'Base Data wHSA (NCI Modified)'!$T$3142,'Base Data wHSA (NCI Modified)'!$K139,COLUMNS(COUNTIES!$D$2:I139)),"")</f>
        <v/>
      </c>
      <c r="J139" t="str">
        <f>IFERROR(INDEX('Base Data wHSA (NCI Modified)'!$L$2:'Base Data wHSA (NCI Modified)'!$T$3142,'Base Data wHSA (NCI Modified)'!$K139,COLUMNS(COUNTIES!$D$2:J139)),"")</f>
        <v/>
      </c>
      <c r="K139" t="str">
        <f>IFERROR(INDEX('Base Data wHSA (NCI Modified)'!$L$2:'Base Data wHSA (NCI Modified)'!$T$3142,'Base Data wHSA (NCI Modified)'!$K139,COLUMNS(COUNTIES!$D$2:K139)),"")</f>
        <v/>
      </c>
      <c r="L139" t="str">
        <f>IFERROR(INDEX('Base Data wHSA (NCI Modified)'!$L$2:'Base Data wHSA (NCI Modified)'!$T$3142,'Base Data wHSA (NCI Modified)'!$K139,COLUMNS(COUNTIES!$D$2:L139)),"")</f>
        <v/>
      </c>
    </row>
    <row r="140" spans="1:12" x14ac:dyDescent="0.2">
      <c r="A140">
        <f>ROWS($E$2:E140)</f>
        <v>139</v>
      </c>
      <c r="B140" t="str">
        <f>IF(E140=WORKSHEET!$B$2,A140,"")</f>
        <v/>
      </c>
      <c r="C140" t="str">
        <f t="shared" si="2"/>
        <v/>
      </c>
      <c r="D140" t="str">
        <f>IFERROR(INDEX('Base Data wHSA (NCI Modified)'!$L$2:'Base Data wHSA (NCI Modified)'!$T$3142,'Base Data wHSA (NCI Modified)'!$K140,COLUMNS(COUNTIES!$D$2:D140)),"")</f>
        <v/>
      </c>
      <c r="E140" t="str">
        <f>IFERROR(INDEX('Base Data wHSA (NCI Modified)'!$L$2:'Base Data wHSA (NCI Modified)'!$T$3142,'Base Data wHSA (NCI Modified)'!$K140,COLUMNS(COUNTIES!$D$2:E140)),"")</f>
        <v/>
      </c>
      <c r="F140" t="str">
        <f>IFERROR(INDEX('Base Data wHSA (NCI Modified)'!$L$2:'Base Data wHSA (NCI Modified)'!$T$3142,'Base Data wHSA (NCI Modified)'!$K140,COLUMNS(COUNTIES!$D$2:F140)),"")</f>
        <v/>
      </c>
      <c r="G140" t="str">
        <f>IFERROR(INDEX('Base Data wHSA (NCI Modified)'!$L$2:'Base Data wHSA (NCI Modified)'!$T$3142,'Base Data wHSA (NCI Modified)'!$K140,COLUMNS(COUNTIES!$D$2:G140)),"")</f>
        <v/>
      </c>
      <c r="H140" t="str">
        <f>IFERROR(INDEX('Base Data wHSA (NCI Modified)'!$L$2:'Base Data wHSA (NCI Modified)'!$T$3142,'Base Data wHSA (NCI Modified)'!$K140,COLUMNS(COUNTIES!$D$2:H140)),"")</f>
        <v/>
      </c>
      <c r="I140" t="str">
        <f>IFERROR(INDEX('Base Data wHSA (NCI Modified)'!$L$2:'Base Data wHSA (NCI Modified)'!$T$3142,'Base Data wHSA (NCI Modified)'!$K140,COLUMNS(COUNTIES!$D$2:I140)),"")</f>
        <v/>
      </c>
      <c r="J140" t="str">
        <f>IFERROR(INDEX('Base Data wHSA (NCI Modified)'!$L$2:'Base Data wHSA (NCI Modified)'!$T$3142,'Base Data wHSA (NCI Modified)'!$K140,COLUMNS(COUNTIES!$D$2:J140)),"")</f>
        <v/>
      </c>
      <c r="K140" t="str">
        <f>IFERROR(INDEX('Base Data wHSA (NCI Modified)'!$L$2:'Base Data wHSA (NCI Modified)'!$T$3142,'Base Data wHSA (NCI Modified)'!$K140,COLUMNS(COUNTIES!$D$2:K140)),"")</f>
        <v/>
      </c>
      <c r="L140" t="str">
        <f>IFERROR(INDEX('Base Data wHSA (NCI Modified)'!$L$2:'Base Data wHSA (NCI Modified)'!$T$3142,'Base Data wHSA (NCI Modified)'!$K140,COLUMNS(COUNTIES!$D$2:L140)),"")</f>
        <v/>
      </c>
    </row>
    <row r="141" spans="1:12" x14ac:dyDescent="0.2">
      <c r="A141">
        <f>ROWS($E$2:E141)</f>
        <v>140</v>
      </c>
      <c r="B141" t="str">
        <f>IF(E141=WORKSHEET!$B$2,A141,"")</f>
        <v/>
      </c>
      <c r="C141" t="str">
        <f t="shared" si="2"/>
        <v/>
      </c>
      <c r="D141" t="str">
        <f>IFERROR(INDEX('Base Data wHSA (NCI Modified)'!$L$2:'Base Data wHSA (NCI Modified)'!$T$3142,'Base Data wHSA (NCI Modified)'!$K141,COLUMNS(COUNTIES!$D$2:D141)),"")</f>
        <v/>
      </c>
      <c r="E141" t="str">
        <f>IFERROR(INDEX('Base Data wHSA (NCI Modified)'!$L$2:'Base Data wHSA (NCI Modified)'!$T$3142,'Base Data wHSA (NCI Modified)'!$K141,COLUMNS(COUNTIES!$D$2:E141)),"")</f>
        <v/>
      </c>
      <c r="F141" t="str">
        <f>IFERROR(INDEX('Base Data wHSA (NCI Modified)'!$L$2:'Base Data wHSA (NCI Modified)'!$T$3142,'Base Data wHSA (NCI Modified)'!$K141,COLUMNS(COUNTIES!$D$2:F141)),"")</f>
        <v/>
      </c>
      <c r="G141" t="str">
        <f>IFERROR(INDEX('Base Data wHSA (NCI Modified)'!$L$2:'Base Data wHSA (NCI Modified)'!$T$3142,'Base Data wHSA (NCI Modified)'!$K141,COLUMNS(COUNTIES!$D$2:G141)),"")</f>
        <v/>
      </c>
      <c r="H141" t="str">
        <f>IFERROR(INDEX('Base Data wHSA (NCI Modified)'!$L$2:'Base Data wHSA (NCI Modified)'!$T$3142,'Base Data wHSA (NCI Modified)'!$K141,COLUMNS(COUNTIES!$D$2:H141)),"")</f>
        <v/>
      </c>
      <c r="I141" t="str">
        <f>IFERROR(INDEX('Base Data wHSA (NCI Modified)'!$L$2:'Base Data wHSA (NCI Modified)'!$T$3142,'Base Data wHSA (NCI Modified)'!$K141,COLUMNS(COUNTIES!$D$2:I141)),"")</f>
        <v/>
      </c>
      <c r="J141" t="str">
        <f>IFERROR(INDEX('Base Data wHSA (NCI Modified)'!$L$2:'Base Data wHSA (NCI Modified)'!$T$3142,'Base Data wHSA (NCI Modified)'!$K141,COLUMNS(COUNTIES!$D$2:J141)),"")</f>
        <v/>
      </c>
      <c r="K141" t="str">
        <f>IFERROR(INDEX('Base Data wHSA (NCI Modified)'!$L$2:'Base Data wHSA (NCI Modified)'!$T$3142,'Base Data wHSA (NCI Modified)'!$K141,COLUMNS(COUNTIES!$D$2:K141)),"")</f>
        <v/>
      </c>
      <c r="L141" t="str">
        <f>IFERROR(INDEX('Base Data wHSA (NCI Modified)'!$L$2:'Base Data wHSA (NCI Modified)'!$T$3142,'Base Data wHSA (NCI Modified)'!$K141,COLUMNS(COUNTIES!$D$2:L141)),"")</f>
        <v/>
      </c>
    </row>
    <row r="142" spans="1:12" x14ac:dyDescent="0.2">
      <c r="A142">
        <f>ROWS($E$2:E142)</f>
        <v>141</v>
      </c>
      <c r="B142" t="str">
        <f>IF(E142=WORKSHEET!$B$2,A142,"")</f>
        <v/>
      </c>
      <c r="C142" t="str">
        <f t="shared" si="2"/>
        <v/>
      </c>
      <c r="D142" t="str">
        <f>IFERROR(INDEX('Base Data wHSA (NCI Modified)'!$L$2:'Base Data wHSA (NCI Modified)'!$T$3142,'Base Data wHSA (NCI Modified)'!$K142,COLUMNS(COUNTIES!$D$2:D142)),"")</f>
        <v/>
      </c>
      <c r="E142" t="str">
        <f>IFERROR(INDEX('Base Data wHSA (NCI Modified)'!$L$2:'Base Data wHSA (NCI Modified)'!$T$3142,'Base Data wHSA (NCI Modified)'!$K142,COLUMNS(COUNTIES!$D$2:E142)),"")</f>
        <v/>
      </c>
      <c r="F142" t="str">
        <f>IFERROR(INDEX('Base Data wHSA (NCI Modified)'!$L$2:'Base Data wHSA (NCI Modified)'!$T$3142,'Base Data wHSA (NCI Modified)'!$K142,COLUMNS(COUNTIES!$D$2:F142)),"")</f>
        <v/>
      </c>
      <c r="G142" t="str">
        <f>IFERROR(INDEX('Base Data wHSA (NCI Modified)'!$L$2:'Base Data wHSA (NCI Modified)'!$T$3142,'Base Data wHSA (NCI Modified)'!$K142,COLUMNS(COUNTIES!$D$2:G142)),"")</f>
        <v/>
      </c>
      <c r="H142" t="str">
        <f>IFERROR(INDEX('Base Data wHSA (NCI Modified)'!$L$2:'Base Data wHSA (NCI Modified)'!$T$3142,'Base Data wHSA (NCI Modified)'!$K142,COLUMNS(COUNTIES!$D$2:H142)),"")</f>
        <v/>
      </c>
      <c r="I142" t="str">
        <f>IFERROR(INDEX('Base Data wHSA (NCI Modified)'!$L$2:'Base Data wHSA (NCI Modified)'!$T$3142,'Base Data wHSA (NCI Modified)'!$K142,COLUMNS(COUNTIES!$D$2:I142)),"")</f>
        <v/>
      </c>
      <c r="J142" t="str">
        <f>IFERROR(INDEX('Base Data wHSA (NCI Modified)'!$L$2:'Base Data wHSA (NCI Modified)'!$T$3142,'Base Data wHSA (NCI Modified)'!$K142,COLUMNS(COUNTIES!$D$2:J142)),"")</f>
        <v/>
      </c>
      <c r="K142" t="str">
        <f>IFERROR(INDEX('Base Data wHSA (NCI Modified)'!$L$2:'Base Data wHSA (NCI Modified)'!$T$3142,'Base Data wHSA (NCI Modified)'!$K142,COLUMNS(COUNTIES!$D$2:K142)),"")</f>
        <v/>
      </c>
      <c r="L142" t="str">
        <f>IFERROR(INDEX('Base Data wHSA (NCI Modified)'!$L$2:'Base Data wHSA (NCI Modified)'!$T$3142,'Base Data wHSA (NCI Modified)'!$K142,COLUMNS(COUNTIES!$D$2:L142)),"")</f>
        <v/>
      </c>
    </row>
    <row r="143" spans="1:12" x14ac:dyDescent="0.2">
      <c r="A143">
        <f>ROWS($E$2:E143)</f>
        <v>142</v>
      </c>
      <c r="B143" t="str">
        <f>IF(E143=WORKSHEET!$B$2,A143,"")</f>
        <v/>
      </c>
      <c r="C143" t="str">
        <f t="shared" si="2"/>
        <v/>
      </c>
      <c r="D143" t="str">
        <f>IFERROR(INDEX('Base Data wHSA (NCI Modified)'!$L$2:'Base Data wHSA (NCI Modified)'!$T$3142,'Base Data wHSA (NCI Modified)'!$K143,COLUMNS(COUNTIES!$D$2:D143)),"")</f>
        <v/>
      </c>
      <c r="E143" t="str">
        <f>IFERROR(INDEX('Base Data wHSA (NCI Modified)'!$L$2:'Base Data wHSA (NCI Modified)'!$T$3142,'Base Data wHSA (NCI Modified)'!$K143,COLUMNS(COUNTIES!$D$2:E143)),"")</f>
        <v/>
      </c>
      <c r="F143" t="str">
        <f>IFERROR(INDEX('Base Data wHSA (NCI Modified)'!$L$2:'Base Data wHSA (NCI Modified)'!$T$3142,'Base Data wHSA (NCI Modified)'!$K143,COLUMNS(COUNTIES!$D$2:F143)),"")</f>
        <v/>
      </c>
      <c r="G143" t="str">
        <f>IFERROR(INDEX('Base Data wHSA (NCI Modified)'!$L$2:'Base Data wHSA (NCI Modified)'!$T$3142,'Base Data wHSA (NCI Modified)'!$K143,COLUMNS(COUNTIES!$D$2:G143)),"")</f>
        <v/>
      </c>
      <c r="H143" t="str">
        <f>IFERROR(INDEX('Base Data wHSA (NCI Modified)'!$L$2:'Base Data wHSA (NCI Modified)'!$T$3142,'Base Data wHSA (NCI Modified)'!$K143,COLUMNS(COUNTIES!$D$2:H143)),"")</f>
        <v/>
      </c>
      <c r="I143" t="str">
        <f>IFERROR(INDEX('Base Data wHSA (NCI Modified)'!$L$2:'Base Data wHSA (NCI Modified)'!$T$3142,'Base Data wHSA (NCI Modified)'!$K143,COLUMNS(COUNTIES!$D$2:I143)),"")</f>
        <v/>
      </c>
      <c r="J143" t="str">
        <f>IFERROR(INDEX('Base Data wHSA (NCI Modified)'!$L$2:'Base Data wHSA (NCI Modified)'!$T$3142,'Base Data wHSA (NCI Modified)'!$K143,COLUMNS(COUNTIES!$D$2:J143)),"")</f>
        <v/>
      </c>
      <c r="K143" t="str">
        <f>IFERROR(INDEX('Base Data wHSA (NCI Modified)'!$L$2:'Base Data wHSA (NCI Modified)'!$T$3142,'Base Data wHSA (NCI Modified)'!$K143,COLUMNS(COUNTIES!$D$2:K143)),"")</f>
        <v/>
      </c>
      <c r="L143" t="str">
        <f>IFERROR(INDEX('Base Data wHSA (NCI Modified)'!$L$2:'Base Data wHSA (NCI Modified)'!$T$3142,'Base Data wHSA (NCI Modified)'!$K143,COLUMNS(COUNTIES!$D$2:L143)),"")</f>
        <v/>
      </c>
    </row>
    <row r="144" spans="1:12" x14ac:dyDescent="0.2">
      <c r="A144">
        <f>ROWS($E$2:E144)</f>
        <v>143</v>
      </c>
      <c r="B144" t="str">
        <f>IF(E144=WORKSHEET!$B$2,A144,"")</f>
        <v/>
      </c>
      <c r="C144" t="str">
        <f t="shared" si="2"/>
        <v/>
      </c>
      <c r="D144" t="str">
        <f>IFERROR(INDEX('Base Data wHSA (NCI Modified)'!$L$2:'Base Data wHSA (NCI Modified)'!$T$3142,'Base Data wHSA (NCI Modified)'!$K144,COLUMNS(COUNTIES!$D$2:D144)),"")</f>
        <v/>
      </c>
      <c r="E144" t="str">
        <f>IFERROR(INDEX('Base Data wHSA (NCI Modified)'!$L$2:'Base Data wHSA (NCI Modified)'!$T$3142,'Base Data wHSA (NCI Modified)'!$K144,COLUMNS(COUNTIES!$D$2:E144)),"")</f>
        <v/>
      </c>
      <c r="F144" t="str">
        <f>IFERROR(INDEX('Base Data wHSA (NCI Modified)'!$L$2:'Base Data wHSA (NCI Modified)'!$T$3142,'Base Data wHSA (NCI Modified)'!$K144,COLUMNS(COUNTIES!$D$2:F144)),"")</f>
        <v/>
      </c>
      <c r="G144" t="str">
        <f>IFERROR(INDEX('Base Data wHSA (NCI Modified)'!$L$2:'Base Data wHSA (NCI Modified)'!$T$3142,'Base Data wHSA (NCI Modified)'!$K144,COLUMNS(COUNTIES!$D$2:G144)),"")</f>
        <v/>
      </c>
      <c r="H144" t="str">
        <f>IFERROR(INDEX('Base Data wHSA (NCI Modified)'!$L$2:'Base Data wHSA (NCI Modified)'!$T$3142,'Base Data wHSA (NCI Modified)'!$K144,COLUMNS(COUNTIES!$D$2:H144)),"")</f>
        <v/>
      </c>
      <c r="I144" t="str">
        <f>IFERROR(INDEX('Base Data wHSA (NCI Modified)'!$L$2:'Base Data wHSA (NCI Modified)'!$T$3142,'Base Data wHSA (NCI Modified)'!$K144,COLUMNS(COUNTIES!$D$2:I144)),"")</f>
        <v/>
      </c>
      <c r="J144" t="str">
        <f>IFERROR(INDEX('Base Data wHSA (NCI Modified)'!$L$2:'Base Data wHSA (NCI Modified)'!$T$3142,'Base Data wHSA (NCI Modified)'!$K144,COLUMNS(COUNTIES!$D$2:J144)),"")</f>
        <v/>
      </c>
      <c r="K144" t="str">
        <f>IFERROR(INDEX('Base Data wHSA (NCI Modified)'!$L$2:'Base Data wHSA (NCI Modified)'!$T$3142,'Base Data wHSA (NCI Modified)'!$K144,COLUMNS(COUNTIES!$D$2:K144)),"")</f>
        <v/>
      </c>
      <c r="L144" t="str">
        <f>IFERROR(INDEX('Base Data wHSA (NCI Modified)'!$L$2:'Base Data wHSA (NCI Modified)'!$T$3142,'Base Data wHSA (NCI Modified)'!$K144,COLUMNS(COUNTIES!$D$2:L144)),"")</f>
        <v/>
      </c>
    </row>
    <row r="145" spans="1:12" x14ac:dyDescent="0.2">
      <c r="A145">
        <f>ROWS($E$2:E145)</f>
        <v>144</v>
      </c>
      <c r="B145" t="str">
        <f>IF(E145=WORKSHEET!$B$2,A145,"")</f>
        <v/>
      </c>
      <c r="C145" t="str">
        <f t="shared" si="2"/>
        <v/>
      </c>
      <c r="D145" t="str">
        <f>IFERROR(INDEX('Base Data wHSA (NCI Modified)'!$L$2:'Base Data wHSA (NCI Modified)'!$T$3142,'Base Data wHSA (NCI Modified)'!$K145,COLUMNS(COUNTIES!$D$2:D145)),"")</f>
        <v/>
      </c>
      <c r="E145" t="str">
        <f>IFERROR(INDEX('Base Data wHSA (NCI Modified)'!$L$2:'Base Data wHSA (NCI Modified)'!$T$3142,'Base Data wHSA (NCI Modified)'!$K145,COLUMNS(COUNTIES!$D$2:E145)),"")</f>
        <v/>
      </c>
      <c r="F145" t="str">
        <f>IFERROR(INDEX('Base Data wHSA (NCI Modified)'!$L$2:'Base Data wHSA (NCI Modified)'!$T$3142,'Base Data wHSA (NCI Modified)'!$K145,COLUMNS(COUNTIES!$D$2:F145)),"")</f>
        <v/>
      </c>
      <c r="G145" t="str">
        <f>IFERROR(INDEX('Base Data wHSA (NCI Modified)'!$L$2:'Base Data wHSA (NCI Modified)'!$T$3142,'Base Data wHSA (NCI Modified)'!$K145,COLUMNS(COUNTIES!$D$2:G145)),"")</f>
        <v/>
      </c>
      <c r="H145" t="str">
        <f>IFERROR(INDEX('Base Data wHSA (NCI Modified)'!$L$2:'Base Data wHSA (NCI Modified)'!$T$3142,'Base Data wHSA (NCI Modified)'!$K145,COLUMNS(COUNTIES!$D$2:H145)),"")</f>
        <v/>
      </c>
      <c r="I145" t="str">
        <f>IFERROR(INDEX('Base Data wHSA (NCI Modified)'!$L$2:'Base Data wHSA (NCI Modified)'!$T$3142,'Base Data wHSA (NCI Modified)'!$K145,COLUMNS(COUNTIES!$D$2:I145)),"")</f>
        <v/>
      </c>
      <c r="J145" t="str">
        <f>IFERROR(INDEX('Base Data wHSA (NCI Modified)'!$L$2:'Base Data wHSA (NCI Modified)'!$T$3142,'Base Data wHSA (NCI Modified)'!$K145,COLUMNS(COUNTIES!$D$2:J145)),"")</f>
        <v/>
      </c>
      <c r="K145" t="str">
        <f>IFERROR(INDEX('Base Data wHSA (NCI Modified)'!$L$2:'Base Data wHSA (NCI Modified)'!$T$3142,'Base Data wHSA (NCI Modified)'!$K145,COLUMNS(COUNTIES!$D$2:K145)),"")</f>
        <v/>
      </c>
      <c r="L145" t="str">
        <f>IFERROR(INDEX('Base Data wHSA (NCI Modified)'!$L$2:'Base Data wHSA (NCI Modified)'!$T$3142,'Base Data wHSA (NCI Modified)'!$K145,COLUMNS(COUNTIES!$D$2:L145)),"")</f>
        <v/>
      </c>
    </row>
    <row r="146" spans="1:12" x14ac:dyDescent="0.2">
      <c r="A146">
        <f>ROWS($E$2:E146)</f>
        <v>145</v>
      </c>
      <c r="B146" t="str">
        <f>IF(E146=WORKSHEET!$B$2,A146,"")</f>
        <v/>
      </c>
      <c r="C146" t="str">
        <f t="shared" si="2"/>
        <v/>
      </c>
      <c r="D146" t="str">
        <f>IFERROR(INDEX('Base Data wHSA (NCI Modified)'!$L$2:'Base Data wHSA (NCI Modified)'!$T$3142,'Base Data wHSA (NCI Modified)'!$K146,COLUMNS(COUNTIES!$D$2:D146)),"")</f>
        <v/>
      </c>
      <c r="E146" t="str">
        <f>IFERROR(INDEX('Base Data wHSA (NCI Modified)'!$L$2:'Base Data wHSA (NCI Modified)'!$T$3142,'Base Data wHSA (NCI Modified)'!$K146,COLUMNS(COUNTIES!$D$2:E146)),"")</f>
        <v/>
      </c>
      <c r="F146" t="str">
        <f>IFERROR(INDEX('Base Data wHSA (NCI Modified)'!$L$2:'Base Data wHSA (NCI Modified)'!$T$3142,'Base Data wHSA (NCI Modified)'!$K146,COLUMNS(COUNTIES!$D$2:F146)),"")</f>
        <v/>
      </c>
      <c r="G146" t="str">
        <f>IFERROR(INDEX('Base Data wHSA (NCI Modified)'!$L$2:'Base Data wHSA (NCI Modified)'!$T$3142,'Base Data wHSA (NCI Modified)'!$K146,COLUMNS(COUNTIES!$D$2:G146)),"")</f>
        <v/>
      </c>
      <c r="H146" t="str">
        <f>IFERROR(INDEX('Base Data wHSA (NCI Modified)'!$L$2:'Base Data wHSA (NCI Modified)'!$T$3142,'Base Data wHSA (NCI Modified)'!$K146,COLUMNS(COUNTIES!$D$2:H146)),"")</f>
        <v/>
      </c>
      <c r="I146" t="str">
        <f>IFERROR(INDEX('Base Data wHSA (NCI Modified)'!$L$2:'Base Data wHSA (NCI Modified)'!$T$3142,'Base Data wHSA (NCI Modified)'!$K146,COLUMNS(COUNTIES!$D$2:I146)),"")</f>
        <v/>
      </c>
      <c r="J146" t="str">
        <f>IFERROR(INDEX('Base Data wHSA (NCI Modified)'!$L$2:'Base Data wHSA (NCI Modified)'!$T$3142,'Base Data wHSA (NCI Modified)'!$K146,COLUMNS(COUNTIES!$D$2:J146)),"")</f>
        <v/>
      </c>
      <c r="K146" t="str">
        <f>IFERROR(INDEX('Base Data wHSA (NCI Modified)'!$L$2:'Base Data wHSA (NCI Modified)'!$T$3142,'Base Data wHSA (NCI Modified)'!$K146,COLUMNS(COUNTIES!$D$2:K146)),"")</f>
        <v/>
      </c>
      <c r="L146" t="str">
        <f>IFERROR(INDEX('Base Data wHSA (NCI Modified)'!$L$2:'Base Data wHSA (NCI Modified)'!$T$3142,'Base Data wHSA (NCI Modified)'!$K146,COLUMNS(COUNTIES!$D$2:L146)),"")</f>
        <v/>
      </c>
    </row>
    <row r="147" spans="1:12" x14ac:dyDescent="0.2">
      <c r="A147">
        <f>ROWS($E$2:E147)</f>
        <v>146</v>
      </c>
      <c r="B147" t="str">
        <f>IF(E147=WORKSHEET!$B$2,A147,"")</f>
        <v/>
      </c>
      <c r="C147" t="str">
        <f t="shared" si="2"/>
        <v/>
      </c>
      <c r="D147" t="str">
        <f>IFERROR(INDEX('Base Data wHSA (NCI Modified)'!$L$2:'Base Data wHSA (NCI Modified)'!$T$3142,'Base Data wHSA (NCI Modified)'!$K147,COLUMNS(COUNTIES!$D$2:D147)),"")</f>
        <v/>
      </c>
      <c r="E147" t="str">
        <f>IFERROR(INDEX('Base Data wHSA (NCI Modified)'!$L$2:'Base Data wHSA (NCI Modified)'!$T$3142,'Base Data wHSA (NCI Modified)'!$K147,COLUMNS(COUNTIES!$D$2:E147)),"")</f>
        <v/>
      </c>
      <c r="F147" t="str">
        <f>IFERROR(INDEX('Base Data wHSA (NCI Modified)'!$L$2:'Base Data wHSA (NCI Modified)'!$T$3142,'Base Data wHSA (NCI Modified)'!$K147,COLUMNS(COUNTIES!$D$2:F147)),"")</f>
        <v/>
      </c>
      <c r="G147" t="str">
        <f>IFERROR(INDEX('Base Data wHSA (NCI Modified)'!$L$2:'Base Data wHSA (NCI Modified)'!$T$3142,'Base Data wHSA (NCI Modified)'!$K147,COLUMNS(COUNTIES!$D$2:G147)),"")</f>
        <v/>
      </c>
      <c r="H147" t="str">
        <f>IFERROR(INDEX('Base Data wHSA (NCI Modified)'!$L$2:'Base Data wHSA (NCI Modified)'!$T$3142,'Base Data wHSA (NCI Modified)'!$K147,COLUMNS(COUNTIES!$D$2:H147)),"")</f>
        <v/>
      </c>
      <c r="I147" t="str">
        <f>IFERROR(INDEX('Base Data wHSA (NCI Modified)'!$L$2:'Base Data wHSA (NCI Modified)'!$T$3142,'Base Data wHSA (NCI Modified)'!$K147,COLUMNS(COUNTIES!$D$2:I147)),"")</f>
        <v/>
      </c>
      <c r="J147" t="str">
        <f>IFERROR(INDEX('Base Data wHSA (NCI Modified)'!$L$2:'Base Data wHSA (NCI Modified)'!$T$3142,'Base Data wHSA (NCI Modified)'!$K147,COLUMNS(COUNTIES!$D$2:J147)),"")</f>
        <v/>
      </c>
      <c r="K147" t="str">
        <f>IFERROR(INDEX('Base Data wHSA (NCI Modified)'!$L$2:'Base Data wHSA (NCI Modified)'!$T$3142,'Base Data wHSA (NCI Modified)'!$K147,COLUMNS(COUNTIES!$D$2:K147)),"")</f>
        <v/>
      </c>
      <c r="L147" t="str">
        <f>IFERROR(INDEX('Base Data wHSA (NCI Modified)'!$L$2:'Base Data wHSA (NCI Modified)'!$T$3142,'Base Data wHSA (NCI Modified)'!$K147,COLUMNS(COUNTIES!$D$2:L147)),"")</f>
        <v/>
      </c>
    </row>
    <row r="148" spans="1:12" x14ac:dyDescent="0.2">
      <c r="A148">
        <f>ROWS($E$2:E148)</f>
        <v>147</v>
      </c>
      <c r="B148" t="str">
        <f>IF(E148=WORKSHEET!$B$2,A148,"")</f>
        <v/>
      </c>
      <c r="C148" t="str">
        <f t="shared" si="2"/>
        <v/>
      </c>
      <c r="D148" t="str">
        <f>IFERROR(INDEX('Base Data wHSA (NCI Modified)'!$L$2:'Base Data wHSA (NCI Modified)'!$T$3142,'Base Data wHSA (NCI Modified)'!$K148,COLUMNS(COUNTIES!$D$2:D148)),"")</f>
        <v/>
      </c>
      <c r="E148" t="str">
        <f>IFERROR(INDEX('Base Data wHSA (NCI Modified)'!$L$2:'Base Data wHSA (NCI Modified)'!$T$3142,'Base Data wHSA (NCI Modified)'!$K148,COLUMNS(COUNTIES!$D$2:E148)),"")</f>
        <v/>
      </c>
      <c r="F148" t="str">
        <f>IFERROR(INDEX('Base Data wHSA (NCI Modified)'!$L$2:'Base Data wHSA (NCI Modified)'!$T$3142,'Base Data wHSA (NCI Modified)'!$K148,COLUMNS(COUNTIES!$D$2:F148)),"")</f>
        <v/>
      </c>
      <c r="G148" t="str">
        <f>IFERROR(INDEX('Base Data wHSA (NCI Modified)'!$L$2:'Base Data wHSA (NCI Modified)'!$T$3142,'Base Data wHSA (NCI Modified)'!$K148,COLUMNS(COUNTIES!$D$2:G148)),"")</f>
        <v/>
      </c>
      <c r="H148" t="str">
        <f>IFERROR(INDEX('Base Data wHSA (NCI Modified)'!$L$2:'Base Data wHSA (NCI Modified)'!$T$3142,'Base Data wHSA (NCI Modified)'!$K148,COLUMNS(COUNTIES!$D$2:H148)),"")</f>
        <v/>
      </c>
      <c r="I148" t="str">
        <f>IFERROR(INDEX('Base Data wHSA (NCI Modified)'!$L$2:'Base Data wHSA (NCI Modified)'!$T$3142,'Base Data wHSA (NCI Modified)'!$K148,COLUMNS(COUNTIES!$D$2:I148)),"")</f>
        <v/>
      </c>
      <c r="J148" t="str">
        <f>IFERROR(INDEX('Base Data wHSA (NCI Modified)'!$L$2:'Base Data wHSA (NCI Modified)'!$T$3142,'Base Data wHSA (NCI Modified)'!$K148,COLUMNS(COUNTIES!$D$2:J148)),"")</f>
        <v/>
      </c>
      <c r="K148" t="str">
        <f>IFERROR(INDEX('Base Data wHSA (NCI Modified)'!$L$2:'Base Data wHSA (NCI Modified)'!$T$3142,'Base Data wHSA (NCI Modified)'!$K148,COLUMNS(COUNTIES!$D$2:K148)),"")</f>
        <v/>
      </c>
      <c r="L148" t="str">
        <f>IFERROR(INDEX('Base Data wHSA (NCI Modified)'!$L$2:'Base Data wHSA (NCI Modified)'!$T$3142,'Base Data wHSA (NCI Modified)'!$K148,COLUMNS(COUNTIES!$D$2:L148)),"")</f>
        <v/>
      </c>
    </row>
    <row r="149" spans="1:12" x14ac:dyDescent="0.2">
      <c r="A149">
        <f>ROWS($E$2:E149)</f>
        <v>148</v>
      </c>
      <c r="B149" t="str">
        <f>IF(E149=WORKSHEET!$B$2,A149,"")</f>
        <v/>
      </c>
      <c r="C149" t="str">
        <f t="shared" si="2"/>
        <v/>
      </c>
      <c r="D149" t="str">
        <f>IFERROR(INDEX('Base Data wHSA (NCI Modified)'!$L$2:'Base Data wHSA (NCI Modified)'!$T$3142,'Base Data wHSA (NCI Modified)'!$K149,COLUMNS(COUNTIES!$D$2:D149)),"")</f>
        <v/>
      </c>
      <c r="E149" t="str">
        <f>IFERROR(INDEX('Base Data wHSA (NCI Modified)'!$L$2:'Base Data wHSA (NCI Modified)'!$T$3142,'Base Data wHSA (NCI Modified)'!$K149,COLUMNS(COUNTIES!$D$2:E149)),"")</f>
        <v/>
      </c>
      <c r="F149" t="str">
        <f>IFERROR(INDEX('Base Data wHSA (NCI Modified)'!$L$2:'Base Data wHSA (NCI Modified)'!$T$3142,'Base Data wHSA (NCI Modified)'!$K149,COLUMNS(COUNTIES!$D$2:F149)),"")</f>
        <v/>
      </c>
      <c r="G149" t="str">
        <f>IFERROR(INDEX('Base Data wHSA (NCI Modified)'!$L$2:'Base Data wHSA (NCI Modified)'!$T$3142,'Base Data wHSA (NCI Modified)'!$K149,COLUMNS(COUNTIES!$D$2:G149)),"")</f>
        <v/>
      </c>
      <c r="H149" t="str">
        <f>IFERROR(INDEX('Base Data wHSA (NCI Modified)'!$L$2:'Base Data wHSA (NCI Modified)'!$T$3142,'Base Data wHSA (NCI Modified)'!$K149,COLUMNS(COUNTIES!$D$2:H149)),"")</f>
        <v/>
      </c>
      <c r="I149" t="str">
        <f>IFERROR(INDEX('Base Data wHSA (NCI Modified)'!$L$2:'Base Data wHSA (NCI Modified)'!$T$3142,'Base Data wHSA (NCI Modified)'!$K149,COLUMNS(COUNTIES!$D$2:I149)),"")</f>
        <v/>
      </c>
      <c r="J149" t="str">
        <f>IFERROR(INDEX('Base Data wHSA (NCI Modified)'!$L$2:'Base Data wHSA (NCI Modified)'!$T$3142,'Base Data wHSA (NCI Modified)'!$K149,COLUMNS(COUNTIES!$D$2:J149)),"")</f>
        <v/>
      </c>
      <c r="K149" t="str">
        <f>IFERROR(INDEX('Base Data wHSA (NCI Modified)'!$L$2:'Base Data wHSA (NCI Modified)'!$T$3142,'Base Data wHSA (NCI Modified)'!$K149,COLUMNS(COUNTIES!$D$2:K149)),"")</f>
        <v/>
      </c>
      <c r="L149" t="str">
        <f>IFERROR(INDEX('Base Data wHSA (NCI Modified)'!$L$2:'Base Data wHSA (NCI Modified)'!$T$3142,'Base Data wHSA (NCI Modified)'!$K149,COLUMNS(COUNTIES!$D$2:L149)),"")</f>
        <v/>
      </c>
    </row>
    <row r="150" spans="1:12" x14ac:dyDescent="0.2">
      <c r="A150">
        <f>ROWS($E$2:E150)</f>
        <v>149</v>
      </c>
      <c r="B150" t="str">
        <f>IF(E150=WORKSHEET!$B$2,A150,"")</f>
        <v/>
      </c>
      <c r="C150" t="str">
        <f t="shared" si="2"/>
        <v/>
      </c>
      <c r="D150" t="str">
        <f>IFERROR(INDEX('Base Data wHSA (NCI Modified)'!$L$2:'Base Data wHSA (NCI Modified)'!$T$3142,'Base Data wHSA (NCI Modified)'!$K150,COLUMNS(COUNTIES!$D$2:D150)),"")</f>
        <v/>
      </c>
      <c r="E150" t="str">
        <f>IFERROR(INDEX('Base Data wHSA (NCI Modified)'!$L$2:'Base Data wHSA (NCI Modified)'!$T$3142,'Base Data wHSA (NCI Modified)'!$K150,COLUMNS(COUNTIES!$D$2:E150)),"")</f>
        <v/>
      </c>
      <c r="F150" t="str">
        <f>IFERROR(INDEX('Base Data wHSA (NCI Modified)'!$L$2:'Base Data wHSA (NCI Modified)'!$T$3142,'Base Data wHSA (NCI Modified)'!$K150,COLUMNS(COUNTIES!$D$2:F150)),"")</f>
        <v/>
      </c>
      <c r="G150" t="str">
        <f>IFERROR(INDEX('Base Data wHSA (NCI Modified)'!$L$2:'Base Data wHSA (NCI Modified)'!$T$3142,'Base Data wHSA (NCI Modified)'!$K150,COLUMNS(COUNTIES!$D$2:G150)),"")</f>
        <v/>
      </c>
      <c r="H150" t="str">
        <f>IFERROR(INDEX('Base Data wHSA (NCI Modified)'!$L$2:'Base Data wHSA (NCI Modified)'!$T$3142,'Base Data wHSA (NCI Modified)'!$K150,COLUMNS(COUNTIES!$D$2:H150)),"")</f>
        <v/>
      </c>
      <c r="I150" t="str">
        <f>IFERROR(INDEX('Base Data wHSA (NCI Modified)'!$L$2:'Base Data wHSA (NCI Modified)'!$T$3142,'Base Data wHSA (NCI Modified)'!$K150,COLUMNS(COUNTIES!$D$2:I150)),"")</f>
        <v/>
      </c>
      <c r="J150" t="str">
        <f>IFERROR(INDEX('Base Data wHSA (NCI Modified)'!$L$2:'Base Data wHSA (NCI Modified)'!$T$3142,'Base Data wHSA (NCI Modified)'!$K150,COLUMNS(COUNTIES!$D$2:J150)),"")</f>
        <v/>
      </c>
      <c r="K150" t="str">
        <f>IFERROR(INDEX('Base Data wHSA (NCI Modified)'!$L$2:'Base Data wHSA (NCI Modified)'!$T$3142,'Base Data wHSA (NCI Modified)'!$K150,COLUMNS(COUNTIES!$D$2:K150)),"")</f>
        <v/>
      </c>
      <c r="L150" t="str">
        <f>IFERROR(INDEX('Base Data wHSA (NCI Modified)'!$L$2:'Base Data wHSA (NCI Modified)'!$T$3142,'Base Data wHSA (NCI Modified)'!$K150,COLUMNS(COUNTIES!$D$2:L150)),"")</f>
        <v/>
      </c>
    </row>
    <row r="151" spans="1:12" x14ac:dyDescent="0.2">
      <c r="A151">
        <f>ROWS($E$2:E151)</f>
        <v>150</v>
      </c>
      <c r="B151" t="str">
        <f>IF(E151=WORKSHEET!$B$2,A151,"")</f>
        <v/>
      </c>
      <c r="C151" t="str">
        <f t="shared" si="2"/>
        <v/>
      </c>
      <c r="D151" t="str">
        <f>IFERROR(INDEX('Base Data wHSA (NCI Modified)'!$L$2:'Base Data wHSA (NCI Modified)'!$T$3142,'Base Data wHSA (NCI Modified)'!$K151,COLUMNS(COUNTIES!$D$2:D151)),"")</f>
        <v/>
      </c>
      <c r="E151" t="str">
        <f>IFERROR(INDEX('Base Data wHSA (NCI Modified)'!$L$2:'Base Data wHSA (NCI Modified)'!$T$3142,'Base Data wHSA (NCI Modified)'!$K151,COLUMNS(COUNTIES!$D$2:E151)),"")</f>
        <v/>
      </c>
      <c r="F151" t="str">
        <f>IFERROR(INDEX('Base Data wHSA (NCI Modified)'!$L$2:'Base Data wHSA (NCI Modified)'!$T$3142,'Base Data wHSA (NCI Modified)'!$K151,COLUMNS(COUNTIES!$D$2:F151)),"")</f>
        <v/>
      </c>
      <c r="G151" t="str">
        <f>IFERROR(INDEX('Base Data wHSA (NCI Modified)'!$L$2:'Base Data wHSA (NCI Modified)'!$T$3142,'Base Data wHSA (NCI Modified)'!$K151,COLUMNS(COUNTIES!$D$2:G151)),"")</f>
        <v/>
      </c>
      <c r="H151" t="str">
        <f>IFERROR(INDEX('Base Data wHSA (NCI Modified)'!$L$2:'Base Data wHSA (NCI Modified)'!$T$3142,'Base Data wHSA (NCI Modified)'!$K151,COLUMNS(COUNTIES!$D$2:H151)),"")</f>
        <v/>
      </c>
      <c r="I151" t="str">
        <f>IFERROR(INDEX('Base Data wHSA (NCI Modified)'!$L$2:'Base Data wHSA (NCI Modified)'!$T$3142,'Base Data wHSA (NCI Modified)'!$K151,COLUMNS(COUNTIES!$D$2:I151)),"")</f>
        <v/>
      </c>
      <c r="J151" t="str">
        <f>IFERROR(INDEX('Base Data wHSA (NCI Modified)'!$L$2:'Base Data wHSA (NCI Modified)'!$T$3142,'Base Data wHSA (NCI Modified)'!$K151,COLUMNS(COUNTIES!$D$2:J151)),"")</f>
        <v/>
      </c>
      <c r="K151" t="str">
        <f>IFERROR(INDEX('Base Data wHSA (NCI Modified)'!$L$2:'Base Data wHSA (NCI Modified)'!$T$3142,'Base Data wHSA (NCI Modified)'!$K151,COLUMNS(COUNTIES!$D$2:K151)),"")</f>
        <v/>
      </c>
      <c r="L151" t="str">
        <f>IFERROR(INDEX('Base Data wHSA (NCI Modified)'!$L$2:'Base Data wHSA (NCI Modified)'!$T$3142,'Base Data wHSA (NCI Modified)'!$K151,COLUMNS(COUNTIES!$D$2:L151)),"")</f>
        <v/>
      </c>
    </row>
    <row r="152" spans="1:12" x14ac:dyDescent="0.2">
      <c r="A152">
        <f>ROWS($E$2:E152)</f>
        <v>151</v>
      </c>
      <c r="B152" t="str">
        <f>IF(E152=WORKSHEET!$B$2,A152,"")</f>
        <v/>
      </c>
      <c r="C152" t="str">
        <f t="shared" si="2"/>
        <v/>
      </c>
      <c r="D152" t="str">
        <f>IFERROR(INDEX('Base Data wHSA (NCI Modified)'!$L$2:'Base Data wHSA (NCI Modified)'!$T$3142,'Base Data wHSA (NCI Modified)'!$K152,COLUMNS(COUNTIES!$D$2:D152)),"")</f>
        <v/>
      </c>
      <c r="E152" t="str">
        <f>IFERROR(INDEX('Base Data wHSA (NCI Modified)'!$L$2:'Base Data wHSA (NCI Modified)'!$T$3142,'Base Data wHSA (NCI Modified)'!$K152,COLUMNS(COUNTIES!$D$2:E152)),"")</f>
        <v/>
      </c>
      <c r="F152" t="str">
        <f>IFERROR(INDEX('Base Data wHSA (NCI Modified)'!$L$2:'Base Data wHSA (NCI Modified)'!$T$3142,'Base Data wHSA (NCI Modified)'!$K152,COLUMNS(COUNTIES!$D$2:F152)),"")</f>
        <v/>
      </c>
      <c r="G152" t="str">
        <f>IFERROR(INDEX('Base Data wHSA (NCI Modified)'!$L$2:'Base Data wHSA (NCI Modified)'!$T$3142,'Base Data wHSA (NCI Modified)'!$K152,COLUMNS(COUNTIES!$D$2:G152)),"")</f>
        <v/>
      </c>
      <c r="H152" t="str">
        <f>IFERROR(INDEX('Base Data wHSA (NCI Modified)'!$L$2:'Base Data wHSA (NCI Modified)'!$T$3142,'Base Data wHSA (NCI Modified)'!$K152,COLUMNS(COUNTIES!$D$2:H152)),"")</f>
        <v/>
      </c>
      <c r="I152" t="str">
        <f>IFERROR(INDEX('Base Data wHSA (NCI Modified)'!$L$2:'Base Data wHSA (NCI Modified)'!$T$3142,'Base Data wHSA (NCI Modified)'!$K152,COLUMNS(COUNTIES!$D$2:I152)),"")</f>
        <v/>
      </c>
      <c r="J152" t="str">
        <f>IFERROR(INDEX('Base Data wHSA (NCI Modified)'!$L$2:'Base Data wHSA (NCI Modified)'!$T$3142,'Base Data wHSA (NCI Modified)'!$K152,COLUMNS(COUNTIES!$D$2:J152)),"")</f>
        <v/>
      </c>
      <c r="K152" t="str">
        <f>IFERROR(INDEX('Base Data wHSA (NCI Modified)'!$L$2:'Base Data wHSA (NCI Modified)'!$T$3142,'Base Data wHSA (NCI Modified)'!$K152,COLUMNS(COUNTIES!$D$2:K152)),"")</f>
        <v/>
      </c>
      <c r="L152" t="str">
        <f>IFERROR(INDEX('Base Data wHSA (NCI Modified)'!$L$2:'Base Data wHSA (NCI Modified)'!$T$3142,'Base Data wHSA (NCI Modified)'!$K152,COLUMNS(COUNTIES!$D$2:L152)),"")</f>
        <v/>
      </c>
    </row>
    <row r="153" spans="1:12" x14ac:dyDescent="0.2">
      <c r="A153">
        <f>ROWS($E$2:E153)</f>
        <v>152</v>
      </c>
      <c r="B153" t="str">
        <f>IF(E153=WORKSHEET!$B$2,A153,"")</f>
        <v/>
      </c>
      <c r="C153" t="str">
        <f t="shared" si="2"/>
        <v/>
      </c>
      <c r="D153" t="str">
        <f>IFERROR(INDEX('Base Data wHSA (NCI Modified)'!$L$2:'Base Data wHSA (NCI Modified)'!$T$3142,'Base Data wHSA (NCI Modified)'!$K153,COLUMNS(COUNTIES!$D$2:D153)),"")</f>
        <v/>
      </c>
      <c r="E153" t="str">
        <f>IFERROR(INDEX('Base Data wHSA (NCI Modified)'!$L$2:'Base Data wHSA (NCI Modified)'!$T$3142,'Base Data wHSA (NCI Modified)'!$K153,COLUMNS(COUNTIES!$D$2:E153)),"")</f>
        <v/>
      </c>
      <c r="F153" t="str">
        <f>IFERROR(INDEX('Base Data wHSA (NCI Modified)'!$L$2:'Base Data wHSA (NCI Modified)'!$T$3142,'Base Data wHSA (NCI Modified)'!$K153,COLUMNS(COUNTIES!$D$2:F153)),"")</f>
        <v/>
      </c>
      <c r="G153" t="str">
        <f>IFERROR(INDEX('Base Data wHSA (NCI Modified)'!$L$2:'Base Data wHSA (NCI Modified)'!$T$3142,'Base Data wHSA (NCI Modified)'!$K153,COLUMNS(COUNTIES!$D$2:G153)),"")</f>
        <v/>
      </c>
      <c r="H153" t="str">
        <f>IFERROR(INDEX('Base Data wHSA (NCI Modified)'!$L$2:'Base Data wHSA (NCI Modified)'!$T$3142,'Base Data wHSA (NCI Modified)'!$K153,COLUMNS(COUNTIES!$D$2:H153)),"")</f>
        <v/>
      </c>
      <c r="I153" t="str">
        <f>IFERROR(INDEX('Base Data wHSA (NCI Modified)'!$L$2:'Base Data wHSA (NCI Modified)'!$T$3142,'Base Data wHSA (NCI Modified)'!$K153,COLUMNS(COUNTIES!$D$2:I153)),"")</f>
        <v/>
      </c>
      <c r="J153" t="str">
        <f>IFERROR(INDEX('Base Data wHSA (NCI Modified)'!$L$2:'Base Data wHSA (NCI Modified)'!$T$3142,'Base Data wHSA (NCI Modified)'!$K153,COLUMNS(COUNTIES!$D$2:J153)),"")</f>
        <v/>
      </c>
      <c r="K153" t="str">
        <f>IFERROR(INDEX('Base Data wHSA (NCI Modified)'!$L$2:'Base Data wHSA (NCI Modified)'!$T$3142,'Base Data wHSA (NCI Modified)'!$K153,COLUMNS(COUNTIES!$D$2:K153)),"")</f>
        <v/>
      </c>
      <c r="L153" t="str">
        <f>IFERROR(INDEX('Base Data wHSA (NCI Modified)'!$L$2:'Base Data wHSA (NCI Modified)'!$T$3142,'Base Data wHSA (NCI Modified)'!$K153,COLUMNS(COUNTIES!$D$2:L153)),"")</f>
        <v/>
      </c>
    </row>
    <row r="154" spans="1:12" x14ac:dyDescent="0.2">
      <c r="A154">
        <f>ROWS($E$2:E154)</f>
        <v>153</v>
      </c>
      <c r="B154" t="str">
        <f>IF(E154=WORKSHEET!$B$2,A154,"")</f>
        <v/>
      </c>
      <c r="C154" t="str">
        <f t="shared" si="2"/>
        <v/>
      </c>
      <c r="D154" t="str">
        <f>IFERROR(INDEX('Base Data wHSA (NCI Modified)'!$L$2:'Base Data wHSA (NCI Modified)'!$T$3142,'Base Data wHSA (NCI Modified)'!$K154,COLUMNS(COUNTIES!$D$2:D154)),"")</f>
        <v/>
      </c>
      <c r="E154" t="str">
        <f>IFERROR(INDEX('Base Data wHSA (NCI Modified)'!$L$2:'Base Data wHSA (NCI Modified)'!$T$3142,'Base Data wHSA (NCI Modified)'!$K154,COLUMNS(COUNTIES!$D$2:E154)),"")</f>
        <v/>
      </c>
      <c r="F154" t="str">
        <f>IFERROR(INDEX('Base Data wHSA (NCI Modified)'!$L$2:'Base Data wHSA (NCI Modified)'!$T$3142,'Base Data wHSA (NCI Modified)'!$K154,COLUMNS(COUNTIES!$D$2:F154)),"")</f>
        <v/>
      </c>
      <c r="G154" t="str">
        <f>IFERROR(INDEX('Base Data wHSA (NCI Modified)'!$L$2:'Base Data wHSA (NCI Modified)'!$T$3142,'Base Data wHSA (NCI Modified)'!$K154,COLUMNS(COUNTIES!$D$2:G154)),"")</f>
        <v/>
      </c>
      <c r="H154" t="str">
        <f>IFERROR(INDEX('Base Data wHSA (NCI Modified)'!$L$2:'Base Data wHSA (NCI Modified)'!$T$3142,'Base Data wHSA (NCI Modified)'!$K154,COLUMNS(COUNTIES!$D$2:H154)),"")</f>
        <v/>
      </c>
      <c r="I154" t="str">
        <f>IFERROR(INDEX('Base Data wHSA (NCI Modified)'!$L$2:'Base Data wHSA (NCI Modified)'!$T$3142,'Base Data wHSA (NCI Modified)'!$K154,COLUMNS(COUNTIES!$D$2:I154)),"")</f>
        <v/>
      </c>
      <c r="J154" t="str">
        <f>IFERROR(INDEX('Base Data wHSA (NCI Modified)'!$L$2:'Base Data wHSA (NCI Modified)'!$T$3142,'Base Data wHSA (NCI Modified)'!$K154,COLUMNS(COUNTIES!$D$2:J154)),"")</f>
        <v/>
      </c>
      <c r="K154" t="str">
        <f>IFERROR(INDEX('Base Data wHSA (NCI Modified)'!$L$2:'Base Data wHSA (NCI Modified)'!$T$3142,'Base Data wHSA (NCI Modified)'!$K154,COLUMNS(COUNTIES!$D$2:K154)),"")</f>
        <v/>
      </c>
      <c r="L154" t="str">
        <f>IFERROR(INDEX('Base Data wHSA (NCI Modified)'!$L$2:'Base Data wHSA (NCI Modified)'!$T$3142,'Base Data wHSA (NCI Modified)'!$K154,COLUMNS(COUNTIES!$D$2:L154)),"")</f>
        <v/>
      </c>
    </row>
    <row r="155" spans="1:12" x14ac:dyDescent="0.2">
      <c r="A155">
        <f>ROWS($E$2:E155)</f>
        <v>154</v>
      </c>
      <c r="B155" t="str">
        <f>IF(E155=WORKSHEET!$B$2,A155,"")</f>
        <v/>
      </c>
      <c r="C155" t="str">
        <f t="shared" si="2"/>
        <v/>
      </c>
      <c r="D155" t="str">
        <f>IFERROR(INDEX('Base Data wHSA (NCI Modified)'!$L$2:'Base Data wHSA (NCI Modified)'!$T$3142,'Base Data wHSA (NCI Modified)'!$K155,COLUMNS(COUNTIES!$D$2:D155)),"")</f>
        <v/>
      </c>
      <c r="E155" t="str">
        <f>IFERROR(INDEX('Base Data wHSA (NCI Modified)'!$L$2:'Base Data wHSA (NCI Modified)'!$T$3142,'Base Data wHSA (NCI Modified)'!$K155,COLUMNS(COUNTIES!$D$2:E155)),"")</f>
        <v/>
      </c>
      <c r="F155" t="str">
        <f>IFERROR(INDEX('Base Data wHSA (NCI Modified)'!$L$2:'Base Data wHSA (NCI Modified)'!$T$3142,'Base Data wHSA (NCI Modified)'!$K155,COLUMNS(COUNTIES!$D$2:F155)),"")</f>
        <v/>
      </c>
      <c r="G155" t="str">
        <f>IFERROR(INDEX('Base Data wHSA (NCI Modified)'!$L$2:'Base Data wHSA (NCI Modified)'!$T$3142,'Base Data wHSA (NCI Modified)'!$K155,COLUMNS(COUNTIES!$D$2:G155)),"")</f>
        <v/>
      </c>
      <c r="H155" t="str">
        <f>IFERROR(INDEX('Base Data wHSA (NCI Modified)'!$L$2:'Base Data wHSA (NCI Modified)'!$T$3142,'Base Data wHSA (NCI Modified)'!$K155,COLUMNS(COUNTIES!$D$2:H155)),"")</f>
        <v/>
      </c>
      <c r="I155" t="str">
        <f>IFERROR(INDEX('Base Data wHSA (NCI Modified)'!$L$2:'Base Data wHSA (NCI Modified)'!$T$3142,'Base Data wHSA (NCI Modified)'!$K155,COLUMNS(COUNTIES!$D$2:I155)),"")</f>
        <v/>
      </c>
      <c r="J155" t="str">
        <f>IFERROR(INDEX('Base Data wHSA (NCI Modified)'!$L$2:'Base Data wHSA (NCI Modified)'!$T$3142,'Base Data wHSA (NCI Modified)'!$K155,COLUMNS(COUNTIES!$D$2:J155)),"")</f>
        <v/>
      </c>
      <c r="K155" t="str">
        <f>IFERROR(INDEX('Base Data wHSA (NCI Modified)'!$L$2:'Base Data wHSA (NCI Modified)'!$T$3142,'Base Data wHSA (NCI Modified)'!$K155,COLUMNS(COUNTIES!$D$2:K155)),"")</f>
        <v/>
      </c>
      <c r="L155" t="str">
        <f>IFERROR(INDEX('Base Data wHSA (NCI Modified)'!$L$2:'Base Data wHSA (NCI Modified)'!$T$3142,'Base Data wHSA (NCI Modified)'!$K155,COLUMNS(COUNTIES!$D$2:L155)),"")</f>
        <v/>
      </c>
    </row>
    <row r="156" spans="1:12" x14ac:dyDescent="0.2">
      <c r="A156">
        <f>ROWS($E$2:E156)</f>
        <v>155</v>
      </c>
      <c r="B156" t="str">
        <f>IF(E156=WORKSHEET!$B$2,A156,"")</f>
        <v/>
      </c>
      <c r="C156" t="str">
        <f t="shared" si="2"/>
        <v/>
      </c>
      <c r="D156" t="str">
        <f>IFERROR(INDEX('Base Data wHSA (NCI Modified)'!$L$2:'Base Data wHSA (NCI Modified)'!$T$3142,'Base Data wHSA (NCI Modified)'!$K156,COLUMNS(COUNTIES!$D$2:D156)),"")</f>
        <v/>
      </c>
      <c r="E156" t="str">
        <f>IFERROR(INDEX('Base Data wHSA (NCI Modified)'!$L$2:'Base Data wHSA (NCI Modified)'!$T$3142,'Base Data wHSA (NCI Modified)'!$K156,COLUMNS(COUNTIES!$D$2:E156)),"")</f>
        <v/>
      </c>
      <c r="F156" t="str">
        <f>IFERROR(INDEX('Base Data wHSA (NCI Modified)'!$L$2:'Base Data wHSA (NCI Modified)'!$T$3142,'Base Data wHSA (NCI Modified)'!$K156,COLUMNS(COUNTIES!$D$2:F156)),"")</f>
        <v/>
      </c>
      <c r="G156" t="str">
        <f>IFERROR(INDEX('Base Data wHSA (NCI Modified)'!$L$2:'Base Data wHSA (NCI Modified)'!$T$3142,'Base Data wHSA (NCI Modified)'!$K156,COLUMNS(COUNTIES!$D$2:G156)),"")</f>
        <v/>
      </c>
      <c r="H156" t="str">
        <f>IFERROR(INDEX('Base Data wHSA (NCI Modified)'!$L$2:'Base Data wHSA (NCI Modified)'!$T$3142,'Base Data wHSA (NCI Modified)'!$K156,COLUMNS(COUNTIES!$D$2:H156)),"")</f>
        <v/>
      </c>
      <c r="I156" t="str">
        <f>IFERROR(INDEX('Base Data wHSA (NCI Modified)'!$L$2:'Base Data wHSA (NCI Modified)'!$T$3142,'Base Data wHSA (NCI Modified)'!$K156,COLUMNS(COUNTIES!$D$2:I156)),"")</f>
        <v/>
      </c>
      <c r="J156" t="str">
        <f>IFERROR(INDEX('Base Data wHSA (NCI Modified)'!$L$2:'Base Data wHSA (NCI Modified)'!$T$3142,'Base Data wHSA (NCI Modified)'!$K156,COLUMNS(COUNTIES!$D$2:J156)),"")</f>
        <v/>
      </c>
      <c r="K156" t="str">
        <f>IFERROR(INDEX('Base Data wHSA (NCI Modified)'!$L$2:'Base Data wHSA (NCI Modified)'!$T$3142,'Base Data wHSA (NCI Modified)'!$K156,COLUMNS(COUNTIES!$D$2:K156)),"")</f>
        <v/>
      </c>
      <c r="L156" t="str">
        <f>IFERROR(INDEX('Base Data wHSA (NCI Modified)'!$L$2:'Base Data wHSA (NCI Modified)'!$T$3142,'Base Data wHSA (NCI Modified)'!$K156,COLUMNS(COUNTIES!$D$2:L156)),"")</f>
        <v/>
      </c>
    </row>
    <row r="157" spans="1:12" x14ac:dyDescent="0.2">
      <c r="A157">
        <f>ROWS($E$2:E157)</f>
        <v>156</v>
      </c>
      <c r="B157" t="str">
        <f>IF(E157=WORKSHEET!$B$2,A157,"")</f>
        <v/>
      </c>
      <c r="C157" t="str">
        <f t="shared" si="2"/>
        <v/>
      </c>
      <c r="D157" t="str">
        <f>IFERROR(INDEX('Base Data wHSA (NCI Modified)'!$L$2:'Base Data wHSA (NCI Modified)'!$T$3142,'Base Data wHSA (NCI Modified)'!$K157,COLUMNS(COUNTIES!$D$2:D157)),"")</f>
        <v/>
      </c>
      <c r="E157" t="str">
        <f>IFERROR(INDEX('Base Data wHSA (NCI Modified)'!$L$2:'Base Data wHSA (NCI Modified)'!$T$3142,'Base Data wHSA (NCI Modified)'!$K157,COLUMNS(COUNTIES!$D$2:E157)),"")</f>
        <v/>
      </c>
      <c r="F157" t="str">
        <f>IFERROR(INDEX('Base Data wHSA (NCI Modified)'!$L$2:'Base Data wHSA (NCI Modified)'!$T$3142,'Base Data wHSA (NCI Modified)'!$K157,COLUMNS(COUNTIES!$D$2:F157)),"")</f>
        <v/>
      </c>
      <c r="G157" t="str">
        <f>IFERROR(INDEX('Base Data wHSA (NCI Modified)'!$L$2:'Base Data wHSA (NCI Modified)'!$T$3142,'Base Data wHSA (NCI Modified)'!$K157,COLUMNS(COUNTIES!$D$2:G157)),"")</f>
        <v/>
      </c>
      <c r="H157" t="str">
        <f>IFERROR(INDEX('Base Data wHSA (NCI Modified)'!$L$2:'Base Data wHSA (NCI Modified)'!$T$3142,'Base Data wHSA (NCI Modified)'!$K157,COLUMNS(COUNTIES!$D$2:H157)),"")</f>
        <v/>
      </c>
      <c r="I157" t="str">
        <f>IFERROR(INDEX('Base Data wHSA (NCI Modified)'!$L$2:'Base Data wHSA (NCI Modified)'!$T$3142,'Base Data wHSA (NCI Modified)'!$K157,COLUMNS(COUNTIES!$D$2:I157)),"")</f>
        <v/>
      </c>
      <c r="J157" t="str">
        <f>IFERROR(INDEX('Base Data wHSA (NCI Modified)'!$L$2:'Base Data wHSA (NCI Modified)'!$T$3142,'Base Data wHSA (NCI Modified)'!$K157,COLUMNS(COUNTIES!$D$2:J157)),"")</f>
        <v/>
      </c>
      <c r="K157" t="str">
        <f>IFERROR(INDEX('Base Data wHSA (NCI Modified)'!$L$2:'Base Data wHSA (NCI Modified)'!$T$3142,'Base Data wHSA (NCI Modified)'!$K157,COLUMNS(COUNTIES!$D$2:K157)),"")</f>
        <v/>
      </c>
      <c r="L157" t="str">
        <f>IFERROR(INDEX('Base Data wHSA (NCI Modified)'!$L$2:'Base Data wHSA (NCI Modified)'!$T$3142,'Base Data wHSA (NCI Modified)'!$K157,COLUMNS(COUNTIES!$D$2:L157)),"")</f>
        <v/>
      </c>
    </row>
    <row r="158" spans="1:12" x14ac:dyDescent="0.2">
      <c r="A158">
        <f>ROWS($E$2:E158)</f>
        <v>157</v>
      </c>
      <c r="B158" t="str">
        <f>IF(E158=WORKSHEET!$B$2,A158,"")</f>
        <v/>
      </c>
      <c r="C158" t="str">
        <f t="shared" si="2"/>
        <v/>
      </c>
      <c r="D158" t="str">
        <f>IFERROR(INDEX('Base Data wHSA (NCI Modified)'!$L$2:'Base Data wHSA (NCI Modified)'!$T$3142,'Base Data wHSA (NCI Modified)'!$K158,COLUMNS(COUNTIES!$D$2:D158)),"")</f>
        <v/>
      </c>
      <c r="E158" t="str">
        <f>IFERROR(INDEX('Base Data wHSA (NCI Modified)'!$L$2:'Base Data wHSA (NCI Modified)'!$T$3142,'Base Data wHSA (NCI Modified)'!$K158,COLUMNS(COUNTIES!$D$2:E158)),"")</f>
        <v/>
      </c>
      <c r="F158" t="str">
        <f>IFERROR(INDEX('Base Data wHSA (NCI Modified)'!$L$2:'Base Data wHSA (NCI Modified)'!$T$3142,'Base Data wHSA (NCI Modified)'!$K158,COLUMNS(COUNTIES!$D$2:F158)),"")</f>
        <v/>
      </c>
      <c r="G158" t="str">
        <f>IFERROR(INDEX('Base Data wHSA (NCI Modified)'!$L$2:'Base Data wHSA (NCI Modified)'!$T$3142,'Base Data wHSA (NCI Modified)'!$K158,COLUMNS(COUNTIES!$D$2:G158)),"")</f>
        <v/>
      </c>
      <c r="H158" t="str">
        <f>IFERROR(INDEX('Base Data wHSA (NCI Modified)'!$L$2:'Base Data wHSA (NCI Modified)'!$T$3142,'Base Data wHSA (NCI Modified)'!$K158,COLUMNS(COUNTIES!$D$2:H158)),"")</f>
        <v/>
      </c>
      <c r="I158" t="str">
        <f>IFERROR(INDEX('Base Data wHSA (NCI Modified)'!$L$2:'Base Data wHSA (NCI Modified)'!$T$3142,'Base Data wHSA (NCI Modified)'!$K158,COLUMNS(COUNTIES!$D$2:I158)),"")</f>
        <v/>
      </c>
      <c r="J158" t="str">
        <f>IFERROR(INDEX('Base Data wHSA (NCI Modified)'!$L$2:'Base Data wHSA (NCI Modified)'!$T$3142,'Base Data wHSA (NCI Modified)'!$K158,COLUMNS(COUNTIES!$D$2:J158)),"")</f>
        <v/>
      </c>
      <c r="K158" t="str">
        <f>IFERROR(INDEX('Base Data wHSA (NCI Modified)'!$L$2:'Base Data wHSA (NCI Modified)'!$T$3142,'Base Data wHSA (NCI Modified)'!$K158,COLUMNS(COUNTIES!$D$2:K158)),"")</f>
        <v/>
      </c>
      <c r="L158" t="str">
        <f>IFERROR(INDEX('Base Data wHSA (NCI Modified)'!$L$2:'Base Data wHSA (NCI Modified)'!$T$3142,'Base Data wHSA (NCI Modified)'!$K158,COLUMNS(COUNTIES!$D$2:L158)),"")</f>
        <v/>
      </c>
    </row>
    <row r="159" spans="1:12" x14ac:dyDescent="0.2">
      <c r="A159">
        <f>ROWS($E$2:E159)</f>
        <v>158</v>
      </c>
      <c r="B159" t="str">
        <f>IF(E159=WORKSHEET!$B$2,A159,"")</f>
        <v/>
      </c>
      <c r="C159" t="str">
        <f t="shared" si="2"/>
        <v/>
      </c>
      <c r="D159" t="str">
        <f>IFERROR(INDEX('Base Data wHSA (NCI Modified)'!$L$2:'Base Data wHSA (NCI Modified)'!$T$3142,'Base Data wHSA (NCI Modified)'!$K159,COLUMNS(COUNTIES!$D$2:D159)),"")</f>
        <v/>
      </c>
      <c r="E159" t="str">
        <f>IFERROR(INDEX('Base Data wHSA (NCI Modified)'!$L$2:'Base Data wHSA (NCI Modified)'!$T$3142,'Base Data wHSA (NCI Modified)'!$K159,COLUMNS(COUNTIES!$D$2:E159)),"")</f>
        <v/>
      </c>
      <c r="F159" t="str">
        <f>IFERROR(INDEX('Base Data wHSA (NCI Modified)'!$L$2:'Base Data wHSA (NCI Modified)'!$T$3142,'Base Data wHSA (NCI Modified)'!$K159,COLUMNS(COUNTIES!$D$2:F159)),"")</f>
        <v/>
      </c>
      <c r="G159" t="str">
        <f>IFERROR(INDEX('Base Data wHSA (NCI Modified)'!$L$2:'Base Data wHSA (NCI Modified)'!$T$3142,'Base Data wHSA (NCI Modified)'!$K159,COLUMNS(COUNTIES!$D$2:G159)),"")</f>
        <v/>
      </c>
      <c r="H159" t="str">
        <f>IFERROR(INDEX('Base Data wHSA (NCI Modified)'!$L$2:'Base Data wHSA (NCI Modified)'!$T$3142,'Base Data wHSA (NCI Modified)'!$K159,COLUMNS(COUNTIES!$D$2:H159)),"")</f>
        <v/>
      </c>
      <c r="I159" t="str">
        <f>IFERROR(INDEX('Base Data wHSA (NCI Modified)'!$L$2:'Base Data wHSA (NCI Modified)'!$T$3142,'Base Data wHSA (NCI Modified)'!$K159,COLUMNS(COUNTIES!$D$2:I159)),"")</f>
        <v/>
      </c>
      <c r="J159" t="str">
        <f>IFERROR(INDEX('Base Data wHSA (NCI Modified)'!$L$2:'Base Data wHSA (NCI Modified)'!$T$3142,'Base Data wHSA (NCI Modified)'!$K159,COLUMNS(COUNTIES!$D$2:J159)),"")</f>
        <v/>
      </c>
      <c r="K159" t="str">
        <f>IFERROR(INDEX('Base Data wHSA (NCI Modified)'!$L$2:'Base Data wHSA (NCI Modified)'!$T$3142,'Base Data wHSA (NCI Modified)'!$K159,COLUMNS(COUNTIES!$D$2:K159)),"")</f>
        <v/>
      </c>
      <c r="L159" t="str">
        <f>IFERROR(INDEX('Base Data wHSA (NCI Modified)'!$L$2:'Base Data wHSA (NCI Modified)'!$T$3142,'Base Data wHSA (NCI Modified)'!$K159,COLUMNS(COUNTIES!$D$2:L159)),"")</f>
        <v/>
      </c>
    </row>
    <row r="160" spans="1:12" x14ac:dyDescent="0.2">
      <c r="A160">
        <f>ROWS($E$2:E160)</f>
        <v>159</v>
      </c>
      <c r="B160" t="str">
        <f>IF(E160=WORKSHEET!$B$2,A160,"")</f>
        <v/>
      </c>
      <c r="C160" t="str">
        <f t="shared" si="2"/>
        <v/>
      </c>
      <c r="D160" t="str">
        <f>IFERROR(INDEX('Base Data wHSA (NCI Modified)'!$L$2:'Base Data wHSA (NCI Modified)'!$T$3142,'Base Data wHSA (NCI Modified)'!$K160,COLUMNS(COUNTIES!$D$2:D160)),"")</f>
        <v/>
      </c>
      <c r="E160" t="str">
        <f>IFERROR(INDEX('Base Data wHSA (NCI Modified)'!$L$2:'Base Data wHSA (NCI Modified)'!$T$3142,'Base Data wHSA (NCI Modified)'!$K160,COLUMNS(COUNTIES!$D$2:E160)),"")</f>
        <v/>
      </c>
      <c r="F160" t="str">
        <f>IFERROR(INDEX('Base Data wHSA (NCI Modified)'!$L$2:'Base Data wHSA (NCI Modified)'!$T$3142,'Base Data wHSA (NCI Modified)'!$K160,COLUMNS(COUNTIES!$D$2:F160)),"")</f>
        <v/>
      </c>
      <c r="G160" t="str">
        <f>IFERROR(INDEX('Base Data wHSA (NCI Modified)'!$L$2:'Base Data wHSA (NCI Modified)'!$T$3142,'Base Data wHSA (NCI Modified)'!$K160,COLUMNS(COUNTIES!$D$2:G160)),"")</f>
        <v/>
      </c>
      <c r="H160" t="str">
        <f>IFERROR(INDEX('Base Data wHSA (NCI Modified)'!$L$2:'Base Data wHSA (NCI Modified)'!$T$3142,'Base Data wHSA (NCI Modified)'!$K160,COLUMNS(COUNTIES!$D$2:H160)),"")</f>
        <v/>
      </c>
      <c r="I160" t="str">
        <f>IFERROR(INDEX('Base Data wHSA (NCI Modified)'!$L$2:'Base Data wHSA (NCI Modified)'!$T$3142,'Base Data wHSA (NCI Modified)'!$K160,COLUMNS(COUNTIES!$D$2:I160)),"")</f>
        <v/>
      </c>
      <c r="J160" t="str">
        <f>IFERROR(INDEX('Base Data wHSA (NCI Modified)'!$L$2:'Base Data wHSA (NCI Modified)'!$T$3142,'Base Data wHSA (NCI Modified)'!$K160,COLUMNS(COUNTIES!$D$2:J160)),"")</f>
        <v/>
      </c>
      <c r="K160" t="str">
        <f>IFERROR(INDEX('Base Data wHSA (NCI Modified)'!$L$2:'Base Data wHSA (NCI Modified)'!$T$3142,'Base Data wHSA (NCI Modified)'!$K160,COLUMNS(COUNTIES!$D$2:K160)),"")</f>
        <v/>
      </c>
      <c r="L160" t="str">
        <f>IFERROR(INDEX('Base Data wHSA (NCI Modified)'!$L$2:'Base Data wHSA (NCI Modified)'!$T$3142,'Base Data wHSA (NCI Modified)'!$K160,COLUMNS(COUNTIES!$D$2:L160)),"")</f>
        <v/>
      </c>
    </row>
    <row r="161" spans="1:12" x14ac:dyDescent="0.2">
      <c r="A161">
        <f>ROWS($E$2:E161)</f>
        <v>160</v>
      </c>
      <c r="B161" t="str">
        <f>IF(E161=WORKSHEET!$B$2,A161,"")</f>
        <v/>
      </c>
      <c r="C161" t="str">
        <f t="shared" si="2"/>
        <v/>
      </c>
      <c r="D161" t="str">
        <f>IFERROR(INDEX('Base Data wHSA (NCI Modified)'!$L$2:'Base Data wHSA (NCI Modified)'!$T$3142,'Base Data wHSA (NCI Modified)'!$K161,COLUMNS(COUNTIES!$D$2:D161)),"")</f>
        <v/>
      </c>
      <c r="E161" t="str">
        <f>IFERROR(INDEX('Base Data wHSA (NCI Modified)'!$L$2:'Base Data wHSA (NCI Modified)'!$T$3142,'Base Data wHSA (NCI Modified)'!$K161,COLUMNS(COUNTIES!$D$2:E161)),"")</f>
        <v/>
      </c>
      <c r="F161" t="str">
        <f>IFERROR(INDEX('Base Data wHSA (NCI Modified)'!$L$2:'Base Data wHSA (NCI Modified)'!$T$3142,'Base Data wHSA (NCI Modified)'!$K161,COLUMNS(COUNTIES!$D$2:F161)),"")</f>
        <v/>
      </c>
      <c r="G161" t="str">
        <f>IFERROR(INDEX('Base Data wHSA (NCI Modified)'!$L$2:'Base Data wHSA (NCI Modified)'!$T$3142,'Base Data wHSA (NCI Modified)'!$K161,COLUMNS(COUNTIES!$D$2:G161)),"")</f>
        <v/>
      </c>
      <c r="H161" t="str">
        <f>IFERROR(INDEX('Base Data wHSA (NCI Modified)'!$L$2:'Base Data wHSA (NCI Modified)'!$T$3142,'Base Data wHSA (NCI Modified)'!$K161,COLUMNS(COUNTIES!$D$2:H161)),"")</f>
        <v/>
      </c>
      <c r="I161" t="str">
        <f>IFERROR(INDEX('Base Data wHSA (NCI Modified)'!$L$2:'Base Data wHSA (NCI Modified)'!$T$3142,'Base Data wHSA (NCI Modified)'!$K161,COLUMNS(COUNTIES!$D$2:I161)),"")</f>
        <v/>
      </c>
      <c r="J161" t="str">
        <f>IFERROR(INDEX('Base Data wHSA (NCI Modified)'!$L$2:'Base Data wHSA (NCI Modified)'!$T$3142,'Base Data wHSA (NCI Modified)'!$K161,COLUMNS(COUNTIES!$D$2:J161)),"")</f>
        <v/>
      </c>
      <c r="K161" t="str">
        <f>IFERROR(INDEX('Base Data wHSA (NCI Modified)'!$L$2:'Base Data wHSA (NCI Modified)'!$T$3142,'Base Data wHSA (NCI Modified)'!$K161,COLUMNS(COUNTIES!$D$2:K161)),"")</f>
        <v/>
      </c>
      <c r="L161" t="str">
        <f>IFERROR(INDEX('Base Data wHSA (NCI Modified)'!$L$2:'Base Data wHSA (NCI Modified)'!$T$3142,'Base Data wHSA (NCI Modified)'!$K161,COLUMNS(COUNTIES!$D$2:L161)),"")</f>
        <v/>
      </c>
    </row>
    <row r="162" spans="1:12" x14ac:dyDescent="0.2">
      <c r="A162">
        <f>ROWS($E$2:E162)</f>
        <v>161</v>
      </c>
      <c r="B162" t="str">
        <f>IF(E162=WORKSHEET!$B$2,A162,"")</f>
        <v/>
      </c>
      <c r="C162" t="str">
        <f t="shared" si="2"/>
        <v/>
      </c>
      <c r="D162" t="str">
        <f>IFERROR(INDEX('Base Data wHSA (NCI Modified)'!$L$2:'Base Data wHSA (NCI Modified)'!$T$3142,'Base Data wHSA (NCI Modified)'!$K162,COLUMNS(COUNTIES!$D$2:D162)),"")</f>
        <v/>
      </c>
      <c r="E162" t="str">
        <f>IFERROR(INDEX('Base Data wHSA (NCI Modified)'!$L$2:'Base Data wHSA (NCI Modified)'!$T$3142,'Base Data wHSA (NCI Modified)'!$K162,COLUMNS(COUNTIES!$D$2:E162)),"")</f>
        <v/>
      </c>
      <c r="F162" t="str">
        <f>IFERROR(INDEX('Base Data wHSA (NCI Modified)'!$L$2:'Base Data wHSA (NCI Modified)'!$T$3142,'Base Data wHSA (NCI Modified)'!$K162,COLUMNS(COUNTIES!$D$2:F162)),"")</f>
        <v/>
      </c>
      <c r="G162" t="str">
        <f>IFERROR(INDEX('Base Data wHSA (NCI Modified)'!$L$2:'Base Data wHSA (NCI Modified)'!$T$3142,'Base Data wHSA (NCI Modified)'!$K162,COLUMNS(COUNTIES!$D$2:G162)),"")</f>
        <v/>
      </c>
      <c r="H162" t="str">
        <f>IFERROR(INDEX('Base Data wHSA (NCI Modified)'!$L$2:'Base Data wHSA (NCI Modified)'!$T$3142,'Base Data wHSA (NCI Modified)'!$K162,COLUMNS(COUNTIES!$D$2:H162)),"")</f>
        <v/>
      </c>
      <c r="I162" t="str">
        <f>IFERROR(INDEX('Base Data wHSA (NCI Modified)'!$L$2:'Base Data wHSA (NCI Modified)'!$T$3142,'Base Data wHSA (NCI Modified)'!$K162,COLUMNS(COUNTIES!$D$2:I162)),"")</f>
        <v/>
      </c>
      <c r="J162" t="str">
        <f>IFERROR(INDEX('Base Data wHSA (NCI Modified)'!$L$2:'Base Data wHSA (NCI Modified)'!$T$3142,'Base Data wHSA (NCI Modified)'!$K162,COLUMNS(COUNTIES!$D$2:J162)),"")</f>
        <v/>
      </c>
      <c r="K162" t="str">
        <f>IFERROR(INDEX('Base Data wHSA (NCI Modified)'!$L$2:'Base Data wHSA (NCI Modified)'!$T$3142,'Base Data wHSA (NCI Modified)'!$K162,COLUMNS(COUNTIES!$D$2:K162)),"")</f>
        <v/>
      </c>
      <c r="L162" t="str">
        <f>IFERROR(INDEX('Base Data wHSA (NCI Modified)'!$L$2:'Base Data wHSA (NCI Modified)'!$T$3142,'Base Data wHSA (NCI Modified)'!$K162,COLUMNS(COUNTIES!$D$2:L162)),"")</f>
        <v/>
      </c>
    </row>
    <row r="163" spans="1:12" x14ac:dyDescent="0.2">
      <c r="A163">
        <f>ROWS($E$2:E163)</f>
        <v>162</v>
      </c>
      <c r="B163" t="str">
        <f>IF(E163=WORKSHEET!$B$2,A163,"")</f>
        <v/>
      </c>
      <c r="C163" t="str">
        <f t="shared" si="2"/>
        <v/>
      </c>
      <c r="D163" t="str">
        <f>IFERROR(INDEX('Base Data wHSA (NCI Modified)'!$L$2:'Base Data wHSA (NCI Modified)'!$T$3142,'Base Data wHSA (NCI Modified)'!$K163,COLUMNS(COUNTIES!$D$2:D163)),"")</f>
        <v/>
      </c>
      <c r="E163" t="str">
        <f>IFERROR(INDEX('Base Data wHSA (NCI Modified)'!$L$2:'Base Data wHSA (NCI Modified)'!$T$3142,'Base Data wHSA (NCI Modified)'!$K163,COLUMNS(COUNTIES!$D$2:E163)),"")</f>
        <v/>
      </c>
      <c r="F163" t="str">
        <f>IFERROR(INDEX('Base Data wHSA (NCI Modified)'!$L$2:'Base Data wHSA (NCI Modified)'!$T$3142,'Base Data wHSA (NCI Modified)'!$K163,COLUMNS(COUNTIES!$D$2:F163)),"")</f>
        <v/>
      </c>
      <c r="G163" t="str">
        <f>IFERROR(INDEX('Base Data wHSA (NCI Modified)'!$L$2:'Base Data wHSA (NCI Modified)'!$T$3142,'Base Data wHSA (NCI Modified)'!$K163,COLUMNS(COUNTIES!$D$2:G163)),"")</f>
        <v/>
      </c>
      <c r="H163" t="str">
        <f>IFERROR(INDEX('Base Data wHSA (NCI Modified)'!$L$2:'Base Data wHSA (NCI Modified)'!$T$3142,'Base Data wHSA (NCI Modified)'!$K163,COLUMNS(COUNTIES!$D$2:H163)),"")</f>
        <v/>
      </c>
      <c r="I163" t="str">
        <f>IFERROR(INDEX('Base Data wHSA (NCI Modified)'!$L$2:'Base Data wHSA (NCI Modified)'!$T$3142,'Base Data wHSA (NCI Modified)'!$K163,COLUMNS(COUNTIES!$D$2:I163)),"")</f>
        <v/>
      </c>
      <c r="J163" t="str">
        <f>IFERROR(INDEX('Base Data wHSA (NCI Modified)'!$L$2:'Base Data wHSA (NCI Modified)'!$T$3142,'Base Data wHSA (NCI Modified)'!$K163,COLUMNS(COUNTIES!$D$2:J163)),"")</f>
        <v/>
      </c>
      <c r="K163" t="str">
        <f>IFERROR(INDEX('Base Data wHSA (NCI Modified)'!$L$2:'Base Data wHSA (NCI Modified)'!$T$3142,'Base Data wHSA (NCI Modified)'!$K163,COLUMNS(COUNTIES!$D$2:K163)),"")</f>
        <v/>
      </c>
      <c r="L163" t="str">
        <f>IFERROR(INDEX('Base Data wHSA (NCI Modified)'!$L$2:'Base Data wHSA (NCI Modified)'!$T$3142,'Base Data wHSA (NCI Modified)'!$K163,COLUMNS(COUNTIES!$D$2:L163)),"")</f>
        <v/>
      </c>
    </row>
    <row r="164" spans="1:12" x14ac:dyDescent="0.2">
      <c r="A164">
        <f>ROWS($E$2:E164)</f>
        <v>163</v>
      </c>
      <c r="B164" t="str">
        <f>IF(E164=WORKSHEET!$B$2,A164,"")</f>
        <v/>
      </c>
      <c r="C164" t="str">
        <f t="shared" si="2"/>
        <v/>
      </c>
      <c r="D164" t="str">
        <f>IFERROR(INDEX('Base Data wHSA (NCI Modified)'!$L$2:'Base Data wHSA (NCI Modified)'!$T$3142,'Base Data wHSA (NCI Modified)'!$K164,COLUMNS(COUNTIES!$D$2:D164)),"")</f>
        <v/>
      </c>
      <c r="E164" t="str">
        <f>IFERROR(INDEX('Base Data wHSA (NCI Modified)'!$L$2:'Base Data wHSA (NCI Modified)'!$T$3142,'Base Data wHSA (NCI Modified)'!$K164,COLUMNS(COUNTIES!$D$2:E164)),"")</f>
        <v/>
      </c>
      <c r="F164" t="str">
        <f>IFERROR(INDEX('Base Data wHSA (NCI Modified)'!$L$2:'Base Data wHSA (NCI Modified)'!$T$3142,'Base Data wHSA (NCI Modified)'!$K164,COLUMNS(COUNTIES!$D$2:F164)),"")</f>
        <v/>
      </c>
      <c r="G164" t="str">
        <f>IFERROR(INDEX('Base Data wHSA (NCI Modified)'!$L$2:'Base Data wHSA (NCI Modified)'!$T$3142,'Base Data wHSA (NCI Modified)'!$K164,COLUMNS(COUNTIES!$D$2:G164)),"")</f>
        <v/>
      </c>
      <c r="H164" t="str">
        <f>IFERROR(INDEX('Base Data wHSA (NCI Modified)'!$L$2:'Base Data wHSA (NCI Modified)'!$T$3142,'Base Data wHSA (NCI Modified)'!$K164,COLUMNS(COUNTIES!$D$2:H164)),"")</f>
        <v/>
      </c>
      <c r="I164" t="str">
        <f>IFERROR(INDEX('Base Data wHSA (NCI Modified)'!$L$2:'Base Data wHSA (NCI Modified)'!$T$3142,'Base Data wHSA (NCI Modified)'!$K164,COLUMNS(COUNTIES!$D$2:I164)),"")</f>
        <v/>
      </c>
      <c r="J164" t="str">
        <f>IFERROR(INDEX('Base Data wHSA (NCI Modified)'!$L$2:'Base Data wHSA (NCI Modified)'!$T$3142,'Base Data wHSA (NCI Modified)'!$K164,COLUMNS(COUNTIES!$D$2:J164)),"")</f>
        <v/>
      </c>
      <c r="K164" t="str">
        <f>IFERROR(INDEX('Base Data wHSA (NCI Modified)'!$L$2:'Base Data wHSA (NCI Modified)'!$T$3142,'Base Data wHSA (NCI Modified)'!$K164,COLUMNS(COUNTIES!$D$2:K164)),"")</f>
        <v/>
      </c>
      <c r="L164" t="str">
        <f>IFERROR(INDEX('Base Data wHSA (NCI Modified)'!$L$2:'Base Data wHSA (NCI Modified)'!$T$3142,'Base Data wHSA (NCI Modified)'!$K164,COLUMNS(COUNTIES!$D$2:L164)),"")</f>
        <v/>
      </c>
    </row>
    <row r="165" spans="1:12" x14ac:dyDescent="0.2">
      <c r="A165">
        <f>ROWS($E$2:E165)</f>
        <v>164</v>
      </c>
      <c r="B165" t="str">
        <f>IF(E165=WORKSHEET!$B$2,A165,"")</f>
        <v/>
      </c>
      <c r="C165" t="str">
        <f t="shared" si="2"/>
        <v/>
      </c>
      <c r="D165" t="str">
        <f>IFERROR(INDEX('Base Data wHSA (NCI Modified)'!$L$2:'Base Data wHSA (NCI Modified)'!$T$3142,'Base Data wHSA (NCI Modified)'!$K165,COLUMNS(COUNTIES!$D$2:D165)),"")</f>
        <v/>
      </c>
      <c r="E165" t="str">
        <f>IFERROR(INDEX('Base Data wHSA (NCI Modified)'!$L$2:'Base Data wHSA (NCI Modified)'!$T$3142,'Base Data wHSA (NCI Modified)'!$K165,COLUMNS(COUNTIES!$D$2:E165)),"")</f>
        <v/>
      </c>
      <c r="F165" t="str">
        <f>IFERROR(INDEX('Base Data wHSA (NCI Modified)'!$L$2:'Base Data wHSA (NCI Modified)'!$T$3142,'Base Data wHSA (NCI Modified)'!$K165,COLUMNS(COUNTIES!$D$2:F165)),"")</f>
        <v/>
      </c>
      <c r="G165" t="str">
        <f>IFERROR(INDEX('Base Data wHSA (NCI Modified)'!$L$2:'Base Data wHSA (NCI Modified)'!$T$3142,'Base Data wHSA (NCI Modified)'!$K165,COLUMNS(COUNTIES!$D$2:G165)),"")</f>
        <v/>
      </c>
      <c r="H165" t="str">
        <f>IFERROR(INDEX('Base Data wHSA (NCI Modified)'!$L$2:'Base Data wHSA (NCI Modified)'!$T$3142,'Base Data wHSA (NCI Modified)'!$K165,COLUMNS(COUNTIES!$D$2:H165)),"")</f>
        <v/>
      </c>
      <c r="I165" t="str">
        <f>IFERROR(INDEX('Base Data wHSA (NCI Modified)'!$L$2:'Base Data wHSA (NCI Modified)'!$T$3142,'Base Data wHSA (NCI Modified)'!$K165,COLUMNS(COUNTIES!$D$2:I165)),"")</f>
        <v/>
      </c>
      <c r="J165" t="str">
        <f>IFERROR(INDEX('Base Data wHSA (NCI Modified)'!$L$2:'Base Data wHSA (NCI Modified)'!$T$3142,'Base Data wHSA (NCI Modified)'!$K165,COLUMNS(COUNTIES!$D$2:J165)),"")</f>
        <v/>
      </c>
      <c r="K165" t="str">
        <f>IFERROR(INDEX('Base Data wHSA (NCI Modified)'!$L$2:'Base Data wHSA (NCI Modified)'!$T$3142,'Base Data wHSA (NCI Modified)'!$K165,COLUMNS(COUNTIES!$D$2:K165)),"")</f>
        <v/>
      </c>
      <c r="L165" t="str">
        <f>IFERROR(INDEX('Base Data wHSA (NCI Modified)'!$L$2:'Base Data wHSA (NCI Modified)'!$T$3142,'Base Data wHSA (NCI Modified)'!$K165,COLUMNS(COUNTIES!$D$2:L165)),"")</f>
        <v/>
      </c>
    </row>
    <row r="166" spans="1:12" x14ac:dyDescent="0.2">
      <c r="A166">
        <f>ROWS($E$2:E166)</f>
        <v>165</v>
      </c>
      <c r="B166" t="str">
        <f>IF(E166=WORKSHEET!$B$2,A166,"")</f>
        <v/>
      </c>
      <c r="C166" t="str">
        <f t="shared" si="2"/>
        <v/>
      </c>
      <c r="D166" t="str">
        <f>IFERROR(INDEX('Base Data wHSA (NCI Modified)'!$L$2:'Base Data wHSA (NCI Modified)'!$T$3142,'Base Data wHSA (NCI Modified)'!$K166,COLUMNS(COUNTIES!$D$2:D166)),"")</f>
        <v/>
      </c>
      <c r="E166" t="str">
        <f>IFERROR(INDEX('Base Data wHSA (NCI Modified)'!$L$2:'Base Data wHSA (NCI Modified)'!$T$3142,'Base Data wHSA (NCI Modified)'!$K166,COLUMNS(COUNTIES!$D$2:E166)),"")</f>
        <v/>
      </c>
      <c r="F166" t="str">
        <f>IFERROR(INDEX('Base Data wHSA (NCI Modified)'!$L$2:'Base Data wHSA (NCI Modified)'!$T$3142,'Base Data wHSA (NCI Modified)'!$K166,COLUMNS(COUNTIES!$D$2:F166)),"")</f>
        <v/>
      </c>
      <c r="G166" t="str">
        <f>IFERROR(INDEX('Base Data wHSA (NCI Modified)'!$L$2:'Base Data wHSA (NCI Modified)'!$T$3142,'Base Data wHSA (NCI Modified)'!$K166,COLUMNS(COUNTIES!$D$2:G166)),"")</f>
        <v/>
      </c>
      <c r="H166" t="str">
        <f>IFERROR(INDEX('Base Data wHSA (NCI Modified)'!$L$2:'Base Data wHSA (NCI Modified)'!$T$3142,'Base Data wHSA (NCI Modified)'!$K166,COLUMNS(COUNTIES!$D$2:H166)),"")</f>
        <v/>
      </c>
      <c r="I166" t="str">
        <f>IFERROR(INDEX('Base Data wHSA (NCI Modified)'!$L$2:'Base Data wHSA (NCI Modified)'!$T$3142,'Base Data wHSA (NCI Modified)'!$K166,COLUMNS(COUNTIES!$D$2:I166)),"")</f>
        <v/>
      </c>
      <c r="J166" t="str">
        <f>IFERROR(INDEX('Base Data wHSA (NCI Modified)'!$L$2:'Base Data wHSA (NCI Modified)'!$T$3142,'Base Data wHSA (NCI Modified)'!$K166,COLUMNS(COUNTIES!$D$2:J166)),"")</f>
        <v/>
      </c>
      <c r="K166" t="str">
        <f>IFERROR(INDEX('Base Data wHSA (NCI Modified)'!$L$2:'Base Data wHSA (NCI Modified)'!$T$3142,'Base Data wHSA (NCI Modified)'!$K166,COLUMNS(COUNTIES!$D$2:K166)),"")</f>
        <v/>
      </c>
      <c r="L166" t="str">
        <f>IFERROR(INDEX('Base Data wHSA (NCI Modified)'!$L$2:'Base Data wHSA (NCI Modified)'!$T$3142,'Base Data wHSA (NCI Modified)'!$K166,COLUMNS(COUNTIES!$D$2:L166)),"")</f>
        <v/>
      </c>
    </row>
    <row r="167" spans="1:12" x14ac:dyDescent="0.2">
      <c r="A167">
        <f>ROWS($E$2:E167)</f>
        <v>166</v>
      </c>
      <c r="B167" t="str">
        <f>IF(E167=WORKSHEET!$B$2,A167,"")</f>
        <v/>
      </c>
      <c r="C167" t="str">
        <f t="shared" si="2"/>
        <v/>
      </c>
      <c r="D167" t="str">
        <f>IFERROR(INDEX('Base Data wHSA (NCI Modified)'!$L$2:'Base Data wHSA (NCI Modified)'!$T$3142,'Base Data wHSA (NCI Modified)'!$K167,COLUMNS(COUNTIES!$D$2:D167)),"")</f>
        <v/>
      </c>
      <c r="E167" t="str">
        <f>IFERROR(INDEX('Base Data wHSA (NCI Modified)'!$L$2:'Base Data wHSA (NCI Modified)'!$T$3142,'Base Data wHSA (NCI Modified)'!$K167,COLUMNS(COUNTIES!$D$2:E167)),"")</f>
        <v/>
      </c>
      <c r="F167" t="str">
        <f>IFERROR(INDEX('Base Data wHSA (NCI Modified)'!$L$2:'Base Data wHSA (NCI Modified)'!$T$3142,'Base Data wHSA (NCI Modified)'!$K167,COLUMNS(COUNTIES!$D$2:F167)),"")</f>
        <v/>
      </c>
      <c r="G167" t="str">
        <f>IFERROR(INDEX('Base Data wHSA (NCI Modified)'!$L$2:'Base Data wHSA (NCI Modified)'!$T$3142,'Base Data wHSA (NCI Modified)'!$K167,COLUMNS(COUNTIES!$D$2:G167)),"")</f>
        <v/>
      </c>
      <c r="H167" t="str">
        <f>IFERROR(INDEX('Base Data wHSA (NCI Modified)'!$L$2:'Base Data wHSA (NCI Modified)'!$T$3142,'Base Data wHSA (NCI Modified)'!$K167,COLUMNS(COUNTIES!$D$2:H167)),"")</f>
        <v/>
      </c>
      <c r="I167" t="str">
        <f>IFERROR(INDEX('Base Data wHSA (NCI Modified)'!$L$2:'Base Data wHSA (NCI Modified)'!$T$3142,'Base Data wHSA (NCI Modified)'!$K167,COLUMNS(COUNTIES!$D$2:I167)),"")</f>
        <v/>
      </c>
      <c r="J167" t="str">
        <f>IFERROR(INDEX('Base Data wHSA (NCI Modified)'!$L$2:'Base Data wHSA (NCI Modified)'!$T$3142,'Base Data wHSA (NCI Modified)'!$K167,COLUMNS(COUNTIES!$D$2:J167)),"")</f>
        <v/>
      </c>
      <c r="K167" t="str">
        <f>IFERROR(INDEX('Base Data wHSA (NCI Modified)'!$L$2:'Base Data wHSA (NCI Modified)'!$T$3142,'Base Data wHSA (NCI Modified)'!$K167,COLUMNS(COUNTIES!$D$2:K167)),"")</f>
        <v/>
      </c>
      <c r="L167" t="str">
        <f>IFERROR(INDEX('Base Data wHSA (NCI Modified)'!$L$2:'Base Data wHSA (NCI Modified)'!$T$3142,'Base Data wHSA (NCI Modified)'!$K167,COLUMNS(COUNTIES!$D$2:L167)),"")</f>
        <v/>
      </c>
    </row>
    <row r="168" spans="1:12" x14ac:dyDescent="0.2">
      <c r="A168">
        <f>ROWS($E$2:E168)</f>
        <v>167</v>
      </c>
      <c r="B168" t="str">
        <f>IF(E168=WORKSHEET!$B$2,A168,"")</f>
        <v/>
      </c>
      <c r="C168" t="str">
        <f t="shared" si="2"/>
        <v/>
      </c>
      <c r="D168" t="str">
        <f>IFERROR(INDEX('Base Data wHSA (NCI Modified)'!$L$2:'Base Data wHSA (NCI Modified)'!$T$3142,'Base Data wHSA (NCI Modified)'!$K168,COLUMNS(COUNTIES!$D$2:D168)),"")</f>
        <v/>
      </c>
      <c r="E168" t="str">
        <f>IFERROR(INDEX('Base Data wHSA (NCI Modified)'!$L$2:'Base Data wHSA (NCI Modified)'!$T$3142,'Base Data wHSA (NCI Modified)'!$K168,COLUMNS(COUNTIES!$D$2:E168)),"")</f>
        <v/>
      </c>
      <c r="F168" t="str">
        <f>IFERROR(INDEX('Base Data wHSA (NCI Modified)'!$L$2:'Base Data wHSA (NCI Modified)'!$T$3142,'Base Data wHSA (NCI Modified)'!$K168,COLUMNS(COUNTIES!$D$2:F168)),"")</f>
        <v/>
      </c>
      <c r="G168" t="str">
        <f>IFERROR(INDEX('Base Data wHSA (NCI Modified)'!$L$2:'Base Data wHSA (NCI Modified)'!$T$3142,'Base Data wHSA (NCI Modified)'!$K168,COLUMNS(COUNTIES!$D$2:G168)),"")</f>
        <v/>
      </c>
      <c r="H168" t="str">
        <f>IFERROR(INDEX('Base Data wHSA (NCI Modified)'!$L$2:'Base Data wHSA (NCI Modified)'!$T$3142,'Base Data wHSA (NCI Modified)'!$K168,COLUMNS(COUNTIES!$D$2:H168)),"")</f>
        <v/>
      </c>
      <c r="I168" t="str">
        <f>IFERROR(INDEX('Base Data wHSA (NCI Modified)'!$L$2:'Base Data wHSA (NCI Modified)'!$T$3142,'Base Data wHSA (NCI Modified)'!$K168,COLUMNS(COUNTIES!$D$2:I168)),"")</f>
        <v/>
      </c>
      <c r="J168" t="str">
        <f>IFERROR(INDEX('Base Data wHSA (NCI Modified)'!$L$2:'Base Data wHSA (NCI Modified)'!$T$3142,'Base Data wHSA (NCI Modified)'!$K168,COLUMNS(COUNTIES!$D$2:J168)),"")</f>
        <v/>
      </c>
      <c r="K168" t="str">
        <f>IFERROR(INDEX('Base Data wHSA (NCI Modified)'!$L$2:'Base Data wHSA (NCI Modified)'!$T$3142,'Base Data wHSA (NCI Modified)'!$K168,COLUMNS(COUNTIES!$D$2:K168)),"")</f>
        <v/>
      </c>
      <c r="L168" t="str">
        <f>IFERROR(INDEX('Base Data wHSA (NCI Modified)'!$L$2:'Base Data wHSA (NCI Modified)'!$T$3142,'Base Data wHSA (NCI Modified)'!$K168,COLUMNS(COUNTIES!$D$2:L168)),"")</f>
        <v/>
      </c>
    </row>
    <row r="169" spans="1:12" x14ac:dyDescent="0.2">
      <c r="A169">
        <f>ROWS($E$2:E169)</f>
        <v>168</v>
      </c>
      <c r="B169" t="str">
        <f>IF(E169=WORKSHEET!$B$2,A169,"")</f>
        <v/>
      </c>
      <c r="C169" t="str">
        <f t="shared" si="2"/>
        <v/>
      </c>
      <c r="D169" t="str">
        <f>IFERROR(INDEX('Base Data wHSA (NCI Modified)'!$L$2:'Base Data wHSA (NCI Modified)'!$T$3142,'Base Data wHSA (NCI Modified)'!$K169,COLUMNS(COUNTIES!$D$2:D169)),"")</f>
        <v/>
      </c>
      <c r="E169" t="str">
        <f>IFERROR(INDEX('Base Data wHSA (NCI Modified)'!$L$2:'Base Data wHSA (NCI Modified)'!$T$3142,'Base Data wHSA (NCI Modified)'!$K169,COLUMNS(COUNTIES!$D$2:E169)),"")</f>
        <v/>
      </c>
      <c r="F169" t="str">
        <f>IFERROR(INDEX('Base Data wHSA (NCI Modified)'!$L$2:'Base Data wHSA (NCI Modified)'!$T$3142,'Base Data wHSA (NCI Modified)'!$K169,COLUMNS(COUNTIES!$D$2:F169)),"")</f>
        <v/>
      </c>
      <c r="G169" t="str">
        <f>IFERROR(INDEX('Base Data wHSA (NCI Modified)'!$L$2:'Base Data wHSA (NCI Modified)'!$T$3142,'Base Data wHSA (NCI Modified)'!$K169,COLUMNS(COUNTIES!$D$2:G169)),"")</f>
        <v/>
      </c>
      <c r="H169" t="str">
        <f>IFERROR(INDEX('Base Data wHSA (NCI Modified)'!$L$2:'Base Data wHSA (NCI Modified)'!$T$3142,'Base Data wHSA (NCI Modified)'!$K169,COLUMNS(COUNTIES!$D$2:H169)),"")</f>
        <v/>
      </c>
      <c r="I169" t="str">
        <f>IFERROR(INDEX('Base Data wHSA (NCI Modified)'!$L$2:'Base Data wHSA (NCI Modified)'!$T$3142,'Base Data wHSA (NCI Modified)'!$K169,COLUMNS(COUNTIES!$D$2:I169)),"")</f>
        <v/>
      </c>
      <c r="J169" t="str">
        <f>IFERROR(INDEX('Base Data wHSA (NCI Modified)'!$L$2:'Base Data wHSA (NCI Modified)'!$T$3142,'Base Data wHSA (NCI Modified)'!$K169,COLUMNS(COUNTIES!$D$2:J169)),"")</f>
        <v/>
      </c>
      <c r="K169" t="str">
        <f>IFERROR(INDEX('Base Data wHSA (NCI Modified)'!$L$2:'Base Data wHSA (NCI Modified)'!$T$3142,'Base Data wHSA (NCI Modified)'!$K169,COLUMNS(COUNTIES!$D$2:K169)),"")</f>
        <v/>
      </c>
      <c r="L169" t="str">
        <f>IFERROR(INDEX('Base Data wHSA (NCI Modified)'!$L$2:'Base Data wHSA (NCI Modified)'!$T$3142,'Base Data wHSA (NCI Modified)'!$K169,COLUMNS(COUNTIES!$D$2:L169)),"")</f>
        <v/>
      </c>
    </row>
    <row r="170" spans="1:12" x14ac:dyDescent="0.2">
      <c r="A170">
        <f>ROWS($E$2:E170)</f>
        <v>169</v>
      </c>
      <c r="B170" t="str">
        <f>IF(E170=WORKSHEET!$B$2,A170,"")</f>
        <v/>
      </c>
      <c r="C170" t="str">
        <f t="shared" si="2"/>
        <v/>
      </c>
      <c r="D170" t="str">
        <f>IFERROR(INDEX('Base Data wHSA (NCI Modified)'!$L$2:'Base Data wHSA (NCI Modified)'!$T$3142,'Base Data wHSA (NCI Modified)'!$K170,COLUMNS(COUNTIES!$D$2:D170)),"")</f>
        <v/>
      </c>
      <c r="E170" t="str">
        <f>IFERROR(INDEX('Base Data wHSA (NCI Modified)'!$L$2:'Base Data wHSA (NCI Modified)'!$T$3142,'Base Data wHSA (NCI Modified)'!$K170,COLUMNS(COUNTIES!$D$2:E170)),"")</f>
        <v/>
      </c>
      <c r="F170" t="str">
        <f>IFERROR(INDEX('Base Data wHSA (NCI Modified)'!$L$2:'Base Data wHSA (NCI Modified)'!$T$3142,'Base Data wHSA (NCI Modified)'!$K170,COLUMNS(COUNTIES!$D$2:F170)),"")</f>
        <v/>
      </c>
      <c r="G170" t="str">
        <f>IFERROR(INDEX('Base Data wHSA (NCI Modified)'!$L$2:'Base Data wHSA (NCI Modified)'!$T$3142,'Base Data wHSA (NCI Modified)'!$K170,COLUMNS(COUNTIES!$D$2:G170)),"")</f>
        <v/>
      </c>
      <c r="H170" t="str">
        <f>IFERROR(INDEX('Base Data wHSA (NCI Modified)'!$L$2:'Base Data wHSA (NCI Modified)'!$T$3142,'Base Data wHSA (NCI Modified)'!$K170,COLUMNS(COUNTIES!$D$2:H170)),"")</f>
        <v/>
      </c>
      <c r="I170" t="str">
        <f>IFERROR(INDEX('Base Data wHSA (NCI Modified)'!$L$2:'Base Data wHSA (NCI Modified)'!$T$3142,'Base Data wHSA (NCI Modified)'!$K170,COLUMNS(COUNTIES!$D$2:I170)),"")</f>
        <v/>
      </c>
      <c r="J170" t="str">
        <f>IFERROR(INDEX('Base Data wHSA (NCI Modified)'!$L$2:'Base Data wHSA (NCI Modified)'!$T$3142,'Base Data wHSA (NCI Modified)'!$K170,COLUMNS(COUNTIES!$D$2:J170)),"")</f>
        <v/>
      </c>
      <c r="K170" t="str">
        <f>IFERROR(INDEX('Base Data wHSA (NCI Modified)'!$L$2:'Base Data wHSA (NCI Modified)'!$T$3142,'Base Data wHSA (NCI Modified)'!$K170,COLUMNS(COUNTIES!$D$2:K170)),"")</f>
        <v/>
      </c>
      <c r="L170" t="str">
        <f>IFERROR(INDEX('Base Data wHSA (NCI Modified)'!$L$2:'Base Data wHSA (NCI Modified)'!$T$3142,'Base Data wHSA (NCI Modified)'!$K170,COLUMNS(COUNTIES!$D$2:L170)),"")</f>
        <v/>
      </c>
    </row>
    <row r="171" spans="1:12" x14ac:dyDescent="0.2">
      <c r="A171">
        <f>ROWS($E$2:E171)</f>
        <v>170</v>
      </c>
      <c r="B171" t="str">
        <f>IF(E171=WORKSHEET!$B$2,A171,"")</f>
        <v/>
      </c>
      <c r="C171" t="str">
        <f t="shared" si="2"/>
        <v/>
      </c>
      <c r="D171" t="str">
        <f>IFERROR(INDEX('Base Data wHSA (NCI Modified)'!$L$2:'Base Data wHSA (NCI Modified)'!$T$3142,'Base Data wHSA (NCI Modified)'!$K171,COLUMNS(COUNTIES!$D$2:D171)),"")</f>
        <v/>
      </c>
      <c r="E171" t="str">
        <f>IFERROR(INDEX('Base Data wHSA (NCI Modified)'!$L$2:'Base Data wHSA (NCI Modified)'!$T$3142,'Base Data wHSA (NCI Modified)'!$K171,COLUMNS(COUNTIES!$D$2:E171)),"")</f>
        <v/>
      </c>
      <c r="F171" t="str">
        <f>IFERROR(INDEX('Base Data wHSA (NCI Modified)'!$L$2:'Base Data wHSA (NCI Modified)'!$T$3142,'Base Data wHSA (NCI Modified)'!$K171,COLUMNS(COUNTIES!$D$2:F171)),"")</f>
        <v/>
      </c>
      <c r="G171" t="str">
        <f>IFERROR(INDEX('Base Data wHSA (NCI Modified)'!$L$2:'Base Data wHSA (NCI Modified)'!$T$3142,'Base Data wHSA (NCI Modified)'!$K171,COLUMNS(COUNTIES!$D$2:G171)),"")</f>
        <v/>
      </c>
      <c r="H171" t="str">
        <f>IFERROR(INDEX('Base Data wHSA (NCI Modified)'!$L$2:'Base Data wHSA (NCI Modified)'!$T$3142,'Base Data wHSA (NCI Modified)'!$K171,COLUMNS(COUNTIES!$D$2:H171)),"")</f>
        <v/>
      </c>
      <c r="I171" t="str">
        <f>IFERROR(INDEX('Base Data wHSA (NCI Modified)'!$L$2:'Base Data wHSA (NCI Modified)'!$T$3142,'Base Data wHSA (NCI Modified)'!$K171,COLUMNS(COUNTIES!$D$2:I171)),"")</f>
        <v/>
      </c>
      <c r="J171" t="str">
        <f>IFERROR(INDEX('Base Data wHSA (NCI Modified)'!$L$2:'Base Data wHSA (NCI Modified)'!$T$3142,'Base Data wHSA (NCI Modified)'!$K171,COLUMNS(COUNTIES!$D$2:J171)),"")</f>
        <v/>
      </c>
      <c r="K171" t="str">
        <f>IFERROR(INDEX('Base Data wHSA (NCI Modified)'!$L$2:'Base Data wHSA (NCI Modified)'!$T$3142,'Base Data wHSA (NCI Modified)'!$K171,COLUMNS(COUNTIES!$D$2:K171)),"")</f>
        <v/>
      </c>
      <c r="L171" t="str">
        <f>IFERROR(INDEX('Base Data wHSA (NCI Modified)'!$L$2:'Base Data wHSA (NCI Modified)'!$T$3142,'Base Data wHSA (NCI Modified)'!$K171,COLUMNS(COUNTIES!$D$2:L171)),"")</f>
        <v/>
      </c>
    </row>
    <row r="172" spans="1:12" x14ac:dyDescent="0.2">
      <c r="A172">
        <f>ROWS($E$2:E172)</f>
        <v>171</v>
      </c>
      <c r="B172" t="str">
        <f>IF(E172=WORKSHEET!$B$2,A172,"")</f>
        <v/>
      </c>
      <c r="C172" t="str">
        <f t="shared" si="2"/>
        <v/>
      </c>
      <c r="D172" t="str">
        <f>IFERROR(INDEX('Base Data wHSA (NCI Modified)'!$L$2:'Base Data wHSA (NCI Modified)'!$T$3142,'Base Data wHSA (NCI Modified)'!$K172,COLUMNS(COUNTIES!$D$2:D172)),"")</f>
        <v/>
      </c>
      <c r="E172" t="str">
        <f>IFERROR(INDEX('Base Data wHSA (NCI Modified)'!$L$2:'Base Data wHSA (NCI Modified)'!$T$3142,'Base Data wHSA (NCI Modified)'!$K172,COLUMNS(COUNTIES!$D$2:E172)),"")</f>
        <v/>
      </c>
      <c r="F172" t="str">
        <f>IFERROR(INDEX('Base Data wHSA (NCI Modified)'!$L$2:'Base Data wHSA (NCI Modified)'!$T$3142,'Base Data wHSA (NCI Modified)'!$K172,COLUMNS(COUNTIES!$D$2:F172)),"")</f>
        <v/>
      </c>
      <c r="G172" t="str">
        <f>IFERROR(INDEX('Base Data wHSA (NCI Modified)'!$L$2:'Base Data wHSA (NCI Modified)'!$T$3142,'Base Data wHSA (NCI Modified)'!$K172,COLUMNS(COUNTIES!$D$2:G172)),"")</f>
        <v/>
      </c>
      <c r="H172" t="str">
        <f>IFERROR(INDEX('Base Data wHSA (NCI Modified)'!$L$2:'Base Data wHSA (NCI Modified)'!$T$3142,'Base Data wHSA (NCI Modified)'!$K172,COLUMNS(COUNTIES!$D$2:H172)),"")</f>
        <v/>
      </c>
      <c r="I172" t="str">
        <f>IFERROR(INDEX('Base Data wHSA (NCI Modified)'!$L$2:'Base Data wHSA (NCI Modified)'!$T$3142,'Base Data wHSA (NCI Modified)'!$K172,COLUMNS(COUNTIES!$D$2:I172)),"")</f>
        <v/>
      </c>
      <c r="J172" t="str">
        <f>IFERROR(INDEX('Base Data wHSA (NCI Modified)'!$L$2:'Base Data wHSA (NCI Modified)'!$T$3142,'Base Data wHSA (NCI Modified)'!$K172,COLUMNS(COUNTIES!$D$2:J172)),"")</f>
        <v/>
      </c>
      <c r="K172" t="str">
        <f>IFERROR(INDEX('Base Data wHSA (NCI Modified)'!$L$2:'Base Data wHSA (NCI Modified)'!$T$3142,'Base Data wHSA (NCI Modified)'!$K172,COLUMNS(COUNTIES!$D$2:K172)),"")</f>
        <v/>
      </c>
      <c r="L172" t="str">
        <f>IFERROR(INDEX('Base Data wHSA (NCI Modified)'!$L$2:'Base Data wHSA (NCI Modified)'!$T$3142,'Base Data wHSA (NCI Modified)'!$K172,COLUMNS(COUNTIES!$D$2:L172)),"")</f>
        <v/>
      </c>
    </row>
    <row r="173" spans="1:12" x14ac:dyDescent="0.2">
      <c r="A173">
        <f>ROWS($E$2:E173)</f>
        <v>172</v>
      </c>
      <c r="B173" t="str">
        <f>IF(E173=WORKSHEET!$B$2,A173,"")</f>
        <v/>
      </c>
      <c r="C173" t="str">
        <f t="shared" si="2"/>
        <v/>
      </c>
      <c r="D173" t="str">
        <f>IFERROR(INDEX('Base Data wHSA (NCI Modified)'!$L$2:'Base Data wHSA (NCI Modified)'!$T$3142,'Base Data wHSA (NCI Modified)'!$K173,COLUMNS(COUNTIES!$D$2:D173)),"")</f>
        <v/>
      </c>
      <c r="E173" t="str">
        <f>IFERROR(INDEX('Base Data wHSA (NCI Modified)'!$L$2:'Base Data wHSA (NCI Modified)'!$T$3142,'Base Data wHSA (NCI Modified)'!$K173,COLUMNS(COUNTIES!$D$2:E173)),"")</f>
        <v/>
      </c>
      <c r="F173" t="str">
        <f>IFERROR(INDEX('Base Data wHSA (NCI Modified)'!$L$2:'Base Data wHSA (NCI Modified)'!$T$3142,'Base Data wHSA (NCI Modified)'!$K173,COLUMNS(COUNTIES!$D$2:F173)),"")</f>
        <v/>
      </c>
      <c r="G173" t="str">
        <f>IFERROR(INDEX('Base Data wHSA (NCI Modified)'!$L$2:'Base Data wHSA (NCI Modified)'!$T$3142,'Base Data wHSA (NCI Modified)'!$K173,COLUMNS(COUNTIES!$D$2:G173)),"")</f>
        <v/>
      </c>
      <c r="H173" t="str">
        <f>IFERROR(INDEX('Base Data wHSA (NCI Modified)'!$L$2:'Base Data wHSA (NCI Modified)'!$T$3142,'Base Data wHSA (NCI Modified)'!$K173,COLUMNS(COUNTIES!$D$2:H173)),"")</f>
        <v/>
      </c>
      <c r="I173" t="str">
        <f>IFERROR(INDEX('Base Data wHSA (NCI Modified)'!$L$2:'Base Data wHSA (NCI Modified)'!$T$3142,'Base Data wHSA (NCI Modified)'!$K173,COLUMNS(COUNTIES!$D$2:I173)),"")</f>
        <v/>
      </c>
      <c r="J173" t="str">
        <f>IFERROR(INDEX('Base Data wHSA (NCI Modified)'!$L$2:'Base Data wHSA (NCI Modified)'!$T$3142,'Base Data wHSA (NCI Modified)'!$K173,COLUMNS(COUNTIES!$D$2:J173)),"")</f>
        <v/>
      </c>
      <c r="K173" t="str">
        <f>IFERROR(INDEX('Base Data wHSA (NCI Modified)'!$L$2:'Base Data wHSA (NCI Modified)'!$T$3142,'Base Data wHSA (NCI Modified)'!$K173,COLUMNS(COUNTIES!$D$2:K173)),"")</f>
        <v/>
      </c>
      <c r="L173" t="str">
        <f>IFERROR(INDEX('Base Data wHSA (NCI Modified)'!$L$2:'Base Data wHSA (NCI Modified)'!$T$3142,'Base Data wHSA (NCI Modified)'!$K173,COLUMNS(COUNTIES!$D$2:L173)),"")</f>
        <v/>
      </c>
    </row>
    <row r="174" spans="1:12" x14ac:dyDescent="0.2">
      <c r="A174">
        <f>ROWS($E$2:E174)</f>
        <v>173</v>
      </c>
      <c r="B174" t="str">
        <f>IF(E174=WORKSHEET!$B$2,A174,"")</f>
        <v/>
      </c>
      <c r="C174" t="str">
        <f t="shared" si="2"/>
        <v/>
      </c>
      <c r="D174" t="str">
        <f>IFERROR(INDEX('Base Data wHSA (NCI Modified)'!$L$2:'Base Data wHSA (NCI Modified)'!$T$3142,'Base Data wHSA (NCI Modified)'!$K174,COLUMNS(COUNTIES!$D$2:D174)),"")</f>
        <v/>
      </c>
      <c r="E174" t="str">
        <f>IFERROR(INDEX('Base Data wHSA (NCI Modified)'!$L$2:'Base Data wHSA (NCI Modified)'!$T$3142,'Base Data wHSA (NCI Modified)'!$K174,COLUMNS(COUNTIES!$D$2:E174)),"")</f>
        <v/>
      </c>
      <c r="F174" t="str">
        <f>IFERROR(INDEX('Base Data wHSA (NCI Modified)'!$L$2:'Base Data wHSA (NCI Modified)'!$T$3142,'Base Data wHSA (NCI Modified)'!$K174,COLUMNS(COUNTIES!$D$2:F174)),"")</f>
        <v/>
      </c>
      <c r="G174" t="str">
        <f>IFERROR(INDEX('Base Data wHSA (NCI Modified)'!$L$2:'Base Data wHSA (NCI Modified)'!$T$3142,'Base Data wHSA (NCI Modified)'!$K174,COLUMNS(COUNTIES!$D$2:G174)),"")</f>
        <v/>
      </c>
      <c r="H174" t="str">
        <f>IFERROR(INDEX('Base Data wHSA (NCI Modified)'!$L$2:'Base Data wHSA (NCI Modified)'!$T$3142,'Base Data wHSA (NCI Modified)'!$K174,COLUMNS(COUNTIES!$D$2:H174)),"")</f>
        <v/>
      </c>
      <c r="I174" t="str">
        <f>IFERROR(INDEX('Base Data wHSA (NCI Modified)'!$L$2:'Base Data wHSA (NCI Modified)'!$T$3142,'Base Data wHSA (NCI Modified)'!$K174,COLUMNS(COUNTIES!$D$2:I174)),"")</f>
        <v/>
      </c>
      <c r="J174" t="str">
        <f>IFERROR(INDEX('Base Data wHSA (NCI Modified)'!$L$2:'Base Data wHSA (NCI Modified)'!$T$3142,'Base Data wHSA (NCI Modified)'!$K174,COLUMNS(COUNTIES!$D$2:J174)),"")</f>
        <v/>
      </c>
      <c r="K174" t="str">
        <f>IFERROR(INDEX('Base Data wHSA (NCI Modified)'!$L$2:'Base Data wHSA (NCI Modified)'!$T$3142,'Base Data wHSA (NCI Modified)'!$K174,COLUMNS(COUNTIES!$D$2:K174)),"")</f>
        <v/>
      </c>
      <c r="L174" t="str">
        <f>IFERROR(INDEX('Base Data wHSA (NCI Modified)'!$L$2:'Base Data wHSA (NCI Modified)'!$T$3142,'Base Data wHSA (NCI Modified)'!$K174,COLUMNS(COUNTIES!$D$2:L174)),"")</f>
        <v/>
      </c>
    </row>
    <row r="175" spans="1:12" x14ac:dyDescent="0.2">
      <c r="A175">
        <f>ROWS($E$2:E175)</f>
        <v>174</v>
      </c>
      <c r="B175" t="str">
        <f>IF(E175=WORKSHEET!$B$2,A175,"")</f>
        <v/>
      </c>
      <c r="C175" t="str">
        <f t="shared" si="2"/>
        <v/>
      </c>
      <c r="D175" t="str">
        <f>IFERROR(INDEX('Base Data wHSA (NCI Modified)'!$L$2:'Base Data wHSA (NCI Modified)'!$T$3142,'Base Data wHSA (NCI Modified)'!$K175,COLUMNS(COUNTIES!$D$2:D175)),"")</f>
        <v/>
      </c>
      <c r="E175" t="str">
        <f>IFERROR(INDEX('Base Data wHSA (NCI Modified)'!$L$2:'Base Data wHSA (NCI Modified)'!$T$3142,'Base Data wHSA (NCI Modified)'!$K175,COLUMNS(COUNTIES!$D$2:E175)),"")</f>
        <v/>
      </c>
      <c r="F175" t="str">
        <f>IFERROR(INDEX('Base Data wHSA (NCI Modified)'!$L$2:'Base Data wHSA (NCI Modified)'!$T$3142,'Base Data wHSA (NCI Modified)'!$K175,COLUMNS(COUNTIES!$D$2:F175)),"")</f>
        <v/>
      </c>
      <c r="G175" t="str">
        <f>IFERROR(INDEX('Base Data wHSA (NCI Modified)'!$L$2:'Base Data wHSA (NCI Modified)'!$T$3142,'Base Data wHSA (NCI Modified)'!$K175,COLUMNS(COUNTIES!$D$2:G175)),"")</f>
        <v/>
      </c>
      <c r="H175" t="str">
        <f>IFERROR(INDEX('Base Data wHSA (NCI Modified)'!$L$2:'Base Data wHSA (NCI Modified)'!$T$3142,'Base Data wHSA (NCI Modified)'!$K175,COLUMNS(COUNTIES!$D$2:H175)),"")</f>
        <v/>
      </c>
      <c r="I175" t="str">
        <f>IFERROR(INDEX('Base Data wHSA (NCI Modified)'!$L$2:'Base Data wHSA (NCI Modified)'!$T$3142,'Base Data wHSA (NCI Modified)'!$K175,COLUMNS(COUNTIES!$D$2:I175)),"")</f>
        <v/>
      </c>
      <c r="J175" t="str">
        <f>IFERROR(INDEX('Base Data wHSA (NCI Modified)'!$L$2:'Base Data wHSA (NCI Modified)'!$T$3142,'Base Data wHSA (NCI Modified)'!$K175,COLUMNS(COUNTIES!$D$2:J175)),"")</f>
        <v/>
      </c>
      <c r="K175" t="str">
        <f>IFERROR(INDEX('Base Data wHSA (NCI Modified)'!$L$2:'Base Data wHSA (NCI Modified)'!$T$3142,'Base Data wHSA (NCI Modified)'!$K175,COLUMNS(COUNTIES!$D$2:K175)),"")</f>
        <v/>
      </c>
      <c r="L175" t="str">
        <f>IFERROR(INDEX('Base Data wHSA (NCI Modified)'!$L$2:'Base Data wHSA (NCI Modified)'!$T$3142,'Base Data wHSA (NCI Modified)'!$K175,COLUMNS(COUNTIES!$D$2:L175)),"")</f>
        <v/>
      </c>
    </row>
    <row r="176" spans="1:12" x14ac:dyDescent="0.2">
      <c r="A176">
        <f>ROWS($E$2:E176)</f>
        <v>175</v>
      </c>
      <c r="B176" t="str">
        <f>IF(E176=WORKSHEET!$B$2,A176,"")</f>
        <v/>
      </c>
      <c r="C176" t="str">
        <f t="shared" si="2"/>
        <v/>
      </c>
      <c r="D176" t="str">
        <f>IFERROR(INDEX('Base Data wHSA (NCI Modified)'!$L$2:'Base Data wHSA (NCI Modified)'!$T$3142,'Base Data wHSA (NCI Modified)'!$K176,COLUMNS(COUNTIES!$D$2:D176)),"")</f>
        <v/>
      </c>
      <c r="E176" t="str">
        <f>IFERROR(INDEX('Base Data wHSA (NCI Modified)'!$L$2:'Base Data wHSA (NCI Modified)'!$T$3142,'Base Data wHSA (NCI Modified)'!$K176,COLUMNS(COUNTIES!$D$2:E176)),"")</f>
        <v/>
      </c>
      <c r="F176" t="str">
        <f>IFERROR(INDEX('Base Data wHSA (NCI Modified)'!$L$2:'Base Data wHSA (NCI Modified)'!$T$3142,'Base Data wHSA (NCI Modified)'!$K176,COLUMNS(COUNTIES!$D$2:F176)),"")</f>
        <v/>
      </c>
      <c r="G176" t="str">
        <f>IFERROR(INDEX('Base Data wHSA (NCI Modified)'!$L$2:'Base Data wHSA (NCI Modified)'!$T$3142,'Base Data wHSA (NCI Modified)'!$K176,COLUMNS(COUNTIES!$D$2:G176)),"")</f>
        <v/>
      </c>
      <c r="H176" t="str">
        <f>IFERROR(INDEX('Base Data wHSA (NCI Modified)'!$L$2:'Base Data wHSA (NCI Modified)'!$T$3142,'Base Data wHSA (NCI Modified)'!$K176,COLUMNS(COUNTIES!$D$2:H176)),"")</f>
        <v/>
      </c>
      <c r="I176" t="str">
        <f>IFERROR(INDEX('Base Data wHSA (NCI Modified)'!$L$2:'Base Data wHSA (NCI Modified)'!$T$3142,'Base Data wHSA (NCI Modified)'!$K176,COLUMNS(COUNTIES!$D$2:I176)),"")</f>
        <v/>
      </c>
      <c r="J176" t="str">
        <f>IFERROR(INDEX('Base Data wHSA (NCI Modified)'!$L$2:'Base Data wHSA (NCI Modified)'!$T$3142,'Base Data wHSA (NCI Modified)'!$K176,COLUMNS(COUNTIES!$D$2:J176)),"")</f>
        <v/>
      </c>
      <c r="K176" t="str">
        <f>IFERROR(INDEX('Base Data wHSA (NCI Modified)'!$L$2:'Base Data wHSA (NCI Modified)'!$T$3142,'Base Data wHSA (NCI Modified)'!$K176,COLUMNS(COUNTIES!$D$2:K176)),"")</f>
        <v/>
      </c>
      <c r="L176" t="str">
        <f>IFERROR(INDEX('Base Data wHSA (NCI Modified)'!$L$2:'Base Data wHSA (NCI Modified)'!$T$3142,'Base Data wHSA (NCI Modified)'!$K176,COLUMNS(COUNTIES!$D$2:L176)),"")</f>
        <v/>
      </c>
    </row>
    <row r="177" spans="1:12" x14ac:dyDescent="0.2">
      <c r="A177">
        <f>ROWS($E$2:E177)</f>
        <v>176</v>
      </c>
      <c r="B177" t="str">
        <f>IF(E177=WORKSHEET!$B$2,A177,"")</f>
        <v/>
      </c>
      <c r="C177" t="str">
        <f t="shared" si="2"/>
        <v/>
      </c>
      <c r="D177" t="str">
        <f>IFERROR(INDEX('Base Data wHSA (NCI Modified)'!$L$2:'Base Data wHSA (NCI Modified)'!$T$3142,'Base Data wHSA (NCI Modified)'!$K177,COLUMNS(COUNTIES!$D$2:D177)),"")</f>
        <v/>
      </c>
      <c r="E177" t="str">
        <f>IFERROR(INDEX('Base Data wHSA (NCI Modified)'!$L$2:'Base Data wHSA (NCI Modified)'!$T$3142,'Base Data wHSA (NCI Modified)'!$K177,COLUMNS(COUNTIES!$D$2:E177)),"")</f>
        <v/>
      </c>
      <c r="F177" t="str">
        <f>IFERROR(INDEX('Base Data wHSA (NCI Modified)'!$L$2:'Base Data wHSA (NCI Modified)'!$T$3142,'Base Data wHSA (NCI Modified)'!$K177,COLUMNS(COUNTIES!$D$2:F177)),"")</f>
        <v/>
      </c>
      <c r="G177" t="str">
        <f>IFERROR(INDEX('Base Data wHSA (NCI Modified)'!$L$2:'Base Data wHSA (NCI Modified)'!$T$3142,'Base Data wHSA (NCI Modified)'!$K177,COLUMNS(COUNTIES!$D$2:G177)),"")</f>
        <v/>
      </c>
      <c r="H177" t="str">
        <f>IFERROR(INDEX('Base Data wHSA (NCI Modified)'!$L$2:'Base Data wHSA (NCI Modified)'!$T$3142,'Base Data wHSA (NCI Modified)'!$K177,COLUMNS(COUNTIES!$D$2:H177)),"")</f>
        <v/>
      </c>
      <c r="I177" t="str">
        <f>IFERROR(INDEX('Base Data wHSA (NCI Modified)'!$L$2:'Base Data wHSA (NCI Modified)'!$T$3142,'Base Data wHSA (NCI Modified)'!$K177,COLUMNS(COUNTIES!$D$2:I177)),"")</f>
        <v/>
      </c>
      <c r="J177" t="str">
        <f>IFERROR(INDEX('Base Data wHSA (NCI Modified)'!$L$2:'Base Data wHSA (NCI Modified)'!$T$3142,'Base Data wHSA (NCI Modified)'!$K177,COLUMNS(COUNTIES!$D$2:J177)),"")</f>
        <v/>
      </c>
      <c r="K177" t="str">
        <f>IFERROR(INDEX('Base Data wHSA (NCI Modified)'!$L$2:'Base Data wHSA (NCI Modified)'!$T$3142,'Base Data wHSA (NCI Modified)'!$K177,COLUMNS(COUNTIES!$D$2:K177)),"")</f>
        <v/>
      </c>
      <c r="L177" t="str">
        <f>IFERROR(INDEX('Base Data wHSA (NCI Modified)'!$L$2:'Base Data wHSA (NCI Modified)'!$T$3142,'Base Data wHSA (NCI Modified)'!$K177,COLUMNS(COUNTIES!$D$2:L177)),"")</f>
        <v/>
      </c>
    </row>
    <row r="178" spans="1:12" x14ac:dyDescent="0.2">
      <c r="A178">
        <f>ROWS($E$2:E178)</f>
        <v>177</v>
      </c>
      <c r="B178" t="str">
        <f>IF(E178=WORKSHEET!$B$2,A178,"")</f>
        <v/>
      </c>
      <c r="C178" t="str">
        <f t="shared" si="2"/>
        <v/>
      </c>
      <c r="D178" t="str">
        <f>IFERROR(INDEX('Base Data wHSA (NCI Modified)'!$L$2:'Base Data wHSA (NCI Modified)'!$T$3142,'Base Data wHSA (NCI Modified)'!$K178,COLUMNS(COUNTIES!$D$2:D178)),"")</f>
        <v/>
      </c>
      <c r="E178" t="str">
        <f>IFERROR(INDEX('Base Data wHSA (NCI Modified)'!$L$2:'Base Data wHSA (NCI Modified)'!$T$3142,'Base Data wHSA (NCI Modified)'!$K178,COLUMNS(COUNTIES!$D$2:E178)),"")</f>
        <v/>
      </c>
      <c r="F178" t="str">
        <f>IFERROR(INDEX('Base Data wHSA (NCI Modified)'!$L$2:'Base Data wHSA (NCI Modified)'!$T$3142,'Base Data wHSA (NCI Modified)'!$K178,COLUMNS(COUNTIES!$D$2:F178)),"")</f>
        <v/>
      </c>
      <c r="G178" t="str">
        <f>IFERROR(INDEX('Base Data wHSA (NCI Modified)'!$L$2:'Base Data wHSA (NCI Modified)'!$T$3142,'Base Data wHSA (NCI Modified)'!$K178,COLUMNS(COUNTIES!$D$2:G178)),"")</f>
        <v/>
      </c>
      <c r="H178" t="str">
        <f>IFERROR(INDEX('Base Data wHSA (NCI Modified)'!$L$2:'Base Data wHSA (NCI Modified)'!$T$3142,'Base Data wHSA (NCI Modified)'!$K178,COLUMNS(COUNTIES!$D$2:H178)),"")</f>
        <v/>
      </c>
      <c r="I178" t="str">
        <f>IFERROR(INDEX('Base Data wHSA (NCI Modified)'!$L$2:'Base Data wHSA (NCI Modified)'!$T$3142,'Base Data wHSA (NCI Modified)'!$K178,COLUMNS(COUNTIES!$D$2:I178)),"")</f>
        <v/>
      </c>
      <c r="J178" t="str">
        <f>IFERROR(INDEX('Base Data wHSA (NCI Modified)'!$L$2:'Base Data wHSA (NCI Modified)'!$T$3142,'Base Data wHSA (NCI Modified)'!$K178,COLUMNS(COUNTIES!$D$2:J178)),"")</f>
        <v/>
      </c>
      <c r="K178" t="str">
        <f>IFERROR(INDEX('Base Data wHSA (NCI Modified)'!$L$2:'Base Data wHSA (NCI Modified)'!$T$3142,'Base Data wHSA (NCI Modified)'!$K178,COLUMNS(COUNTIES!$D$2:K178)),"")</f>
        <v/>
      </c>
      <c r="L178" t="str">
        <f>IFERROR(INDEX('Base Data wHSA (NCI Modified)'!$L$2:'Base Data wHSA (NCI Modified)'!$T$3142,'Base Data wHSA (NCI Modified)'!$K178,COLUMNS(COUNTIES!$D$2:L178)),"")</f>
        <v/>
      </c>
    </row>
    <row r="179" spans="1:12" x14ac:dyDescent="0.2">
      <c r="A179">
        <f>ROWS($E$2:E179)</f>
        <v>178</v>
      </c>
      <c r="B179" t="str">
        <f>IF(E179=WORKSHEET!$B$2,A179,"")</f>
        <v/>
      </c>
      <c r="C179" t="str">
        <f t="shared" si="2"/>
        <v/>
      </c>
      <c r="D179" t="str">
        <f>IFERROR(INDEX('Base Data wHSA (NCI Modified)'!$L$2:'Base Data wHSA (NCI Modified)'!$T$3142,'Base Data wHSA (NCI Modified)'!$K179,COLUMNS(COUNTIES!$D$2:D179)),"")</f>
        <v/>
      </c>
      <c r="E179" t="str">
        <f>IFERROR(INDEX('Base Data wHSA (NCI Modified)'!$L$2:'Base Data wHSA (NCI Modified)'!$T$3142,'Base Data wHSA (NCI Modified)'!$K179,COLUMNS(COUNTIES!$D$2:E179)),"")</f>
        <v/>
      </c>
      <c r="F179" t="str">
        <f>IFERROR(INDEX('Base Data wHSA (NCI Modified)'!$L$2:'Base Data wHSA (NCI Modified)'!$T$3142,'Base Data wHSA (NCI Modified)'!$K179,COLUMNS(COUNTIES!$D$2:F179)),"")</f>
        <v/>
      </c>
      <c r="G179" t="str">
        <f>IFERROR(INDEX('Base Data wHSA (NCI Modified)'!$L$2:'Base Data wHSA (NCI Modified)'!$T$3142,'Base Data wHSA (NCI Modified)'!$K179,COLUMNS(COUNTIES!$D$2:G179)),"")</f>
        <v/>
      </c>
      <c r="H179" t="str">
        <f>IFERROR(INDEX('Base Data wHSA (NCI Modified)'!$L$2:'Base Data wHSA (NCI Modified)'!$T$3142,'Base Data wHSA (NCI Modified)'!$K179,COLUMNS(COUNTIES!$D$2:H179)),"")</f>
        <v/>
      </c>
      <c r="I179" t="str">
        <f>IFERROR(INDEX('Base Data wHSA (NCI Modified)'!$L$2:'Base Data wHSA (NCI Modified)'!$T$3142,'Base Data wHSA (NCI Modified)'!$K179,COLUMNS(COUNTIES!$D$2:I179)),"")</f>
        <v/>
      </c>
      <c r="J179" t="str">
        <f>IFERROR(INDEX('Base Data wHSA (NCI Modified)'!$L$2:'Base Data wHSA (NCI Modified)'!$T$3142,'Base Data wHSA (NCI Modified)'!$K179,COLUMNS(COUNTIES!$D$2:J179)),"")</f>
        <v/>
      </c>
      <c r="K179" t="str">
        <f>IFERROR(INDEX('Base Data wHSA (NCI Modified)'!$L$2:'Base Data wHSA (NCI Modified)'!$T$3142,'Base Data wHSA (NCI Modified)'!$K179,COLUMNS(COUNTIES!$D$2:K179)),"")</f>
        <v/>
      </c>
      <c r="L179" t="str">
        <f>IFERROR(INDEX('Base Data wHSA (NCI Modified)'!$L$2:'Base Data wHSA (NCI Modified)'!$T$3142,'Base Data wHSA (NCI Modified)'!$K179,COLUMNS(COUNTIES!$D$2:L179)),"")</f>
        <v/>
      </c>
    </row>
    <row r="180" spans="1:12" x14ac:dyDescent="0.2">
      <c r="A180">
        <f>ROWS($E$2:E180)</f>
        <v>179</v>
      </c>
      <c r="B180" t="str">
        <f>IF(E180=WORKSHEET!$B$2,A180,"")</f>
        <v/>
      </c>
      <c r="C180" t="str">
        <f t="shared" si="2"/>
        <v/>
      </c>
      <c r="D180" t="str">
        <f>IFERROR(INDEX('Base Data wHSA (NCI Modified)'!$L$2:'Base Data wHSA (NCI Modified)'!$T$3142,'Base Data wHSA (NCI Modified)'!$K180,COLUMNS(COUNTIES!$D$2:D180)),"")</f>
        <v/>
      </c>
      <c r="E180" t="str">
        <f>IFERROR(INDEX('Base Data wHSA (NCI Modified)'!$L$2:'Base Data wHSA (NCI Modified)'!$T$3142,'Base Data wHSA (NCI Modified)'!$K180,COLUMNS(COUNTIES!$D$2:E180)),"")</f>
        <v/>
      </c>
      <c r="F180" t="str">
        <f>IFERROR(INDEX('Base Data wHSA (NCI Modified)'!$L$2:'Base Data wHSA (NCI Modified)'!$T$3142,'Base Data wHSA (NCI Modified)'!$K180,COLUMNS(COUNTIES!$D$2:F180)),"")</f>
        <v/>
      </c>
      <c r="G180" t="str">
        <f>IFERROR(INDEX('Base Data wHSA (NCI Modified)'!$L$2:'Base Data wHSA (NCI Modified)'!$T$3142,'Base Data wHSA (NCI Modified)'!$K180,COLUMNS(COUNTIES!$D$2:G180)),"")</f>
        <v/>
      </c>
      <c r="H180" t="str">
        <f>IFERROR(INDEX('Base Data wHSA (NCI Modified)'!$L$2:'Base Data wHSA (NCI Modified)'!$T$3142,'Base Data wHSA (NCI Modified)'!$K180,COLUMNS(COUNTIES!$D$2:H180)),"")</f>
        <v/>
      </c>
      <c r="I180" t="str">
        <f>IFERROR(INDEX('Base Data wHSA (NCI Modified)'!$L$2:'Base Data wHSA (NCI Modified)'!$T$3142,'Base Data wHSA (NCI Modified)'!$K180,COLUMNS(COUNTIES!$D$2:I180)),"")</f>
        <v/>
      </c>
      <c r="J180" t="str">
        <f>IFERROR(INDEX('Base Data wHSA (NCI Modified)'!$L$2:'Base Data wHSA (NCI Modified)'!$T$3142,'Base Data wHSA (NCI Modified)'!$K180,COLUMNS(COUNTIES!$D$2:J180)),"")</f>
        <v/>
      </c>
      <c r="K180" t="str">
        <f>IFERROR(INDEX('Base Data wHSA (NCI Modified)'!$L$2:'Base Data wHSA (NCI Modified)'!$T$3142,'Base Data wHSA (NCI Modified)'!$K180,COLUMNS(COUNTIES!$D$2:K180)),"")</f>
        <v/>
      </c>
      <c r="L180" t="str">
        <f>IFERROR(INDEX('Base Data wHSA (NCI Modified)'!$L$2:'Base Data wHSA (NCI Modified)'!$T$3142,'Base Data wHSA (NCI Modified)'!$K180,COLUMNS(COUNTIES!$D$2:L180)),"")</f>
        <v/>
      </c>
    </row>
    <row r="181" spans="1:12" x14ac:dyDescent="0.2">
      <c r="A181">
        <f>ROWS($E$2:E181)</f>
        <v>180</v>
      </c>
      <c r="B181" t="str">
        <f>IF(E181=WORKSHEET!$B$2,A181,"")</f>
        <v/>
      </c>
      <c r="C181" t="str">
        <f t="shared" si="2"/>
        <v/>
      </c>
      <c r="D181" t="str">
        <f>IFERROR(INDEX('Base Data wHSA (NCI Modified)'!$L$2:'Base Data wHSA (NCI Modified)'!$T$3142,'Base Data wHSA (NCI Modified)'!$K181,COLUMNS(COUNTIES!$D$2:D181)),"")</f>
        <v/>
      </c>
      <c r="E181" t="str">
        <f>IFERROR(INDEX('Base Data wHSA (NCI Modified)'!$L$2:'Base Data wHSA (NCI Modified)'!$T$3142,'Base Data wHSA (NCI Modified)'!$K181,COLUMNS(COUNTIES!$D$2:E181)),"")</f>
        <v/>
      </c>
      <c r="F181" t="str">
        <f>IFERROR(INDEX('Base Data wHSA (NCI Modified)'!$L$2:'Base Data wHSA (NCI Modified)'!$T$3142,'Base Data wHSA (NCI Modified)'!$K181,COLUMNS(COUNTIES!$D$2:F181)),"")</f>
        <v/>
      </c>
      <c r="G181" t="str">
        <f>IFERROR(INDEX('Base Data wHSA (NCI Modified)'!$L$2:'Base Data wHSA (NCI Modified)'!$T$3142,'Base Data wHSA (NCI Modified)'!$K181,COLUMNS(COUNTIES!$D$2:G181)),"")</f>
        <v/>
      </c>
      <c r="H181" t="str">
        <f>IFERROR(INDEX('Base Data wHSA (NCI Modified)'!$L$2:'Base Data wHSA (NCI Modified)'!$T$3142,'Base Data wHSA (NCI Modified)'!$K181,COLUMNS(COUNTIES!$D$2:H181)),"")</f>
        <v/>
      </c>
      <c r="I181" t="str">
        <f>IFERROR(INDEX('Base Data wHSA (NCI Modified)'!$L$2:'Base Data wHSA (NCI Modified)'!$T$3142,'Base Data wHSA (NCI Modified)'!$K181,COLUMNS(COUNTIES!$D$2:I181)),"")</f>
        <v/>
      </c>
      <c r="J181" t="str">
        <f>IFERROR(INDEX('Base Data wHSA (NCI Modified)'!$L$2:'Base Data wHSA (NCI Modified)'!$T$3142,'Base Data wHSA (NCI Modified)'!$K181,COLUMNS(COUNTIES!$D$2:J181)),"")</f>
        <v/>
      </c>
      <c r="K181" t="str">
        <f>IFERROR(INDEX('Base Data wHSA (NCI Modified)'!$L$2:'Base Data wHSA (NCI Modified)'!$T$3142,'Base Data wHSA (NCI Modified)'!$K181,COLUMNS(COUNTIES!$D$2:K181)),"")</f>
        <v/>
      </c>
      <c r="L181" t="str">
        <f>IFERROR(INDEX('Base Data wHSA (NCI Modified)'!$L$2:'Base Data wHSA (NCI Modified)'!$T$3142,'Base Data wHSA (NCI Modified)'!$K181,COLUMNS(COUNTIES!$D$2:L181)),"")</f>
        <v/>
      </c>
    </row>
    <row r="182" spans="1:12" x14ac:dyDescent="0.2">
      <c r="A182">
        <f>ROWS($E$2:E182)</f>
        <v>181</v>
      </c>
      <c r="B182" t="str">
        <f>IF(E182=WORKSHEET!$B$2,A182,"")</f>
        <v/>
      </c>
      <c r="C182" t="str">
        <f t="shared" si="2"/>
        <v/>
      </c>
      <c r="D182" t="str">
        <f>IFERROR(INDEX('Base Data wHSA (NCI Modified)'!$L$2:'Base Data wHSA (NCI Modified)'!$T$3142,'Base Data wHSA (NCI Modified)'!$K182,COLUMNS(COUNTIES!$D$2:D182)),"")</f>
        <v/>
      </c>
      <c r="E182" t="str">
        <f>IFERROR(INDEX('Base Data wHSA (NCI Modified)'!$L$2:'Base Data wHSA (NCI Modified)'!$T$3142,'Base Data wHSA (NCI Modified)'!$K182,COLUMNS(COUNTIES!$D$2:E182)),"")</f>
        <v/>
      </c>
      <c r="F182" t="str">
        <f>IFERROR(INDEX('Base Data wHSA (NCI Modified)'!$L$2:'Base Data wHSA (NCI Modified)'!$T$3142,'Base Data wHSA (NCI Modified)'!$K182,COLUMNS(COUNTIES!$D$2:F182)),"")</f>
        <v/>
      </c>
      <c r="G182" t="str">
        <f>IFERROR(INDEX('Base Data wHSA (NCI Modified)'!$L$2:'Base Data wHSA (NCI Modified)'!$T$3142,'Base Data wHSA (NCI Modified)'!$K182,COLUMNS(COUNTIES!$D$2:G182)),"")</f>
        <v/>
      </c>
      <c r="H182" t="str">
        <f>IFERROR(INDEX('Base Data wHSA (NCI Modified)'!$L$2:'Base Data wHSA (NCI Modified)'!$T$3142,'Base Data wHSA (NCI Modified)'!$K182,COLUMNS(COUNTIES!$D$2:H182)),"")</f>
        <v/>
      </c>
      <c r="I182" t="str">
        <f>IFERROR(INDEX('Base Data wHSA (NCI Modified)'!$L$2:'Base Data wHSA (NCI Modified)'!$T$3142,'Base Data wHSA (NCI Modified)'!$K182,COLUMNS(COUNTIES!$D$2:I182)),"")</f>
        <v/>
      </c>
      <c r="J182" t="str">
        <f>IFERROR(INDEX('Base Data wHSA (NCI Modified)'!$L$2:'Base Data wHSA (NCI Modified)'!$T$3142,'Base Data wHSA (NCI Modified)'!$K182,COLUMNS(COUNTIES!$D$2:J182)),"")</f>
        <v/>
      </c>
      <c r="K182" t="str">
        <f>IFERROR(INDEX('Base Data wHSA (NCI Modified)'!$L$2:'Base Data wHSA (NCI Modified)'!$T$3142,'Base Data wHSA (NCI Modified)'!$K182,COLUMNS(COUNTIES!$D$2:K182)),"")</f>
        <v/>
      </c>
      <c r="L182" t="str">
        <f>IFERROR(INDEX('Base Data wHSA (NCI Modified)'!$L$2:'Base Data wHSA (NCI Modified)'!$T$3142,'Base Data wHSA (NCI Modified)'!$K182,COLUMNS(COUNTIES!$D$2:L182)),"")</f>
        <v/>
      </c>
    </row>
    <row r="183" spans="1:12" x14ac:dyDescent="0.2">
      <c r="A183">
        <f>ROWS($E$2:E183)</f>
        <v>182</v>
      </c>
      <c r="B183" t="str">
        <f>IF(E183=WORKSHEET!$B$2,A183,"")</f>
        <v/>
      </c>
      <c r="C183" t="str">
        <f t="shared" si="2"/>
        <v/>
      </c>
      <c r="D183" t="str">
        <f>IFERROR(INDEX('Base Data wHSA (NCI Modified)'!$L$2:'Base Data wHSA (NCI Modified)'!$T$3142,'Base Data wHSA (NCI Modified)'!$K183,COLUMNS(COUNTIES!$D$2:D183)),"")</f>
        <v/>
      </c>
      <c r="E183" t="str">
        <f>IFERROR(INDEX('Base Data wHSA (NCI Modified)'!$L$2:'Base Data wHSA (NCI Modified)'!$T$3142,'Base Data wHSA (NCI Modified)'!$K183,COLUMNS(COUNTIES!$D$2:E183)),"")</f>
        <v/>
      </c>
      <c r="F183" t="str">
        <f>IFERROR(INDEX('Base Data wHSA (NCI Modified)'!$L$2:'Base Data wHSA (NCI Modified)'!$T$3142,'Base Data wHSA (NCI Modified)'!$K183,COLUMNS(COUNTIES!$D$2:F183)),"")</f>
        <v/>
      </c>
      <c r="G183" t="str">
        <f>IFERROR(INDEX('Base Data wHSA (NCI Modified)'!$L$2:'Base Data wHSA (NCI Modified)'!$T$3142,'Base Data wHSA (NCI Modified)'!$K183,COLUMNS(COUNTIES!$D$2:G183)),"")</f>
        <v/>
      </c>
      <c r="H183" t="str">
        <f>IFERROR(INDEX('Base Data wHSA (NCI Modified)'!$L$2:'Base Data wHSA (NCI Modified)'!$T$3142,'Base Data wHSA (NCI Modified)'!$K183,COLUMNS(COUNTIES!$D$2:H183)),"")</f>
        <v/>
      </c>
      <c r="I183" t="str">
        <f>IFERROR(INDEX('Base Data wHSA (NCI Modified)'!$L$2:'Base Data wHSA (NCI Modified)'!$T$3142,'Base Data wHSA (NCI Modified)'!$K183,COLUMNS(COUNTIES!$D$2:I183)),"")</f>
        <v/>
      </c>
      <c r="J183" t="str">
        <f>IFERROR(INDEX('Base Data wHSA (NCI Modified)'!$L$2:'Base Data wHSA (NCI Modified)'!$T$3142,'Base Data wHSA (NCI Modified)'!$K183,COLUMNS(COUNTIES!$D$2:J183)),"")</f>
        <v/>
      </c>
      <c r="K183" t="str">
        <f>IFERROR(INDEX('Base Data wHSA (NCI Modified)'!$L$2:'Base Data wHSA (NCI Modified)'!$T$3142,'Base Data wHSA (NCI Modified)'!$K183,COLUMNS(COUNTIES!$D$2:K183)),"")</f>
        <v/>
      </c>
      <c r="L183" t="str">
        <f>IFERROR(INDEX('Base Data wHSA (NCI Modified)'!$L$2:'Base Data wHSA (NCI Modified)'!$T$3142,'Base Data wHSA (NCI Modified)'!$K183,COLUMNS(COUNTIES!$D$2:L183)),"")</f>
        <v/>
      </c>
    </row>
    <row r="184" spans="1:12" x14ac:dyDescent="0.2">
      <c r="A184">
        <f>ROWS($E$2:E184)</f>
        <v>183</v>
      </c>
      <c r="B184" t="str">
        <f>IF(E184=WORKSHEET!$B$2,A184,"")</f>
        <v/>
      </c>
      <c r="C184" t="str">
        <f t="shared" si="2"/>
        <v/>
      </c>
      <c r="D184" t="str">
        <f>IFERROR(INDEX('Base Data wHSA (NCI Modified)'!$L$2:'Base Data wHSA (NCI Modified)'!$T$3142,'Base Data wHSA (NCI Modified)'!$K184,COLUMNS(COUNTIES!$D$2:D184)),"")</f>
        <v/>
      </c>
      <c r="E184" t="str">
        <f>IFERROR(INDEX('Base Data wHSA (NCI Modified)'!$L$2:'Base Data wHSA (NCI Modified)'!$T$3142,'Base Data wHSA (NCI Modified)'!$K184,COLUMNS(COUNTIES!$D$2:E184)),"")</f>
        <v/>
      </c>
      <c r="F184" t="str">
        <f>IFERROR(INDEX('Base Data wHSA (NCI Modified)'!$L$2:'Base Data wHSA (NCI Modified)'!$T$3142,'Base Data wHSA (NCI Modified)'!$K184,COLUMNS(COUNTIES!$D$2:F184)),"")</f>
        <v/>
      </c>
      <c r="G184" t="str">
        <f>IFERROR(INDEX('Base Data wHSA (NCI Modified)'!$L$2:'Base Data wHSA (NCI Modified)'!$T$3142,'Base Data wHSA (NCI Modified)'!$K184,COLUMNS(COUNTIES!$D$2:G184)),"")</f>
        <v/>
      </c>
      <c r="H184" t="str">
        <f>IFERROR(INDEX('Base Data wHSA (NCI Modified)'!$L$2:'Base Data wHSA (NCI Modified)'!$T$3142,'Base Data wHSA (NCI Modified)'!$K184,COLUMNS(COUNTIES!$D$2:H184)),"")</f>
        <v/>
      </c>
      <c r="I184" t="str">
        <f>IFERROR(INDEX('Base Data wHSA (NCI Modified)'!$L$2:'Base Data wHSA (NCI Modified)'!$T$3142,'Base Data wHSA (NCI Modified)'!$K184,COLUMNS(COUNTIES!$D$2:I184)),"")</f>
        <v/>
      </c>
      <c r="J184" t="str">
        <f>IFERROR(INDEX('Base Data wHSA (NCI Modified)'!$L$2:'Base Data wHSA (NCI Modified)'!$T$3142,'Base Data wHSA (NCI Modified)'!$K184,COLUMNS(COUNTIES!$D$2:J184)),"")</f>
        <v/>
      </c>
      <c r="K184" t="str">
        <f>IFERROR(INDEX('Base Data wHSA (NCI Modified)'!$L$2:'Base Data wHSA (NCI Modified)'!$T$3142,'Base Data wHSA (NCI Modified)'!$K184,COLUMNS(COUNTIES!$D$2:K184)),"")</f>
        <v/>
      </c>
      <c r="L184" t="str">
        <f>IFERROR(INDEX('Base Data wHSA (NCI Modified)'!$L$2:'Base Data wHSA (NCI Modified)'!$T$3142,'Base Data wHSA (NCI Modified)'!$K184,COLUMNS(COUNTIES!$D$2:L184)),"")</f>
        <v/>
      </c>
    </row>
    <row r="185" spans="1:12" x14ac:dyDescent="0.2">
      <c r="A185">
        <f>ROWS($E$2:E185)</f>
        <v>184</v>
      </c>
      <c r="B185" t="str">
        <f>IF(E185=WORKSHEET!$B$2,A185,"")</f>
        <v/>
      </c>
      <c r="C185" t="str">
        <f t="shared" si="2"/>
        <v/>
      </c>
      <c r="D185" t="str">
        <f>IFERROR(INDEX('Base Data wHSA (NCI Modified)'!$L$2:'Base Data wHSA (NCI Modified)'!$T$3142,'Base Data wHSA (NCI Modified)'!$K185,COLUMNS(COUNTIES!$D$2:D185)),"")</f>
        <v/>
      </c>
      <c r="E185" t="str">
        <f>IFERROR(INDEX('Base Data wHSA (NCI Modified)'!$L$2:'Base Data wHSA (NCI Modified)'!$T$3142,'Base Data wHSA (NCI Modified)'!$K185,COLUMNS(COUNTIES!$D$2:E185)),"")</f>
        <v/>
      </c>
      <c r="F185" t="str">
        <f>IFERROR(INDEX('Base Data wHSA (NCI Modified)'!$L$2:'Base Data wHSA (NCI Modified)'!$T$3142,'Base Data wHSA (NCI Modified)'!$K185,COLUMNS(COUNTIES!$D$2:F185)),"")</f>
        <v/>
      </c>
      <c r="G185" t="str">
        <f>IFERROR(INDEX('Base Data wHSA (NCI Modified)'!$L$2:'Base Data wHSA (NCI Modified)'!$T$3142,'Base Data wHSA (NCI Modified)'!$K185,COLUMNS(COUNTIES!$D$2:G185)),"")</f>
        <v/>
      </c>
      <c r="H185" t="str">
        <f>IFERROR(INDEX('Base Data wHSA (NCI Modified)'!$L$2:'Base Data wHSA (NCI Modified)'!$T$3142,'Base Data wHSA (NCI Modified)'!$K185,COLUMNS(COUNTIES!$D$2:H185)),"")</f>
        <v/>
      </c>
      <c r="I185" t="str">
        <f>IFERROR(INDEX('Base Data wHSA (NCI Modified)'!$L$2:'Base Data wHSA (NCI Modified)'!$T$3142,'Base Data wHSA (NCI Modified)'!$K185,COLUMNS(COUNTIES!$D$2:I185)),"")</f>
        <v/>
      </c>
      <c r="J185" t="str">
        <f>IFERROR(INDEX('Base Data wHSA (NCI Modified)'!$L$2:'Base Data wHSA (NCI Modified)'!$T$3142,'Base Data wHSA (NCI Modified)'!$K185,COLUMNS(COUNTIES!$D$2:J185)),"")</f>
        <v/>
      </c>
      <c r="K185" t="str">
        <f>IFERROR(INDEX('Base Data wHSA (NCI Modified)'!$L$2:'Base Data wHSA (NCI Modified)'!$T$3142,'Base Data wHSA (NCI Modified)'!$K185,COLUMNS(COUNTIES!$D$2:K185)),"")</f>
        <v/>
      </c>
      <c r="L185" t="str">
        <f>IFERROR(INDEX('Base Data wHSA (NCI Modified)'!$L$2:'Base Data wHSA (NCI Modified)'!$T$3142,'Base Data wHSA (NCI Modified)'!$K185,COLUMNS(COUNTIES!$D$2:L185)),"")</f>
        <v/>
      </c>
    </row>
    <row r="186" spans="1:12" x14ac:dyDescent="0.2">
      <c r="A186">
        <f>ROWS($E$2:E186)</f>
        <v>185</v>
      </c>
      <c r="B186" t="str">
        <f>IF(E186=WORKSHEET!$B$2,A186,"")</f>
        <v/>
      </c>
      <c r="C186" t="str">
        <f t="shared" si="2"/>
        <v/>
      </c>
      <c r="D186" t="str">
        <f>IFERROR(INDEX('Base Data wHSA (NCI Modified)'!$L$2:'Base Data wHSA (NCI Modified)'!$T$3142,'Base Data wHSA (NCI Modified)'!$K186,COLUMNS(COUNTIES!$D$2:D186)),"")</f>
        <v/>
      </c>
      <c r="E186" t="str">
        <f>IFERROR(INDEX('Base Data wHSA (NCI Modified)'!$L$2:'Base Data wHSA (NCI Modified)'!$T$3142,'Base Data wHSA (NCI Modified)'!$K186,COLUMNS(COUNTIES!$D$2:E186)),"")</f>
        <v/>
      </c>
      <c r="F186" t="str">
        <f>IFERROR(INDEX('Base Data wHSA (NCI Modified)'!$L$2:'Base Data wHSA (NCI Modified)'!$T$3142,'Base Data wHSA (NCI Modified)'!$K186,COLUMNS(COUNTIES!$D$2:F186)),"")</f>
        <v/>
      </c>
      <c r="G186" t="str">
        <f>IFERROR(INDEX('Base Data wHSA (NCI Modified)'!$L$2:'Base Data wHSA (NCI Modified)'!$T$3142,'Base Data wHSA (NCI Modified)'!$K186,COLUMNS(COUNTIES!$D$2:G186)),"")</f>
        <v/>
      </c>
      <c r="H186" t="str">
        <f>IFERROR(INDEX('Base Data wHSA (NCI Modified)'!$L$2:'Base Data wHSA (NCI Modified)'!$T$3142,'Base Data wHSA (NCI Modified)'!$K186,COLUMNS(COUNTIES!$D$2:H186)),"")</f>
        <v/>
      </c>
      <c r="I186" t="str">
        <f>IFERROR(INDEX('Base Data wHSA (NCI Modified)'!$L$2:'Base Data wHSA (NCI Modified)'!$T$3142,'Base Data wHSA (NCI Modified)'!$K186,COLUMNS(COUNTIES!$D$2:I186)),"")</f>
        <v/>
      </c>
      <c r="J186" t="str">
        <f>IFERROR(INDEX('Base Data wHSA (NCI Modified)'!$L$2:'Base Data wHSA (NCI Modified)'!$T$3142,'Base Data wHSA (NCI Modified)'!$K186,COLUMNS(COUNTIES!$D$2:J186)),"")</f>
        <v/>
      </c>
      <c r="K186" t="str">
        <f>IFERROR(INDEX('Base Data wHSA (NCI Modified)'!$L$2:'Base Data wHSA (NCI Modified)'!$T$3142,'Base Data wHSA (NCI Modified)'!$K186,COLUMNS(COUNTIES!$D$2:K186)),"")</f>
        <v/>
      </c>
      <c r="L186" t="str">
        <f>IFERROR(INDEX('Base Data wHSA (NCI Modified)'!$L$2:'Base Data wHSA (NCI Modified)'!$T$3142,'Base Data wHSA (NCI Modified)'!$K186,COLUMNS(COUNTIES!$D$2:L186)),"")</f>
        <v/>
      </c>
    </row>
    <row r="187" spans="1:12" x14ac:dyDescent="0.2">
      <c r="A187">
        <f>ROWS($E$2:E187)</f>
        <v>186</v>
      </c>
      <c r="B187" t="str">
        <f>IF(E187=WORKSHEET!$B$2,A187,"")</f>
        <v/>
      </c>
      <c r="C187" t="str">
        <f t="shared" si="2"/>
        <v/>
      </c>
      <c r="D187" t="str">
        <f>IFERROR(INDEX('Base Data wHSA (NCI Modified)'!$L$2:'Base Data wHSA (NCI Modified)'!$T$3142,'Base Data wHSA (NCI Modified)'!$K187,COLUMNS(COUNTIES!$D$2:D187)),"")</f>
        <v/>
      </c>
      <c r="E187" t="str">
        <f>IFERROR(INDEX('Base Data wHSA (NCI Modified)'!$L$2:'Base Data wHSA (NCI Modified)'!$T$3142,'Base Data wHSA (NCI Modified)'!$K187,COLUMNS(COUNTIES!$D$2:E187)),"")</f>
        <v/>
      </c>
      <c r="F187" t="str">
        <f>IFERROR(INDEX('Base Data wHSA (NCI Modified)'!$L$2:'Base Data wHSA (NCI Modified)'!$T$3142,'Base Data wHSA (NCI Modified)'!$K187,COLUMNS(COUNTIES!$D$2:F187)),"")</f>
        <v/>
      </c>
      <c r="G187" t="str">
        <f>IFERROR(INDEX('Base Data wHSA (NCI Modified)'!$L$2:'Base Data wHSA (NCI Modified)'!$T$3142,'Base Data wHSA (NCI Modified)'!$K187,COLUMNS(COUNTIES!$D$2:G187)),"")</f>
        <v/>
      </c>
      <c r="H187" t="str">
        <f>IFERROR(INDEX('Base Data wHSA (NCI Modified)'!$L$2:'Base Data wHSA (NCI Modified)'!$T$3142,'Base Data wHSA (NCI Modified)'!$K187,COLUMNS(COUNTIES!$D$2:H187)),"")</f>
        <v/>
      </c>
      <c r="I187" t="str">
        <f>IFERROR(INDEX('Base Data wHSA (NCI Modified)'!$L$2:'Base Data wHSA (NCI Modified)'!$T$3142,'Base Data wHSA (NCI Modified)'!$K187,COLUMNS(COUNTIES!$D$2:I187)),"")</f>
        <v/>
      </c>
      <c r="J187" t="str">
        <f>IFERROR(INDEX('Base Data wHSA (NCI Modified)'!$L$2:'Base Data wHSA (NCI Modified)'!$T$3142,'Base Data wHSA (NCI Modified)'!$K187,COLUMNS(COUNTIES!$D$2:J187)),"")</f>
        <v/>
      </c>
      <c r="K187" t="str">
        <f>IFERROR(INDEX('Base Data wHSA (NCI Modified)'!$L$2:'Base Data wHSA (NCI Modified)'!$T$3142,'Base Data wHSA (NCI Modified)'!$K187,COLUMNS(COUNTIES!$D$2:K187)),"")</f>
        <v/>
      </c>
      <c r="L187" t="str">
        <f>IFERROR(INDEX('Base Data wHSA (NCI Modified)'!$L$2:'Base Data wHSA (NCI Modified)'!$T$3142,'Base Data wHSA (NCI Modified)'!$K187,COLUMNS(COUNTIES!$D$2:L187)),"")</f>
        <v/>
      </c>
    </row>
    <row r="188" spans="1:12" x14ac:dyDescent="0.2">
      <c r="A188">
        <f>ROWS($E$2:E188)</f>
        <v>187</v>
      </c>
      <c r="B188" t="str">
        <f>IF(E188=WORKSHEET!$B$2,A188,"")</f>
        <v/>
      </c>
      <c r="C188" t="str">
        <f t="shared" si="2"/>
        <v/>
      </c>
      <c r="D188" t="str">
        <f>IFERROR(INDEX('Base Data wHSA (NCI Modified)'!$L$2:'Base Data wHSA (NCI Modified)'!$T$3142,'Base Data wHSA (NCI Modified)'!$K188,COLUMNS(COUNTIES!$D$2:D188)),"")</f>
        <v/>
      </c>
      <c r="E188" t="str">
        <f>IFERROR(INDEX('Base Data wHSA (NCI Modified)'!$L$2:'Base Data wHSA (NCI Modified)'!$T$3142,'Base Data wHSA (NCI Modified)'!$K188,COLUMNS(COUNTIES!$D$2:E188)),"")</f>
        <v/>
      </c>
      <c r="F188" t="str">
        <f>IFERROR(INDEX('Base Data wHSA (NCI Modified)'!$L$2:'Base Data wHSA (NCI Modified)'!$T$3142,'Base Data wHSA (NCI Modified)'!$K188,COLUMNS(COUNTIES!$D$2:F188)),"")</f>
        <v/>
      </c>
      <c r="G188" t="str">
        <f>IFERROR(INDEX('Base Data wHSA (NCI Modified)'!$L$2:'Base Data wHSA (NCI Modified)'!$T$3142,'Base Data wHSA (NCI Modified)'!$K188,COLUMNS(COUNTIES!$D$2:G188)),"")</f>
        <v/>
      </c>
      <c r="H188" t="str">
        <f>IFERROR(INDEX('Base Data wHSA (NCI Modified)'!$L$2:'Base Data wHSA (NCI Modified)'!$T$3142,'Base Data wHSA (NCI Modified)'!$K188,COLUMNS(COUNTIES!$D$2:H188)),"")</f>
        <v/>
      </c>
      <c r="I188" t="str">
        <f>IFERROR(INDEX('Base Data wHSA (NCI Modified)'!$L$2:'Base Data wHSA (NCI Modified)'!$T$3142,'Base Data wHSA (NCI Modified)'!$K188,COLUMNS(COUNTIES!$D$2:I188)),"")</f>
        <v/>
      </c>
      <c r="J188" t="str">
        <f>IFERROR(INDEX('Base Data wHSA (NCI Modified)'!$L$2:'Base Data wHSA (NCI Modified)'!$T$3142,'Base Data wHSA (NCI Modified)'!$K188,COLUMNS(COUNTIES!$D$2:J188)),"")</f>
        <v/>
      </c>
      <c r="K188" t="str">
        <f>IFERROR(INDEX('Base Data wHSA (NCI Modified)'!$L$2:'Base Data wHSA (NCI Modified)'!$T$3142,'Base Data wHSA (NCI Modified)'!$K188,COLUMNS(COUNTIES!$D$2:K188)),"")</f>
        <v/>
      </c>
      <c r="L188" t="str">
        <f>IFERROR(INDEX('Base Data wHSA (NCI Modified)'!$L$2:'Base Data wHSA (NCI Modified)'!$T$3142,'Base Data wHSA (NCI Modified)'!$K188,COLUMNS(COUNTIES!$D$2:L188)),"")</f>
        <v/>
      </c>
    </row>
    <row r="189" spans="1:12" x14ac:dyDescent="0.2">
      <c r="A189">
        <f>ROWS($E$2:E189)</f>
        <v>188</v>
      </c>
      <c r="B189" t="str">
        <f>IF(E189=WORKSHEET!$B$2,A189,"")</f>
        <v/>
      </c>
      <c r="C189" t="str">
        <f t="shared" si="2"/>
        <v/>
      </c>
      <c r="D189" t="str">
        <f>IFERROR(INDEX('Base Data wHSA (NCI Modified)'!$L$2:'Base Data wHSA (NCI Modified)'!$T$3142,'Base Data wHSA (NCI Modified)'!$K189,COLUMNS(COUNTIES!$D$2:D189)),"")</f>
        <v/>
      </c>
      <c r="E189" t="str">
        <f>IFERROR(INDEX('Base Data wHSA (NCI Modified)'!$L$2:'Base Data wHSA (NCI Modified)'!$T$3142,'Base Data wHSA (NCI Modified)'!$K189,COLUMNS(COUNTIES!$D$2:E189)),"")</f>
        <v/>
      </c>
      <c r="F189" t="str">
        <f>IFERROR(INDEX('Base Data wHSA (NCI Modified)'!$L$2:'Base Data wHSA (NCI Modified)'!$T$3142,'Base Data wHSA (NCI Modified)'!$K189,COLUMNS(COUNTIES!$D$2:F189)),"")</f>
        <v/>
      </c>
      <c r="G189" t="str">
        <f>IFERROR(INDEX('Base Data wHSA (NCI Modified)'!$L$2:'Base Data wHSA (NCI Modified)'!$T$3142,'Base Data wHSA (NCI Modified)'!$K189,COLUMNS(COUNTIES!$D$2:G189)),"")</f>
        <v/>
      </c>
      <c r="H189" t="str">
        <f>IFERROR(INDEX('Base Data wHSA (NCI Modified)'!$L$2:'Base Data wHSA (NCI Modified)'!$T$3142,'Base Data wHSA (NCI Modified)'!$K189,COLUMNS(COUNTIES!$D$2:H189)),"")</f>
        <v/>
      </c>
      <c r="I189" t="str">
        <f>IFERROR(INDEX('Base Data wHSA (NCI Modified)'!$L$2:'Base Data wHSA (NCI Modified)'!$T$3142,'Base Data wHSA (NCI Modified)'!$K189,COLUMNS(COUNTIES!$D$2:I189)),"")</f>
        <v/>
      </c>
      <c r="J189" t="str">
        <f>IFERROR(INDEX('Base Data wHSA (NCI Modified)'!$L$2:'Base Data wHSA (NCI Modified)'!$T$3142,'Base Data wHSA (NCI Modified)'!$K189,COLUMNS(COUNTIES!$D$2:J189)),"")</f>
        <v/>
      </c>
      <c r="K189" t="str">
        <f>IFERROR(INDEX('Base Data wHSA (NCI Modified)'!$L$2:'Base Data wHSA (NCI Modified)'!$T$3142,'Base Data wHSA (NCI Modified)'!$K189,COLUMNS(COUNTIES!$D$2:K189)),"")</f>
        <v/>
      </c>
      <c r="L189" t="str">
        <f>IFERROR(INDEX('Base Data wHSA (NCI Modified)'!$L$2:'Base Data wHSA (NCI Modified)'!$T$3142,'Base Data wHSA (NCI Modified)'!$K189,COLUMNS(COUNTIES!$D$2:L189)),"")</f>
        <v/>
      </c>
    </row>
    <row r="190" spans="1:12" x14ac:dyDescent="0.2">
      <c r="A190">
        <f>ROWS($E$2:E190)</f>
        <v>189</v>
      </c>
      <c r="B190" t="str">
        <f>IF(E190=WORKSHEET!$B$2,A190,"")</f>
        <v/>
      </c>
      <c r="C190" t="str">
        <f t="shared" si="2"/>
        <v/>
      </c>
      <c r="D190" t="str">
        <f>IFERROR(INDEX('Base Data wHSA (NCI Modified)'!$L$2:'Base Data wHSA (NCI Modified)'!$T$3142,'Base Data wHSA (NCI Modified)'!$K190,COLUMNS(COUNTIES!$D$2:D190)),"")</f>
        <v/>
      </c>
      <c r="E190" t="str">
        <f>IFERROR(INDEX('Base Data wHSA (NCI Modified)'!$L$2:'Base Data wHSA (NCI Modified)'!$T$3142,'Base Data wHSA (NCI Modified)'!$K190,COLUMNS(COUNTIES!$D$2:E190)),"")</f>
        <v/>
      </c>
      <c r="F190" t="str">
        <f>IFERROR(INDEX('Base Data wHSA (NCI Modified)'!$L$2:'Base Data wHSA (NCI Modified)'!$T$3142,'Base Data wHSA (NCI Modified)'!$K190,COLUMNS(COUNTIES!$D$2:F190)),"")</f>
        <v/>
      </c>
      <c r="G190" t="str">
        <f>IFERROR(INDEX('Base Data wHSA (NCI Modified)'!$L$2:'Base Data wHSA (NCI Modified)'!$T$3142,'Base Data wHSA (NCI Modified)'!$K190,COLUMNS(COUNTIES!$D$2:G190)),"")</f>
        <v/>
      </c>
      <c r="H190" t="str">
        <f>IFERROR(INDEX('Base Data wHSA (NCI Modified)'!$L$2:'Base Data wHSA (NCI Modified)'!$T$3142,'Base Data wHSA (NCI Modified)'!$K190,COLUMNS(COUNTIES!$D$2:H190)),"")</f>
        <v/>
      </c>
      <c r="I190" t="str">
        <f>IFERROR(INDEX('Base Data wHSA (NCI Modified)'!$L$2:'Base Data wHSA (NCI Modified)'!$T$3142,'Base Data wHSA (NCI Modified)'!$K190,COLUMNS(COUNTIES!$D$2:I190)),"")</f>
        <v/>
      </c>
      <c r="J190" t="str">
        <f>IFERROR(INDEX('Base Data wHSA (NCI Modified)'!$L$2:'Base Data wHSA (NCI Modified)'!$T$3142,'Base Data wHSA (NCI Modified)'!$K190,COLUMNS(COUNTIES!$D$2:J190)),"")</f>
        <v/>
      </c>
      <c r="K190" t="str">
        <f>IFERROR(INDEX('Base Data wHSA (NCI Modified)'!$L$2:'Base Data wHSA (NCI Modified)'!$T$3142,'Base Data wHSA (NCI Modified)'!$K190,COLUMNS(COUNTIES!$D$2:K190)),"")</f>
        <v/>
      </c>
      <c r="L190" t="str">
        <f>IFERROR(INDEX('Base Data wHSA (NCI Modified)'!$L$2:'Base Data wHSA (NCI Modified)'!$T$3142,'Base Data wHSA (NCI Modified)'!$K190,COLUMNS(COUNTIES!$D$2:L190)),"")</f>
        <v/>
      </c>
    </row>
    <row r="191" spans="1:12" x14ac:dyDescent="0.2">
      <c r="A191">
        <f>ROWS($E$2:E191)</f>
        <v>190</v>
      </c>
      <c r="B191" t="str">
        <f>IF(E191=WORKSHEET!$B$2,A191,"")</f>
        <v/>
      </c>
      <c r="C191" t="str">
        <f t="shared" si="2"/>
        <v/>
      </c>
      <c r="D191" t="str">
        <f>IFERROR(INDEX('Base Data wHSA (NCI Modified)'!$L$2:'Base Data wHSA (NCI Modified)'!$T$3142,'Base Data wHSA (NCI Modified)'!$K191,COLUMNS(COUNTIES!$D$2:D191)),"")</f>
        <v/>
      </c>
      <c r="E191" t="str">
        <f>IFERROR(INDEX('Base Data wHSA (NCI Modified)'!$L$2:'Base Data wHSA (NCI Modified)'!$T$3142,'Base Data wHSA (NCI Modified)'!$K191,COLUMNS(COUNTIES!$D$2:E191)),"")</f>
        <v/>
      </c>
      <c r="F191" t="str">
        <f>IFERROR(INDEX('Base Data wHSA (NCI Modified)'!$L$2:'Base Data wHSA (NCI Modified)'!$T$3142,'Base Data wHSA (NCI Modified)'!$K191,COLUMNS(COUNTIES!$D$2:F191)),"")</f>
        <v/>
      </c>
      <c r="G191" t="str">
        <f>IFERROR(INDEX('Base Data wHSA (NCI Modified)'!$L$2:'Base Data wHSA (NCI Modified)'!$T$3142,'Base Data wHSA (NCI Modified)'!$K191,COLUMNS(COUNTIES!$D$2:G191)),"")</f>
        <v/>
      </c>
      <c r="H191" t="str">
        <f>IFERROR(INDEX('Base Data wHSA (NCI Modified)'!$L$2:'Base Data wHSA (NCI Modified)'!$T$3142,'Base Data wHSA (NCI Modified)'!$K191,COLUMNS(COUNTIES!$D$2:H191)),"")</f>
        <v/>
      </c>
      <c r="I191" t="str">
        <f>IFERROR(INDEX('Base Data wHSA (NCI Modified)'!$L$2:'Base Data wHSA (NCI Modified)'!$T$3142,'Base Data wHSA (NCI Modified)'!$K191,COLUMNS(COUNTIES!$D$2:I191)),"")</f>
        <v/>
      </c>
      <c r="J191" t="str">
        <f>IFERROR(INDEX('Base Data wHSA (NCI Modified)'!$L$2:'Base Data wHSA (NCI Modified)'!$T$3142,'Base Data wHSA (NCI Modified)'!$K191,COLUMNS(COUNTIES!$D$2:J191)),"")</f>
        <v/>
      </c>
      <c r="K191" t="str">
        <f>IFERROR(INDEX('Base Data wHSA (NCI Modified)'!$L$2:'Base Data wHSA (NCI Modified)'!$T$3142,'Base Data wHSA (NCI Modified)'!$K191,COLUMNS(COUNTIES!$D$2:K191)),"")</f>
        <v/>
      </c>
      <c r="L191" t="str">
        <f>IFERROR(INDEX('Base Data wHSA (NCI Modified)'!$L$2:'Base Data wHSA (NCI Modified)'!$T$3142,'Base Data wHSA (NCI Modified)'!$K191,COLUMNS(COUNTIES!$D$2:L191)),"")</f>
        <v/>
      </c>
    </row>
    <row r="192" spans="1:12" x14ac:dyDescent="0.2">
      <c r="A192">
        <f>ROWS($E$2:E192)</f>
        <v>191</v>
      </c>
      <c r="B192" t="str">
        <f>IF(E192=WORKSHEET!$B$2,A192,"")</f>
        <v/>
      </c>
      <c r="C192" t="str">
        <f t="shared" si="2"/>
        <v/>
      </c>
      <c r="D192" t="str">
        <f>IFERROR(INDEX('Base Data wHSA (NCI Modified)'!$L$2:'Base Data wHSA (NCI Modified)'!$T$3142,'Base Data wHSA (NCI Modified)'!$K192,COLUMNS(COUNTIES!$D$2:D192)),"")</f>
        <v/>
      </c>
      <c r="E192" t="str">
        <f>IFERROR(INDEX('Base Data wHSA (NCI Modified)'!$L$2:'Base Data wHSA (NCI Modified)'!$T$3142,'Base Data wHSA (NCI Modified)'!$K192,COLUMNS(COUNTIES!$D$2:E192)),"")</f>
        <v/>
      </c>
      <c r="F192" t="str">
        <f>IFERROR(INDEX('Base Data wHSA (NCI Modified)'!$L$2:'Base Data wHSA (NCI Modified)'!$T$3142,'Base Data wHSA (NCI Modified)'!$K192,COLUMNS(COUNTIES!$D$2:F192)),"")</f>
        <v/>
      </c>
      <c r="G192" t="str">
        <f>IFERROR(INDEX('Base Data wHSA (NCI Modified)'!$L$2:'Base Data wHSA (NCI Modified)'!$T$3142,'Base Data wHSA (NCI Modified)'!$K192,COLUMNS(COUNTIES!$D$2:G192)),"")</f>
        <v/>
      </c>
      <c r="H192" t="str">
        <f>IFERROR(INDEX('Base Data wHSA (NCI Modified)'!$L$2:'Base Data wHSA (NCI Modified)'!$T$3142,'Base Data wHSA (NCI Modified)'!$K192,COLUMNS(COUNTIES!$D$2:H192)),"")</f>
        <v/>
      </c>
      <c r="I192" t="str">
        <f>IFERROR(INDEX('Base Data wHSA (NCI Modified)'!$L$2:'Base Data wHSA (NCI Modified)'!$T$3142,'Base Data wHSA (NCI Modified)'!$K192,COLUMNS(COUNTIES!$D$2:I192)),"")</f>
        <v/>
      </c>
      <c r="J192" t="str">
        <f>IFERROR(INDEX('Base Data wHSA (NCI Modified)'!$L$2:'Base Data wHSA (NCI Modified)'!$T$3142,'Base Data wHSA (NCI Modified)'!$K192,COLUMNS(COUNTIES!$D$2:J192)),"")</f>
        <v/>
      </c>
      <c r="K192" t="str">
        <f>IFERROR(INDEX('Base Data wHSA (NCI Modified)'!$L$2:'Base Data wHSA (NCI Modified)'!$T$3142,'Base Data wHSA (NCI Modified)'!$K192,COLUMNS(COUNTIES!$D$2:K192)),"")</f>
        <v/>
      </c>
      <c r="L192" t="str">
        <f>IFERROR(INDEX('Base Data wHSA (NCI Modified)'!$L$2:'Base Data wHSA (NCI Modified)'!$T$3142,'Base Data wHSA (NCI Modified)'!$K192,COLUMNS(COUNTIES!$D$2:L192)),"")</f>
        <v/>
      </c>
    </row>
    <row r="193" spans="1:12" x14ac:dyDescent="0.2">
      <c r="A193">
        <f>ROWS($E$2:E193)</f>
        <v>192</v>
      </c>
      <c r="B193" t="str">
        <f>IF(E193=WORKSHEET!$B$2,A193,"")</f>
        <v/>
      </c>
      <c r="C193" t="str">
        <f t="shared" si="2"/>
        <v/>
      </c>
      <c r="D193" t="str">
        <f>IFERROR(INDEX('Base Data wHSA (NCI Modified)'!$L$2:'Base Data wHSA (NCI Modified)'!$T$3142,'Base Data wHSA (NCI Modified)'!$K193,COLUMNS(COUNTIES!$D$2:D193)),"")</f>
        <v/>
      </c>
      <c r="E193" t="str">
        <f>IFERROR(INDEX('Base Data wHSA (NCI Modified)'!$L$2:'Base Data wHSA (NCI Modified)'!$T$3142,'Base Data wHSA (NCI Modified)'!$K193,COLUMNS(COUNTIES!$D$2:E193)),"")</f>
        <v/>
      </c>
      <c r="F193" t="str">
        <f>IFERROR(INDEX('Base Data wHSA (NCI Modified)'!$L$2:'Base Data wHSA (NCI Modified)'!$T$3142,'Base Data wHSA (NCI Modified)'!$K193,COLUMNS(COUNTIES!$D$2:F193)),"")</f>
        <v/>
      </c>
      <c r="G193" t="str">
        <f>IFERROR(INDEX('Base Data wHSA (NCI Modified)'!$L$2:'Base Data wHSA (NCI Modified)'!$T$3142,'Base Data wHSA (NCI Modified)'!$K193,COLUMNS(COUNTIES!$D$2:G193)),"")</f>
        <v/>
      </c>
      <c r="H193" t="str">
        <f>IFERROR(INDEX('Base Data wHSA (NCI Modified)'!$L$2:'Base Data wHSA (NCI Modified)'!$T$3142,'Base Data wHSA (NCI Modified)'!$K193,COLUMNS(COUNTIES!$D$2:H193)),"")</f>
        <v/>
      </c>
      <c r="I193" t="str">
        <f>IFERROR(INDEX('Base Data wHSA (NCI Modified)'!$L$2:'Base Data wHSA (NCI Modified)'!$T$3142,'Base Data wHSA (NCI Modified)'!$K193,COLUMNS(COUNTIES!$D$2:I193)),"")</f>
        <v/>
      </c>
      <c r="J193" t="str">
        <f>IFERROR(INDEX('Base Data wHSA (NCI Modified)'!$L$2:'Base Data wHSA (NCI Modified)'!$T$3142,'Base Data wHSA (NCI Modified)'!$K193,COLUMNS(COUNTIES!$D$2:J193)),"")</f>
        <v/>
      </c>
      <c r="K193" t="str">
        <f>IFERROR(INDEX('Base Data wHSA (NCI Modified)'!$L$2:'Base Data wHSA (NCI Modified)'!$T$3142,'Base Data wHSA (NCI Modified)'!$K193,COLUMNS(COUNTIES!$D$2:K193)),"")</f>
        <v/>
      </c>
      <c r="L193" t="str">
        <f>IFERROR(INDEX('Base Data wHSA (NCI Modified)'!$L$2:'Base Data wHSA (NCI Modified)'!$T$3142,'Base Data wHSA (NCI Modified)'!$K193,COLUMNS(COUNTIES!$D$2:L193)),"")</f>
        <v/>
      </c>
    </row>
    <row r="194" spans="1:12" x14ac:dyDescent="0.2">
      <c r="A194">
        <f>ROWS($E$2:E194)</f>
        <v>193</v>
      </c>
      <c r="B194" t="str">
        <f>IF(E194=WORKSHEET!$B$2,A194,"")</f>
        <v/>
      </c>
      <c r="C194" t="str">
        <f t="shared" si="2"/>
        <v/>
      </c>
      <c r="D194" t="str">
        <f>IFERROR(INDEX('Base Data wHSA (NCI Modified)'!$L$2:'Base Data wHSA (NCI Modified)'!$T$3142,'Base Data wHSA (NCI Modified)'!$K194,COLUMNS(COUNTIES!$D$2:D194)),"")</f>
        <v/>
      </c>
      <c r="E194" t="str">
        <f>IFERROR(INDEX('Base Data wHSA (NCI Modified)'!$L$2:'Base Data wHSA (NCI Modified)'!$T$3142,'Base Data wHSA (NCI Modified)'!$K194,COLUMNS(COUNTIES!$D$2:E194)),"")</f>
        <v/>
      </c>
      <c r="F194" t="str">
        <f>IFERROR(INDEX('Base Data wHSA (NCI Modified)'!$L$2:'Base Data wHSA (NCI Modified)'!$T$3142,'Base Data wHSA (NCI Modified)'!$K194,COLUMNS(COUNTIES!$D$2:F194)),"")</f>
        <v/>
      </c>
      <c r="G194" t="str">
        <f>IFERROR(INDEX('Base Data wHSA (NCI Modified)'!$L$2:'Base Data wHSA (NCI Modified)'!$T$3142,'Base Data wHSA (NCI Modified)'!$K194,COLUMNS(COUNTIES!$D$2:G194)),"")</f>
        <v/>
      </c>
      <c r="H194" t="str">
        <f>IFERROR(INDEX('Base Data wHSA (NCI Modified)'!$L$2:'Base Data wHSA (NCI Modified)'!$T$3142,'Base Data wHSA (NCI Modified)'!$K194,COLUMNS(COUNTIES!$D$2:H194)),"")</f>
        <v/>
      </c>
      <c r="I194" t="str">
        <f>IFERROR(INDEX('Base Data wHSA (NCI Modified)'!$L$2:'Base Data wHSA (NCI Modified)'!$T$3142,'Base Data wHSA (NCI Modified)'!$K194,COLUMNS(COUNTIES!$D$2:I194)),"")</f>
        <v/>
      </c>
      <c r="J194" t="str">
        <f>IFERROR(INDEX('Base Data wHSA (NCI Modified)'!$L$2:'Base Data wHSA (NCI Modified)'!$T$3142,'Base Data wHSA (NCI Modified)'!$K194,COLUMNS(COUNTIES!$D$2:J194)),"")</f>
        <v/>
      </c>
      <c r="K194" t="str">
        <f>IFERROR(INDEX('Base Data wHSA (NCI Modified)'!$L$2:'Base Data wHSA (NCI Modified)'!$T$3142,'Base Data wHSA (NCI Modified)'!$K194,COLUMNS(COUNTIES!$D$2:K194)),"")</f>
        <v/>
      </c>
      <c r="L194" t="str">
        <f>IFERROR(INDEX('Base Data wHSA (NCI Modified)'!$L$2:'Base Data wHSA (NCI Modified)'!$T$3142,'Base Data wHSA (NCI Modified)'!$K194,COLUMNS(COUNTIES!$D$2:L194)),"")</f>
        <v/>
      </c>
    </row>
    <row r="195" spans="1:12" x14ac:dyDescent="0.2">
      <c r="A195">
        <f>ROWS($E$2:E195)</f>
        <v>194</v>
      </c>
      <c r="B195" t="str">
        <f>IF(E195=WORKSHEET!$B$2,A195,"")</f>
        <v/>
      </c>
      <c r="C195" t="str">
        <f t="shared" si="2"/>
        <v/>
      </c>
      <c r="D195" t="str">
        <f>IFERROR(INDEX('Base Data wHSA (NCI Modified)'!$L$2:'Base Data wHSA (NCI Modified)'!$T$3142,'Base Data wHSA (NCI Modified)'!$K195,COLUMNS(COUNTIES!$D$2:D195)),"")</f>
        <v/>
      </c>
      <c r="E195" t="str">
        <f>IFERROR(INDEX('Base Data wHSA (NCI Modified)'!$L$2:'Base Data wHSA (NCI Modified)'!$T$3142,'Base Data wHSA (NCI Modified)'!$K195,COLUMNS(COUNTIES!$D$2:E195)),"")</f>
        <v/>
      </c>
      <c r="F195" t="str">
        <f>IFERROR(INDEX('Base Data wHSA (NCI Modified)'!$L$2:'Base Data wHSA (NCI Modified)'!$T$3142,'Base Data wHSA (NCI Modified)'!$K195,COLUMNS(COUNTIES!$D$2:F195)),"")</f>
        <v/>
      </c>
      <c r="G195" t="str">
        <f>IFERROR(INDEX('Base Data wHSA (NCI Modified)'!$L$2:'Base Data wHSA (NCI Modified)'!$T$3142,'Base Data wHSA (NCI Modified)'!$K195,COLUMNS(COUNTIES!$D$2:G195)),"")</f>
        <v/>
      </c>
      <c r="H195" t="str">
        <f>IFERROR(INDEX('Base Data wHSA (NCI Modified)'!$L$2:'Base Data wHSA (NCI Modified)'!$T$3142,'Base Data wHSA (NCI Modified)'!$K195,COLUMNS(COUNTIES!$D$2:H195)),"")</f>
        <v/>
      </c>
      <c r="I195" t="str">
        <f>IFERROR(INDEX('Base Data wHSA (NCI Modified)'!$L$2:'Base Data wHSA (NCI Modified)'!$T$3142,'Base Data wHSA (NCI Modified)'!$K195,COLUMNS(COUNTIES!$D$2:I195)),"")</f>
        <v/>
      </c>
      <c r="J195" t="str">
        <f>IFERROR(INDEX('Base Data wHSA (NCI Modified)'!$L$2:'Base Data wHSA (NCI Modified)'!$T$3142,'Base Data wHSA (NCI Modified)'!$K195,COLUMNS(COUNTIES!$D$2:J195)),"")</f>
        <v/>
      </c>
      <c r="K195" t="str">
        <f>IFERROR(INDEX('Base Data wHSA (NCI Modified)'!$L$2:'Base Data wHSA (NCI Modified)'!$T$3142,'Base Data wHSA (NCI Modified)'!$K195,COLUMNS(COUNTIES!$D$2:K195)),"")</f>
        <v/>
      </c>
      <c r="L195" t="str">
        <f>IFERROR(INDEX('Base Data wHSA (NCI Modified)'!$L$2:'Base Data wHSA (NCI Modified)'!$T$3142,'Base Data wHSA (NCI Modified)'!$K195,COLUMNS(COUNTIES!$D$2:L195)),"")</f>
        <v/>
      </c>
    </row>
    <row r="196" spans="1:12" x14ac:dyDescent="0.2">
      <c r="A196">
        <f>ROWS($E$2:E196)</f>
        <v>195</v>
      </c>
      <c r="B196" t="str">
        <f>IF(E196=WORKSHEET!$B$2,A196,"")</f>
        <v/>
      </c>
      <c r="C196" t="str">
        <f t="shared" ref="C196:C255" si="3">IFERROR(SMALL($B$2:$B$255,A196),"")</f>
        <v/>
      </c>
      <c r="D196" t="str">
        <f>IFERROR(INDEX('Base Data wHSA (NCI Modified)'!$L$2:'Base Data wHSA (NCI Modified)'!$T$3142,'Base Data wHSA (NCI Modified)'!$K196,COLUMNS(COUNTIES!$D$2:D196)),"")</f>
        <v/>
      </c>
      <c r="E196" t="str">
        <f>IFERROR(INDEX('Base Data wHSA (NCI Modified)'!$L$2:'Base Data wHSA (NCI Modified)'!$T$3142,'Base Data wHSA (NCI Modified)'!$K196,COLUMNS(COUNTIES!$D$2:E196)),"")</f>
        <v/>
      </c>
      <c r="F196" t="str">
        <f>IFERROR(INDEX('Base Data wHSA (NCI Modified)'!$L$2:'Base Data wHSA (NCI Modified)'!$T$3142,'Base Data wHSA (NCI Modified)'!$K196,COLUMNS(COUNTIES!$D$2:F196)),"")</f>
        <v/>
      </c>
      <c r="G196" t="str">
        <f>IFERROR(INDEX('Base Data wHSA (NCI Modified)'!$L$2:'Base Data wHSA (NCI Modified)'!$T$3142,'Base Data wHSA (NCI Modified)'!$K196,COLUMNS(COUNTIES!$D$2:G196)),"")</f>
        <v/>
      </c>
      <c r="H196" t="str">
        <f>IFERROR(INDEX('Base Data wHSA (NCI Modified)'!$L$2:'Base Data wHSA (NCI Modified)'!$T$3142,'Base Data wHSA (NCI Modified)'!$K196,COLUMNS(COUNTIES!$D$2:H196)),"")</f>
        <v/>
      </c>
      <c r="I196" t="str">
        <f>IFERROR(INDEX('Base Data wHSA (NCI Modified)'!$L$2:'Base Data wHSA (NCI Modified)'!$T$3142,'Base Data wHSA (NCI Modified)'!$K196,COLUMNS(COUNTIES!$D$2:I196)),"")</f>
        <v/>
      </c>
      <c r="J196" t="str">
        <f>IFERROR(INDEX('Base Data wHSA (NCI Modified)'!$L$2:'Base Data wHSA (NCI Modified)'!$T$3142,'Base Data wHSA (NCI Modified)'!$K196,COLUMNS(COUNTIES!$D$2:J196)),"")</f>
        <v/>
      </c>
      <c r="K196" t="str">
        <f>IFERROR(INDEX('Base Data wHSA (NCI Modified)'!$L$2:'Base Data wHSA (NCI Modified)'!$T$3142,'Base Data wHSA (NCI Modified)'!$K196,COLUMNS(COUNTIES!$D$2:K196)),"")</f>
        <v/>
      </c>
      <c r="L196" t="str">
        <f>IFERROR(INDEX('Base Data wHSA (NCI Modified)'!$L$2:'Base Data wHSA (NCI Modified)'!$T$3142,'Base Data wHSA (NCI Modified)'!$K196,COLUMNS(COUNTIES!$D$2:L196)),"")</f>
        <v/>
      </c>
    </row>
    <row r="197" spans="1:12" x14ac:dyDescent="0.2">
      <c r="A197">
        <f>ROWS($E$2:E197)</f>
        <v>196</v>
      </c>
      <c r="B197" t="str">
        <f>IF(E197=WORKSHEET!$B$2,A197,"")</f>
        <v/>
      </c>
      <c r="C197" t="str">
        <f t="shared" si="3"/>
        <v/>
      </c>
      <c r="D197" t="str">
        <f>IFERROR(INDEX('Base Data wHSA (NCI Modified)'!$L$2:'Base Data wHSA (NCI Modified)'!$T$3142,'Base Data wHSA (NCI Modified)'!$K197,COLUMNS(COUNTIES!$D$2:D197)),"")</f>
        <v/>
      </c>
      <c r="E197" t="str">
        <f>IFERROR(INDEX('Base Data wHSA (NCI Modified)'!$L$2:'Base Data wHSA (NCI Modified)'!$T$3142,'Base Data wHSA (NCI Modified)'!$K197,COLUMNS(COUNTIES!$D$2:E197)),"")</f>
        <v/>
      </c>
      <c r="F197" t="str">
        <f>IFERROR(INDEX('Base Data wHSA (NCI Modified)'!$L$2:'Base Data wHSA (NCI Modified)'!$T$3142,'Base Data wHSA (NCI Modified)'!$K197,COLUMNS(COUNTIES!$D$2:F197)),"")</f>
        <v/>
      </c>
      <c r="G197" t="str">
        <f>IFERROR(INDEX('Base Data wHSA (NCI Modified)'!$L$2:'Base Data wHSA (NCI Modified)'!$T$3142,'Base Data wHSA (NCI Modified)'!$K197,COLUMNS(COUNTIES!$D$2:G197)),"")</f>
        <v/>
      </c>
      <c r="H197" t="str">
        <f>IFERROR(INDEX('Base Data wHSA (NCI Modified)'!$L$2:'Base Data wHSA (NCI Modified)'!$T$3142,'Base Data wHSA (NCI Modified)'!$K197,COLUMNS(COUNTIES!$D$2:H197)),"")</f>
        <v/>
      </c>
      <c r="I197" t="str">
        <f>IFERROR(INDEX('Base Data wHSA (NCI Modified)'!$L$2:'Base Data wHSA (NCI Modified)'!$T$3142,'Base Data wHSA (NCI Modified)'!$K197,COLUMNS(COUNTIES!$D$2:I197)),"")</f>
        <v/>
      </c>
      <c r="J197" t="str">
        <f>IFERROR(INDEX('Base Data wHSA (NCI Modified)'!$L$2:'Base Data wHSA (NCI Modified)'!$T$3142,'Base Data wHSA (NCI Modified)'!$K197,COLUMNS(COUNTIES!$D$2:J197)),"")</f>
        <v/>
      </c>
      <c r="K197" t="str">
        <f>IFERROR(INDEX('Base Data wHSA (NCI Modified)'!$L$2:'Base Data wHSA (NCI Modified)'!$T$3142,'Base Data wHSA (NCI Modified)'!$K197,COLUMNS(COUNTIES!$D$2:K197)),"")</f>
        <v/>
      </c>
      <c r="L197" t="str">
        <f>IFERROR(INDEX('Base Data wHSA (NCI Modified)'!$L$2:'Base Data wHSA (NCI Modified)'!$T$3142,'Base Data wHSA (NCI Modified)'!$K197,COLUMNS(COUNTIES!$D$2:L197)),"")</f>
        <v/>
      </c>
    </row>
    <row r="198" spans="1:12" x14ac:dyDescent="0.2">
      <c r="A198">
        <f>ROWS($E$2:E198)</f>
        <v>197</v>
      </c>
      <c r="B198" t="str">
        <f>IF(E198=WORKSHEET!$B$2,A198,"")</f>
        <v/>
      </c>
      <c r="C198" t="str">
        <f t="shared" si="3"/>
        <v/>
      </c>
      <c r="D198" t="str">
        <f>IFERROR(INDEX('Base Data wHSA (NCI Modified)'!$L$2:'Base Data wHSA (NCI Modified)'!$T$3142,'Base Data wHSA (NCI Modified)'!$K198,COLUMNS(COUNTIES!$D$2:D198)),"")</f>
        <v/>
      </c>
      <c r="E198" t="str">
        <f>IFERROR(INDEX('Base Data wHSA (NCI Modified)'!$L$2:'Base Data wHSA (NCI Modified)'!$T$3142,'Base Data wHSA (NCI Modified)'!$K198,COLUMNS(COUNTIES!$D$2:E198)),"")</f>
        <v/>
      </c>
      <c r="F198" t="str">
        <f>IFERROR(INDEX('Base Data wHSA (NCI Modified)'!$L$2:'Base Data wHSA (NCI Modified)'!$T$3142,'Base Data wHSA (NCI Modified)'!$K198,COLUMNS(COUNTIES!$D$2:F198)),"")</f>
        <v/>
      </c>
      <c r="G198" t="str">
        <f>IFERROR(INDEX('Base Data wHSA (NCI Modified)'!$L$2:'Base Data wHSA (NCI Modified)'!$T$3142,'Base Data wHSA (NCI Modified)'!$K198,COLUMNS(COUNTIES!$D$2:G198)),"")</f>
        <v/>
      </c>
      <c r="H198" t="str">
        <f>IFERROR(INDEX('Base Data wHSA (NCI Modified)'!$L$2:'Base Data wHSA (NCI Modified)'!$T$3142,'Base Data wHSA (NCI Modified)'!$K198,COLUMNS(COUNTIES!$D$2:H198)),"")</f>
        <v/>
      </c>
      <c r="I198" t="str">
        <f>IFERROR(INDEX('Base Data wHSA (NCI Modified)'!$L$2:'Base Data wHSA (NCI Modified)'!$T$3142,'Base Data wHSA (NCI Modified)'!$K198,COLUMNS(COUNTIES!$D$2:I198)),"")</f>
        <v/>
      </c>
      <c r="J198" t="str">
        <f>IFERROR(INDEX('Base Data wHSA (NCI Modified)'!$L$2:'Base Data wHSA (NCI Modified)'!$T$3142,'Base Data wHSA (NCI Modified)'!$K198,COLUMNS(COUNTIES!$D$2:J198)),"")</f>
        <v/>
      </c>
      <c r="K198" t="str">
        <f>IFERROR(INDEX('Base Data wHSA (NCI Modified)'!$L$2:'Base Data wHSA (NCI Modified)'!$T$3142,'Base Data wHSA (NCI Modified)'!$K198,COLUMNS(COUNTIES!$D$2:K198)),"")</f>
        <v/>
      </c>
      <c r="L198" t="str">
        <f>IFERROR(INDEX('Base Data wHSA (NCI Modified)'!$L$2:'Base Data wHSA (NCI Modified)'!$T$3142,'Base Data wHSA (NCI Modified)'!$K198,COLUMNS(COUNTIES!$D$2:L198)),"")</f>
        <v/>
      </c>
    </row>
    <row r="199" spans="1:12" x14ac:dyDescent="0.2">
      <c r="A199">
        <f>ROWS($E$2:E199)</f>
        <v>198</v>
      </c>
      <c r="B199" t="str">
        <f>IF(E199=WORKSHEET!$B$2,A199,"")</f>
        <v/>
      </c>
      <c r="C199" t="str">
        <f t="shared" si="3"/>
        <v/>
      </c>
      <c r="D199" t="str">
        <f>IFERROR(INDEX('Base Data wHSA (NCI Modified)'!$L$2:'Base Data wHSA (NCI Modified)'!$T$3142,'Base Data wHSA (NCI Modified)'!$K199,COLUMNS(COUNTIES!$D$2:D199)),"")</f>
        <v/>
      </c>
      <c r="E199" t="str">
        <f>IFERROR(INDEX('Base Data wHSA (NCI Modified)'!$L$2:'Base Data wHSA (NCI Modified)'!$T$3142,'Base Data wHSA (NCI Modified)'!$K199,COLUMNS(COUNTIES!$D$2:E199)),"")</f>
        <v/>
      </c>
      <c r="F199" t="str">
        <f>IFERROR(INDEX('Base Data wHSA (NCI Modified)'!$L$2:'Base Data wHSA (NCI Modified)'!$T$3142,'Base Data wHSA (NCI Modified)'!$K199,COLUMNS(COUNTIES!$D$2:F199)),"")</f>
        <v/>
      </c>
      <c r="G199" t="str">
        <f>IFERROR(INDEX('Base Data wHSA (NCI Modified)'!$L$2:'Base Data wHSA (NCI Modified)'!$T$3142,'Base Data wHSA (NCI Modified)'!$K199,COLUMNS(COUNTIES!$D$2:G199)),"")</f>
        <v/>
      </c>
      <c r="H199" t="str">
        <f>IFERROR(INDEX('Base Data wHSA (NCI Modified)'!$L$2:'Base Data wHSA (NCI Modified)'!$T$3142,'Base Data wHSA (NCI Modified)'!$K199,COLUMNS(COUNTIES!$D$2:H199)),"")</f>
        <v/>
      </c>
      <c r="I199" t="str">
        <f>IFERROR(INDEX('Base Data wHSA (NCI Modified)'!$L$2:'Base Data wHSA (NCI Modified)'!$T$3142,'Base Data wHSA (NCI Modified)'!$K199,COLUMNS(COUNTIES!$D$2:I199)),"")</f>
        <v/>
      </c>
      <c r="J199" t="str">
        <f>IFERROR(INDEX('Base Data wHSA (NCI Modified)'!$L$2:'Base Data wHSA (NCI Modified)'!$T$3142,'Base Data wHSA (NCI Modified)'!$K199,COLUMNS(COUNTIES!$D$2:J199)),"")</f>
        <v/>
      </c>
      <c r="K199" t="str">
        <f>IFERROR(INDEX('Base Data wHSA (NCI Modified)'!$L$2:'Base Data wHSA (NCI Modified)'!$T$3142,'Base Data wHSA (NCI Modified)'!$K199,COLUMNS(COUNTIES!$D$2:K199)),"")</f>
        <v/>
      </c>
      <c r="L199" t="str">
        <f>IFERROR(INDEX('Base Data wHSA (NCI Modified)'!$L$2:'Base Data wHSA (NCI Modified)'!$T$3142,'Base Data wHSA (NCI Modified)'!$K199,COLUMNS(COUNTIES!$D$2:L199)),"")</f>
        <v/>
      </c>
    </row>
    <row r="200" spans="1:12" x14ac:dyDescent="0.2">
      <c r="A200">
        <f>ROWS($E$2:E200)</f>
        <v>199</v>
      </c>
      <c r="B200" t="str">
        <f>IF(E200=WORKSHEET!$B$2,A200,"")</f>
        <v/>
      </c>
      <c r="C200" t="str">
        <f t="shared" si="3"/>
        <v/>
      </c>
      <c r="D200" t="str">
        <f>IFERROR(INDEX('Base Data wHSA (NCI Modified)'!$L$2:'Base Data wHSA (NCI Modified)'!$T$3142,'Base Data wHSA (NCI Modified)'!$K200,COLUMNS(COUNTIES!$D$2:D200)),"")</f>
        <v/>
      </c>
      <c r="E200" t="str">
        <f>IFERROR(INDEX('Base Data wHSA (NCI Modified)'!$L$2:'Base Data wHSA (NCI Modified)'!$T$3142,'Base Data wHSA (NCI Modified)'!$K200,COLUMNS(COUNTIES!$D$2:E200)),"")</f>
        <v/>
      </c>
      <c r="F200" t="str">
        <f>IFERROR(INDEX('Base Data wHSA (NCI Modified)'!$L$2:'Base Data wHSA (NCI Modified)'!$T$3142,'Base Data wHSA (NCI Modified)'!$K200,COLUMNS(COUNTIES!$D$2:F200)),"")</f>
        <v/>
      </c>
      <c r="G200" t="str">
        <f>IFERROR(INDEX('Base Data wHSA (NCI Modified)'!$L$2:'Base Data wHSA (NCI Modified)'!$T$3142,'Base Data wHSA (NCI Modified)'!$K200,COLUMNS(COUNTIES!$D$2:G200)),"")</f>
        <v/>
      </c>
      <c r="H200" t="str">
        <f>IFERROR(INDEX('Base Data wHSA (NCI Modified)'!$L$2:'Base Data wHSA (NCI Modified)'!$T$3142,'Base Data wHSA (NCI Modified)'!$K200,COLUMNS(COUNTIES!$D$2:H200)),"")</f>
        <v/>
      </c>
      <c r="I200" t="str">
        <f>IFERROR(INDEX('Base Data wHSA (NCI Modified)'!$L$2:'Base Data wHSA (NCI Modified)'!$T$3142,'Base Data wHSA (NCI Modified)'!$K200,COLUMNS(COUNTIES!$D$2:I200)),"")</f>
        <v/>
      </c>
      <c r="J200" t="str">
        <f>IFERROR(INDEX('Base Data wHSA (NCI Modified)'!$L$2:'Base Data wHSA (NCI Modified)'!$T$3142,'Base Data wHSA (NCI Modified)'!$K200,COLUMNS(COUNTIES!$D$2:J200)),"")</f>
        <v/>
      </c>
      <c r="K200" t="str">
        <f>IFERROR(INDEX('Base Data wHSA (NCI Modified)'!$L$2:'Base Data wHSA (NCI Modified)'!$T$3142,'Base Data wHSA (NCI Modified)'!$K200,COLUMNS(COUNTIES!$D$2:K200)),"")</f>
        <v/>
      </c>
      <c r="L200" t="str">
        <f>IFERROR(INDEX('Base Data wHSA (NCI Modified)'!$L$2:'Base Data wHSA (NCI Modified)'!$T$3142,'Base Data wHSA (NCI Modified)'!$K200,COLUMNS(COUNTIES!$D$2:L200)),"")</f>
        <v/>
      </c>
    </row>
    <row r="201" spans="1:12" x14ac:dyDescent="0.2">
      <c r="A201">
        <f>ROWS($E$2:E201)</f>
        <v>200</v>
      </c>
      <c r="B201" t="str">
        <f>IF(E201=WORKSHEET!$B$2,A201,"")</f>
        <v/>
      </c>
      <c r="C201" t="str">
        <f t="shared" si="3"/>
        <v/>
      </c>
      <c r="D201" t="str">
        <f>IFERROR(INDEX('Base Data wHSA (NCI Modified)'!$L$2:'Base Data wHSA (NCI Modified)'!$T$3142,'Base Data wHSA (NCI Modified)'!$K201,COLUMNS(COUNTIES!$D$2:D201)),"")</f>
        <v/>
      </c>
      <c r="E201" t="str">
        <f>IFERROR(INDEX('Base Data wHSA (NCI Modified)'!$L$2:'Base Data wHSA (NCI Modified)'!$T$3142,'Base Data wHSA (NCI Modified)'!$K201,COLUMNS(COUNTIES!$D$2:E201)),"")</f>
        <v/>
      </c>
      <c r="F201" t="str">
        <f>IFERROR(INDEX('Base Data wHSA (NCI Modified)'!$L$2:'Base Data wHSA (NCI Modified)'!$T$3142,'Base Data wHSA (NCI Modified)'!$K201,COLUMNS(COUNTIES!$D$2:F201)),"")</f>
        <v/>
      </c>
      <c r="G201" t="str">
        <f>IFERROR(INDEX('Base Data wHSA (NCI Modified)'!$L$2:'Base Data wHSA (NCI Modified)'!$T$3142,'Base Data wHSA (NCI Modified)'!$K201,COLUMNS(COUNTIES!$D$2:G201)),"")</f>
        <v/>
      </c>
      <c r="H201" t="str">
        <f>IFERROR(INDEX('Base Data wHSA (NCI Modified)'!$L$2:'Base Data wHSA (NCI Modified)'!$T$3142,'Base Data wHSA (NCI Modified)'!$K201,COLUMNS(COUNTIES!$D$2:H201)),"")</f>
        <v/>
      </c>
      <c r="I201" t="str">
        <f>IFERROR(INDEX('Base Data wHSA (NCI Modified)'!$L$2:'Base Data wHSA (NCI Modified)'!$T$3142,'Base Data wHSA (NCI Modified)'!$K201,COLUMNS(COUNTIES!$D$2:I201)),"")</f>
        <v/>
      </c>
      <c r="J201" t="str">
        <f>IFERROR(INDEX('Base Data wHSA (NCI Modified)'!$L$2:'Base Data wHSA (NCI Modified)'!$T$3142,'Base Data wHSA (NCI Modified)'!$K201,COLUMNS(COUNTIES!$D$2:J201)),"")</f>
        <v/>
      </c>
      <c r="K201" t="str">
        <f>IFERROR(INDEX('Base Data wHSA (NCI Modified)'!$L$2:'Base Data wHSA (NCI Modified)'!$T$3142,'Base Data wHSA (NCI Modified)'!$K201,COLUMNS(COUNTIES!$D$2:K201)),"")</f>
        <v/>
      </c>
      <c r="L201" t="str">
        <f>IFERROR(INDEX('Base Data wHSA (NCI Modified)'!$L$2:'Base Data wHSA (NCI Modified)'!$T$3142,'Base Data wHSA (NCI Modified)'!$K201,COLUMNS(COUNTIES!$D$2:L201)),"")</f>
        <v/>
      </c>
    </row>
    <row r="202" spans="1:12" x14ac:dyDescent="0.2">
      <c r="A202">
        <f>ROWS($E$2:E202)</f>
        <v>201</v>
      </c>
      <c r="B202" t="str">
        <f>IF(E202=WORKSHEET!$B$2,A202,"")</f>
        <v/>
      </c>
      <c r="C202" t="str">
        <f t="shared" si="3"/>
        <v/>
      </c>
      <c r="D202" t="str">
        <f>IFERROR(INDEX('Base Data wHSA (NCI Modified)'!$L$2:'Base Data wHSA (NCI Modified)'!$T$3142,'Base Data wHSA (NCI Modified)'!$K202,COLUMNS(COUNTIES!$D$2:D202)),"")</f>
        <v/>
      </c>
      <c r="E202" t="str">
        <f>IFERROR(INDEX('Base Data wHSA (NCI Modified)'!$L$2:'Base Data wHSA (NCI Modified)'!$T$3142,'Base Data wHSA (NCI Modified)'!$K202,COLUMNS(COUNTIES!$D$2:E202)),"")</f>
        <v/>
      </c>
      <c r="F202" t="str">
        <f>IFERROR(INDEX('Base Data wHSA (NCI Modified)'!$L$2:'Base Data wHSA (NCI Modified)'!$T$3142,'Base Data wHSA (NCI Modified)'!$K202,COLUMNS(COUNTIES!$D$2:F202)),"")</f>
        <v/>
      </c>
      <c r="G202" t="str">
        <f>IFERROR(INDEX('Base Data wHSA (NCI Modified)'!$L$2:'Base Data wHSA (NCI Modified)'!$T$3142,'Base Data wHSA (NCI Modified)'!$K202,COLUMNS(COUNTIES!$D$2:G202)),"")</f>
        <v/>
      </c>
      <c r="H202" t="str">
        <f>IFERROR(INDEX('Base Data wHSA (NCI Modified)'!$L$2:'Base Data wHSA (NCI Modified)'!$T$3142,'Base Data wHSA (NCI Modified)'!$K202,COLUMNS(COUNTIES!$D$2:H202)),"")</f>
        <v/>
      </c>
      <c r="I202" t="str">
        <f>IFERROR(INDEX('Base Data wHSA (NCI Modified)'!$L$2:'Base Data wHSA (NCI Modified)'!$T$3142,'Base Data wHSA (NCI Modified)'!$K202,COLUMNS(COUNTIES!$D$2:I202)),"")</f>
        <v/>
      </c>
      <c r="J202" t="str">
        <f>IFERROR(INDEX('Base Data wHSA (NCI Modified)'!$L$2:'Base Data wHSA (NCI Modified)'!$T$3142,'Base Data wHSA (NCI Modified)'!$K202,COLUMNS(COUNTIES!$D$2:J202)),"")</f>
        <v/>
      </c>
      <c r="K202" t="str">
        <f>IFERROR(INDEX('Base Data wHSA (NCI Modified)'!$L$2:'Base Data wHSA (NCI Modified)'!$T$3142,'Base Data wHSA (NCI Modified)'!$K202,COLUMNS(COUNTIES!$D$2:K202)),"")</f>
        <v/>
      </c>
      <c r="L202" t="str">
        <f>IFERROR(INDEX('Base Data wHSA (NCI Modified)'!$L$2:'Base Data wHSA (NCI Modified)'!$T$3142,'Base Data wHSA (NCI Modified)'!$K202,COLUMNS(COUNTIES!$D$2:L202)),"")</f>
        <v/>
      </c>
    </row>
    <row r="203" spans="1:12" x14ac:dyDescent="0.2">
      <c r="A203">
        <f>ROWS($E$2:E203)</f>
        <v>202</v>
      </c>
      <c r="B203" t="str">
        <f>IF(E203=WORKSHEET!$B$2,A203,"")</f>
        <v/>
      </c>
      <c r="C203" t="str">
        <f t="shared" si="3"/>
        <v/>
      </c>
      <c r="D203" t="str">
        <f>IFERROR(INDEX('Base Data wHSA (NCI Modified)'!$L$2:'Base Data wHSA (NCI Modified)'!$T$3142,'Base Data wHSA (NCI Modified)'!$K203,COLUMNS(COUNTIES!$D$2:D203)),"")</f>
        <v/>
      </c>
      <c r="E203" t="str">
        <f>IFERROR(INDEX('Base Data wHSA (NCI Modified)'!$L$2:'Base Data wHSA (NCI Modified)'!$T$3142,'Base Data wHSA (NCI Modified)'!$K203,COLUMNS(COUNTIES!$D$2:E203)),"")</f>
        <v/>
      </c>
      <c r="F203" t="str">
        <f>IFERROR(INDEX('Base Data wHSA (NCI Modified)'!$L$2:'Base Data wHSA (NCI Modified)'!$T$3142,'Base Data wHSA (NCI Modified)'!$K203,COLUMNS(COUNTIES!$D$2:F203)),"")</f>
        <v/>
      </c>
      <c r="G203" t="str">
        <f>IFERROR(INDEX('Base Data wHSA (NCI Modified)'!$L$2:'Base Data wHSA (NCI Modified)'!$T$3142,'Base Data wHSA (NCI Modified)'!$K203,COLUMNS(COUNTIES!$D$2:G203)),"")</f>
        <v/>
      </c>
      <c r="H203" t="str">
        <f>IFERROR(INDEX('Base Data wHSA (NCI Modified)'!$L$2:'Base Data wHSA (NCI Modified)'!$T$3142,'Base Data wHSA (NCI Modified)'!$K203,COLUMNS(COUNTIES!$D$2:H203)),"")</f>
        <v/>
      </c>
      <c r="I203" t="str">
        <f>IFERROR(INDEX('Base Data wHSA (NCI Modified)'!$L$2:'Base Data wHSA (NCI Modified)'!$T$3142,'Base Data wHSA (NCI Modified)'!$K203,COLUMNS(COUNTIES!$D$2:I203)),"")</f>
        <v/>
      </c>
      <c r="J203" t="str">
        <f>IFERROR(INDEX('Base Data wHSA (NCI Modified)'!$L$2:'Base Data wHSA (NCI Modified)'!$T$3142,'Base Data wHSA (NCI Modified)'!$K203,COLUMNS(COUNTIES!$D$2:J203)),"")</f>
        <v/>
      </c>
      <c r="K203" t="str">
        <f>IFERROR(INDEX('Base Data wHSA (NCI Modified)'!$L$2:'Base Data wHSA (NCI Modified)'!$T$3142,'Base Data wHSA (NCI Modified)'!$K203,COLUMNS(COUNTIES!$D$2:K203)),"")</f>
        <v/>
      </c>
      <c r="L203" t="str">
        <f>IFERROR(INDEX('Base Data wHSA (NCI Modified)'!$L$2:'Base Data wHSA (NCI Modified)'!$T$3142,'Base Data wHSA (NCI Modified)'!$K203,COLUMNS(COUNTIES!$D$2:L203)),"")</f>
        <v/>
      </c>
    </row>
    <row r="204" spans="1:12" x14ac:dyDescent="0.2">
      <c r="A204">
        <f>ROWS($E$2:E204)</f>
        <v>203</v>
      </c>
      <c r="B204" t="str">
        <f>IF(E204=WORKSHEET!$B$2,A204,"")</f>
        <v/>
      </c>
      <c r="C204" t="str">
        <f t="shared" si="3"/>
        <v/>
      </c>
      <c r="D204" t="str">
        <f>IFERROR(INDEX('Base Data wHSA (NCI Modified)'!$L$2:'Base Data wHSA (NCI Modified)'!$T$3142,'Base Data wHSA (NCI Modified)'!$K204,COLUMNS(COUNTIES!$D$2:D204)),"")</f>
        <v/>
      </c>
      <c r="E204" t="str">
        <f>IFERROR(INDEX('Base Data wHSA (NCI Modified)'!$L$2:'Base Data wHSA (NCI Modified)'!$T$3142,'Base Data wHSA (NCI Modified)'!$K204,COLUMNS(COUNTIES!$D$2:E204)),"")</f>
        <v/>
      </c>
      <c r="F204" t="str">
        <f>IFERROR(INDEX('Base Data wHSA (NCI Modified)'!$L$2:'Base Data wHSA (NCI Modified)'!$T$3142,'Base Data wHSA (NCI Modified)'!$K204,COLUMNS(COUNTIES!$D$2:F204)),"")</f>
        <v/>
      </c>
      <c r="G204" t="str">
        <f>IFERROR(INDEX('Base Data wHSA (NCI Modified)'!$L$2:'Base Data wHSA (NCI Modified)'!$T$3142,'Base Data wHSA (NCI Modified)'!$K204,COLUMNS(COUNTIES!$D$2:G204)),"")</f>
        <v/>
      </c>
      <c r="H204" t="str">
        <f>IFERROR(INDEX('Base Data wHSA (NCI Modified)'!$L$2:'Base Data wHSA (NCI Modified)'!$T$3142,'Base Data wHSA (NCI Modified)'!$K204,COLUMNS(COUNTIES!$D$2:H204)),"")</f>
        <v/>
      </c>
      <c r="I204" t="str">
        <f>IFERROR(INDEX('Base Data wHSA (NCI Modified)'!$L$2:'Base Data wHSA (NCI Modified)'!$T$3142,'Base Data wHSA (NCI Modified)'!$K204,COLUMNS(COUNTIES!$D$2:I204)),"")</f>
        <v/>
      </c>
      <c r="J204" t="str">
        <f>IFERROR(INDEX('Base Data wHSA (NCI Modified)'!$L$2:'Base Data wHSA (NCI Modified)'!$T$3142,'Base Data wHSA (NCI Modified)'!$K204,COLUMNS(COUNTIES!$D$2:J204)),"")</f>
        <v/>
      </c>
      <c r="K204" t="str">
        <f>IFERROR(INDEX('Base Data wHSA (NCI Modified)'!$L$2:'Base Data wHSA (NCI Modified)'!$T$3142,'Base Data wHSA (NCI Modified)'!$K204,COLUMNS(COUNTIES!$D$2:K204)),"")</f>
        <v/>
      </c>
      <c r="L204" t="str">
        <f>IFERROR(INDEX('Base Data wHSA (NCI Modified)'!$L$2:'Base Data wHSA (NCI Modified)'!$T$3142,'Base Data wHSA (NCI Modified)'!$K204,COLUMNS(COUNTIES!$D$2:L204)),"")</f>
        <v/>
      </c>
    </row>
    <row r="205" spans="1:12" x14ac:dyDescent="0.2">
      <c r="A205">
        <f>ROWS($E$2:E205)</f>
        <v>204</v>
      </c>
      <c r="B205" t="str">
        <f>IF(E205=WORKSHEET!$B$2,A205,"")</f>
        <v/>
      </c>
      <c r="C205" t="str">
        <f t="shared" si="3"/>
        <v/>
      </c>
      <c r="D205" t="str">
        <f>IFERROR(INDEX('Base Data wHSA (NCI Modified)'!$L$2:'Base Data wHSA (NCI Modified)'!$T$3142,'Base Data wHSA (NCI Modified)'!$K205,COLUMNS(COUNTIES!$D$2:D205)),"")</f>
        <v/>
      </c>
      <c r="E205" t="str">
        <f>IFERROR(INDEX('Base Data wHSA (NCI Modified)'!$L$2:'Base Data wHSA (NCI Modified)'!$T$3142,'Base Data wHSA (NCI Modified)'!$K205,COLUMNS(COUNTIES!$D$2:E205)),"")</f>
        <v/>
      </c>
      <c r="F205" t="str">
        <f>IFERROR(INDEX('Base Data wHSA (NCI Modified)'!$L$2:'Base Data wHSA (NCI Modified)'!$T$3142,'Base Data wHSA (NCI Modified)'!$K205,COLUMNS(COUNTIES!$D$2:F205)),"")</f>
        <v/>
      </c>
      <c r="G205" t="str">
        <f>IFERROR(INDEX('Base Data wHSA (NCI Modified)'!$L$2:'Base Data wHSA (NCI Modified)'!$T$3142,'Base Data wHSA (NCI Modified)'!$K205,COLUMNS(COUNTIES!$D$2:G205)),"")</f>
        <v/>
      </c>
      <c r="H205" t="str">
        <f>IFERROR(INDEX('Base Data wHSA (NCI Modified)'!$L$2:'Base Data wHSA (NCI Modified)'!$T$3142,'Base Data wHSA (NCI Modified)'!$K205,COLUMNS(COUNTIES!$D$2:H205)),"")</f>
        <v/>
      </c>
      <c r="I205" t="str">
        <f>IFERROR(INDEX('Base Data wHSA (NCI Modified)'!$L$2:'Base Data wHSA (NCI Modified)'!$T$3142,'Base Data wHSA (NCI Modified)'!$K205,COLUMNS(COUNTIES!$D$2:I205)),"")</f>
        <v/>
      </c>
      <c r="J205" t="str">
        <f>IFERROR(INDEX('Base Data wHSA (NCI Modified)'!$L$2:'Base Data wHSA (NCI Modified)'!$T$3142,'Base Data wHSA (NCI Modified)'!$K205,COLUMNS(COUNTIES!$D$2:J205)),"")</f>
        <v/>
      </c>
      <c r="K205" t="str">
        <f>IFERROR(INDEX('Base Data wHSA (NCI Modified)'!$L$2:'Base Data wHSA (NCI Modified)'!$T$3142,'Base Data wHSA (NCI Modified)'!$K205,COLUMNS(COUNTIES!$D$2:K205)),"")</f>
        <v/>
      </c>
      <c r="L205" t="str">
        <f>IFERROR(INDEX('Base Data wHSA (NCI Modified)'!$L$2:'Base Data wHSA (NCI Modified)'!$T$3142,'Base Data wHSA (NCI Modified)'!$K205,COLUMNS(COUNTIES!$D$2:L205)),"")</f>
        <v/>
      </c>
    </row>
    <row r="206" spans="1:12" x14ac:dyDescent="0.2">
      <c r="A206">
        <f>ROWS($E$2:E206)</f>
        <v>205</v>
      </c>
      <c r="B206" t="str">
        <f>IF(E206=WORKSHEET!$B$2,A206,"")</f>
        <v/>
      </c>
      <c r="C206" t="str">
        <f t="shared" si="3"/>
        <v/>
      </c>
      <c r="D206" t="str">
        <f>IFERROR(INDEX('Base Data wHSA (NCI Modified)'!$L$2:'Base Data wHSA (NCI Modified)'!$T$3142,'Base Data wHSA (NCI Modified)'!$K206,COLUMNS(COUNTIES!$D$2:D206)),"")</f>
        <v/>
      </c>
      <c r="E206" t="str">
        <f>IFERROR(INDEX('Base Data wHSA (NCI Modified)'!$L$2:'Base Data wHSA (NCI Modified)'!$T$3142,'Base Data wHSA (NCI Modified)'!$K206,COLUMNS(COUNTIES!$D$2:E206)),"")</f>
        <v/>
      </c>
      <c r="F206" t="str">
        <f>IFERROR(INDEX('Base Data wHSA (NCI Modified)'!$L$2:'Base Data wHSA (NCI Modified)'!$T$3142,'Base Data wHSA (NCI Modified)'!$K206,COLUMNS(COUNTIES!$D$2:F206)),"")</f>
        <v/>
      </c>
      <c r="G206" t="str">
        <f>IFERROR(INDEX('Base Data wHSA (NCI Modified)'!$L$2:'Base Data wHSA (NCI Modified)'!$T$3142,'Base Data wHSA (NCI Modified)'!$K206,COLUMNS(COUNTIES!$D$2:G206)),"")</f>
        <v/>
      </c>
      <c r="H206" t="str">
        <f>IFERROR(INDEX('Base Data wHSA (NCI Modified)'!$L$2:'Base Data wHSA (NCI Modified)'!$T$3142,'Base Data wHSA (NCI Modified)'!$K206,COLUMNS(COUNTIES!$D$2:H206)),"")</f>
        <v/>
      </c>
      <c r="I206" t="str">
        <f>IFERROR(INDEX('Base Data wHSA (NCI Modified)'!$L$2:'Base Data wHSA (NCI Modified)'!$T$3142,'Base Data wHSA (NCI Modified)'!$K206,COLUMNS(COUNTIES!$D$2:I206)),"")</f>
        <v/>
      </c>
      <c r="J206" t="str">
        <f>IFERROR(INDEX('Base Data wHSA (NCI Modified)'!$L$2:'Base Data wHSA (NCI Modified)'!$T$3142,'Base Data wHSA (NCI Modified)'!$K206,COLUMNS(COUNTIES!$D$2:J206)),"")</f>
        <v/>
      </c>
      <c r="K206" t="str">
        <f>IFERROR(INDEX('Base Data wHSA (NCI Modified)'!$L$2:'Base Data wHSA (NCI Modified)'!$T$3142,'Base Data wHSA (NCI Modified)'!$K206,COLUMNS(COUNTIES!$D$2:K206)),"")</f>
        <v/>
      </c>
      <c r="L206" t="str">
        <f>IFERROR(INDEX('Base Data wHSA (NCI Modified)'!$L$2:'Base Data wHSA (NCI Modified)'!$T$3142,'Base Data wHSA (NCI Modified)'!$K206,COLUMNS(COUNTIES!$D$2:L206)),"")</f>
        <v/>
      </c>
    </row>
    <row r="207" spans="1:12" x14ac:dyDescent="0.2">
      <c r="A207">
        <f>ROWS($E$2:E207)</f>
        <v>206</v>
      </c>
      <c r="B207" t="str">
        <f>IF(E207=WORKSHEET!$B$2,A207,"")</f>
        <v/>
      </c>
      <c r="C207" t="str">
        <f t="shared" si="3"/>
        <v/>
      </c>
      <c r="D207" t="str">
        <f>IFERROR(INDEX('Base Data wHSA (NCI Modified)'!$L$2:'Base Data wHSA (NCI Modified)'!$T$3142,'Base Data wHSA (NCI Modified)'!$K207,COLUMNS(COUNTIES!$D$2:D207)),"")</f>
        <v/>
      </c>
      <c r="E207" t="str">
        <f>IFERROR(INDEX('Base Data wHSA (NCI Modified)'!$L$2:'Base Data wHSA (NCI Modified)'!$T$3142,'Base Data wHSA (NCI Modified)'!$K207,COLUMNS(COUNTIES!$D$2:E207)),"")</f>
        <v/>
      </c>
      <c r="F207" t="str">
        <f>IFERROR(INDEX('Base Data wHSA (NCI Modified)'!$L$2:'Base Data wHSA (NCI Modified)'!$T$3142,'Base Data wHSA (NCI Modified)'!$K207,COLUMNS(COUNTIES!$D$2:F207)),"")</f>
        <v/>
      </c>
      <c r="G207" t="str">
        <f>IFERROR(INDEX('Base Data wHSA (NCI Modified)'!$L$2:'Base Data wHSA (NCI Modified)'!$T$3142,'Base Data wHSA (NCI Modified)'!$K207,COLUMNS(COUNTIES!$D$2:G207)),"")</f>
        <v/>
      </c>
      <c r="H207" t="str">
        <f>IFERROR(INDEX('Base Data wHSA (NCI Modified)'!$L$2:'Base Data wHSA (NCI Modified)'!$T$3142,'Base Data wHSA (NCI Modified)'!$K207,COLUMNS(COUNTIES!$D$2:H207)),"")</f>
        <v/>
      </c>
      <c r="I207" t="str">
        <f>IFERROR(INDEX('Base Data wHSA (NCI Modified)'!$L$2:'Base Data wHSA (NCI Modified)'!$T$3142,'Base Data wHSA (NCI Modified)'!$K207,COLUMNS(COUNTIES!$D$2:I207)),"")</f>
        <v/>
      </c>
      <c r="J207" t="str">
        <f>IFERROR(INDEX('Base Data wHSA (NCI Modified)'!$L$2:'Base Data wHSA (NCI Modified)'!$T$3142,'Base Data wHSA (NCI Modified)'!$K207,COLUMNS(COUNTIES!$D$2:J207)),"")</f>
        <v/>
      </c>
      <c r="K207" t="str">
        <f>IFERROR(INDEX('Base Data wHSA (NCI Modified)'!$L$2:'Base Data wHSA (NCI Modified)'!$T$3142,'Base Data wHSA (NCI Modified)'!$K207,COLUMNS(COUNTIES!$D$2:K207)),"")</f>
        <v/>
      </c>
      <c r="L207" t="str">
        <f>IFERROR(INDEX('Base Data wHSA (NCI Modified)'!$L$2:'Base Data wHSA (NCI Modified)'!$T$3142,'Base Data wHSA (NCI Modified)'!$K207,COLUMNS(COUNTIES!$D$2:L207)),"")</f>
        <v/>
      </c>
    </row>
    <row r="208" spans="1:12" x14ac:dyDescent="0.2">
      <c r="A208">
        <f>ROWS($E$2:E208)</f>
        <v>207</v>
      </c>
      <c r="B208" t="str">
        <f>IF(E208=WORKSHEET!$B$2,A208,"")</f>
        <v/>
      </c>
      <c r="C208" t="str">
        <f t="shared" si="3"/>
        <v/>
      </c>
      <c r="D208" t="str">
        <f>IFERROR(INDEX('Base Data wHSA (NCI Modified)'!$L$2:'Base Data wHSA (NCI Modified)'!$T$3142,'Base Data wHSA (NCI Modified)'!$K208,COLUMNS(COUNTIES!$D$2:D208)),"")</f>
        <v/>
      </c>
      <c r="E208" t="str">
        <f>IFERROR(INDEX('Base Data wHSA (NCI Modified)'!$L$2:'Base Data wHSA (NCI Modified)'!$T$3142,'Base Data wHSA (NCI Modified)'!$K208,COLUMNS(COUNTIES!$D$2:E208)),"")</f>
        <v/>
      </c>
      <c r="F208" t="str">
        <f>IFERROR(INDEX('Base Data wHSA (NCI Modified)'!$L$2:'Base Data wHSA (NCI Modified)'!$T$3142,'Base Data wHSA (NCI Modified)'!$K208,COLUMNS(COUNTIES!$D$2:F208)),"")</f>
        <v/>
      </c>
      <c r="G208" t="str">
        <f>IFERROR(INDEX('Base Data wHSA (NCI Modified)'!$L$2:'Base Data wHSA (NCI Modified)'!$T$3142,'Base Data wHSA (NCI Modified)'!$K208,COLUMNS(COUNTIES!$D$2:G208)),"")</f>
        <v/>
      </c>
      <c r="H208" t="str">
        <f>IFERROR(INDEX('Base Data wHSA (NCI Modified)'!$L$2:'Base Data wHSA (NCI Modified)'!$T$3142,'Base Data wHSA (NCI Modified)'!$K208,COLUMNS(COUNTIES!$D$2:H208)),"")</f>
        <v/>
      </c>
      <c r="I208" t="str">
        <f>IFERROR(INDEX('Base Data wHSA (NCI Modified)'!$L$2:'Base Data wHSA (NCI Modified)'!$T$3142,'Base Data wHSA (NCI Modified)'!$K208,COLUMNS(COUNTIES!$D$2:I208)),"")</f>
        <v/>
      </c>
      <c r="J208" t="str">
        <f>IFERROR(INDEX('Base Data wHSA (NCI Modified)'!$L$2:'Base Data wHSA (NCI Modified)'!$T$3142,'Base Data wHSA (NCI Modified)'!$K208,COLUMNS(COUNTIES!$D$2:J208)),"")</f>
        <v/>
      </c>
      <c r="K208" t="str">
        <f>IFERROR(INDEX('Base Data wHSA (NCI Modified)'!$L$2:'Base Data wHSA (NCI Modified)'!$T$3142,'Base Data wHSA (NCI Modified)'!$K208,COLUMNS(COUNTIES!$D$2:K208)),"")</f>
        <v/>
      </c>
      <c r="L208" t="str">
        <f>IFERROR(INDEX('Base Data wHSA (NCI Modified)'!$L$2:'Base Data wHSA (NCI Modified)'!$T$3142,'Base Data wHSA (NCI Modified)'!$K208,COLUMNS(COUNTIES!$D$2:L208)),"")</f>
        <v/>
      </c>
    </row>
    <row r="209" spans="1:12" x14ac:dyDescent="0.2">
      <c r="A209">
        <f>ROWS($E$2:E209)</f>
        <v>208</v>
      </c>
      <c r="B209" t="str">
        <f>IF(E209=WORKSHEET!$B$2,A209,"")</f>
        <v/>
      </c>
      <c r="C209" t="str">
        <f t="shared" si="3"/>
        <v/>
      </c>
      <c r="D209" t="str">
        <f>IFERROR(INDEX('Base Data wHSA (NCI Modified)'!$L$2:'Base Data wHSA (NCI Modified)'!$T$3142,'Base Data wHSA (NCI Modified)'!$K209,COLUMNS(COUNTIES!$D$2:D209)),"")</f>
        <v/>
      </c>
      <c r="E209" t="str">
        <f>IFERROR(INDEX('Base Data wHSA (NCI Modified)'!$L$2:'Base Data wHSA (NCI Modified)'!$T$3142,'Base Data wHSA (NCI Modified)'!$K209,COLUMNS(COUNTIES!$D$2:E209)),"")</f>
        <v/>
      </c>
      <c r="F209" t="str">
        <f>IFERROR(INDEX('Base Data wHSA (NCI Modified)'!$L$2:'Base Data wHSA (NCI Modified)'!$T$3142,'Base Data wHSA (NCI Modified)'!$K209,COLUMNS(COUNTIES!$D$2:F209)),"")</f>
        <v/>
      </c>
      <c r="G209" t="str">
        <f>IFERROR(INDEX('Base Data wHSA (NCI Modified)'!$L$2:'Base Data wHSA (NCI Modified)'!$T$3142,'Base Data wHSA (NCI Modified)'!$K209,COLUMNS(COUNTIES!$D$2:G209)),"")</f>
        <v/>
      </c>
      <c r="H209" t="str">
        <f>IFERROR(INDEX('Base Data wHSA (NCI Modified)'!$L$2:'Base Data wHSA (NCI Modified)'!$T$3142,'Base Data wHSA (NCI Modified)'!$K209,COLUMNS(COUNTIES!$D$2:H209)),"")</f>
        <v/>
      </c>
      <c r="I209" t="str">
        <f>IFERROR(INDEX('Base Data wHSA (NCI Modified)'!$L$2:'Base Data wHSA (NCI Modified)'!$T$3142,'Base Data wHSA (NCI Modified)'!$K209,COLUMNS(COUNTIES!$D$2:I209)),"")</f>
        <v/>
      </c>
      <c r="J209" t="str">
        <f>IFERROR(INDEX('Base Data wHSA (NCI Modified)'!$L$2:'Base Data wHSA (NCI Modified)'!$T$3142,'Base Data wHSA (NCI Modified)'!$K209,COLUMNS(COUNTIES!$D$2:J209)),"")</f>
        <v/>
      </c>
      <c r="K209" t="str">
        <f>IFERROR(INDEX('Base Data wHSA (NCI Modified)'!$L$2:'Base Data wHSA (NCI Modified)'!$T$3142,'Base Data wHSA (NCI Modified)'!$K209,COLUMNS(COUNTIES!$D$2:K209)),"")</f>
        <v/>
      </c>
      <c r="L209" t="str">
        <f>IFERROR(INDEX('Base Data wHSA (NCI Modified)'!$L$2:'Base Data wHSA (NCI Modified)'!$T$3142,'Base Data wHSA (NCI Modified)'!$K209,COLUMNS(COUNTIES!$D$2:L209)),"")</f>
        <v/>
      </c>
    </row>
    <row r="210" spans="1:12" x14ac:dyDescent="0.2">
      <c r="A210">
        <f>ROWS($E$2:E210)</f>
        <v>209</v>
      </c>
      <c r="B210" t="str">
        <f>IF(E210=WORKSHEET!$B$2,A210,"")</f>
        <v/>
      </c>
      <c r="C210" t="str">
        <f t="shared" si="3"/>
        <v/>
      </c>
      <c r="D210" t="str">
        <f>IFERROR(INDEX('Base Data wHSA (NCI Modified)'!$L$2:'Base Data wHSA (NCI Modified)'!$T$3142,'Base Data wHSA (NCI Modified)'!$K210,COLUMNS(COUNTIES!$D$2:D210)),"")</f>
        <v/>
      </c>
      <c r="E210" t="str">
        <f>IFERROR(INDEX('Base Data wHSA (NCI Modified)'!$L$2:'Base Data wHSA (NCI Modified)'!$T$3142,'Base Data wHSA (NCI Modified)'!$K210,COLUMNS(COUNTIES!$D$2:E210)),"")</f>
        <v/>
      </c>
      <c r="F210" t="str">
        <f>IFERROR(INDEX('Base Data wHSA (NCI Modified)'!$L$2:'Base Data wHSA (NCI Modified)'!$T$3142,'Base Data wHSA (NCI Modified)'!$K210,COLUMNS(COUNTIES!$D$2:F210)),"")</f>
        <v/>
      </c>
      <c r="G210" t="str">
        <f>IFERROR(INDEX('Base Data wHSA (NCI Modified)'!$L$2:'Base Data wHSA (NCI Modified)'!$T$3142,'Base Data wHSA (NCI Modified)'!$K210,COLUMNS(COUNTIES!$D$2:G210)),"")</f>
        <v/>
      </c>
      <c r="H210" t="str">
        <f>IFERROR(INDEX('Base Data wHSA (NCI Modified)'!$L$2:'Base Data wHSA (NCI Modified)'!$T$3142,'Base Data wHSA (NCI Modified)'!$K210,COLUMNS(COUNTIES!$D$2:H210)),"")</f>
        <v/>
      </c>
      <c r="I210" t="str">
        <f>IFERROR(INDEX('Base Data wHSA (NCI Modified)'!$L$2:'Base Data wHSA (NCI Modified)'!$T$3142,'Base Data wHSA (NCI Modified)'!$K210,COLUMNS(COUNTIES!$D$2:I210)),"")</f>
        <v/>
      </c>
      <c r="J210" t="str">
        <f>IFERROR(INDEX('Base Data wHSA (NCI Modified)'!$L$2:'Base Data wHSA (NCI Modified)'!$T$3142,'Base Data wHSA (NCI Modified)'!$K210,COLUMNS(COUNTIES!$D$2:J210)),"")</f>
        <v/>
      </c>
      <c r="K210" t="str">
        <f>IFERROR(INDEX('Base Data wHSA (NCI Modified)'!$L$2:'Base Data wHSA (NCI Modified)'!$T$3142,'Base Data wHSA (NCI Modified)'!$K210,COLUMNS(COUNTIES!$D$2:K210)),"")</f>
        <v/>
      </c>
      <c r="L210" t="str">
        <f>IFERROR(INDEX('Base Data wHSA (NCI Modified)'!$L$2:'Base Data wHSA (NCI Modified)'!$T$3142,'Base Data wHSA (NCI Modified)'!$K210,COLUMNS(COUNTIES!$D$2:L210)),"")</f>
        <v/>
      </c>
    </row>
    <row r="211" spans="1:12" x14ac:dyDescent="0.2">
      <c r="A211">
        <f>ROWS($E$2:E211)</f>
        <v>210</v>
      </c>
      <c r="B211" t="str">
        <f>IF(E211=WORKSHEET!$B$2,A211,"")</f>
        <v/>
      </c>
      <c r="C211" t="str">
        <f t="shared" si="3"/>
        <v/>
      </c>
      <c r="D211" t="str">
        <f>IFERROR(INDEX('Base Data wHSA (NCI Modified)'!$L$2:'Base Data wHSA (NCI Modified)'!$T$3142,'Base Data wHSA (NCI Modified)'!$K211,COLUMNS(COUNTIES!$D$2:D211)),"")</f>
        <v/>
      </c>
      <c r="E211" t="str">
        <f>IFERROR(INDEX('Base Data wHSA (NCI Modified)'!$L$2:'Base Data wHSA (NCI Modified)'!$T$3142,'Base Data wHSA (NCI Modified)'!$K211,COLUMNS(COUNTIES!$D$2:E211)),"")</f>
        <v/>
      </c>
      <c r="F211" t="str">
        <f>IFERROR(INDEX('Base Data wHSA (NCI Modified)'!$L$2:'Base Data wHSA (NCI Modified)'!$T$3142,'Base Data wHSA (NCI Modified)'!$K211,COLUMNS(COUNTIES!$D$2:F211)),"")</f>
        <v/>
      </c>
      <c r="G211" t="str">
        <f>IFERROR(INDEX('Base Data wHSA (NCI Modified)'!$L$2:'Base Data wHSA (NCI Modified)'!$T$3142,'Base Data wHSA (NCI Modified)'!$K211,COLUMNS(COUNTIES!$D$2:G211)),"")</f>
        <v/>
      </c>
      <c r="H211" t="str">
        <f>IFERROR(INDEX('Base Data wHSA (NCI Modified)'!$L$2:'Base Data wHSA (NCI Modified)'!$T$3142,'Base Data wHSA (NCI Modified)'!$K211,COLUMNS(COUNTIES!$D$2:H211)),"")</f>
        <v/>
      </c>
      <c r="I211" t="str">
        <f>IFERROR(INDEX('Base Data wHSA (NCI Modified)'!$L$2:'Base Data wHSA (NCI Modified)'!$T$3142,'Base Data wHSA (NCI Modified)'!$K211,COLUMNS(COUNTIES!$D$2:I211)),"")</f>
        <v/>
      </c>
      <c r="J211" t="str">
        <f>IFERROR(INDEX('Base Data wHSA (NCI Modified)'!$L$2:'Base Data wHSA (NCI Modified)'!$T$3142,'Base Data wHSA (NCI Modified)'!$K211,COLUMNS(COUNTIES!$D$2:J211)),"")</f>
        <v/>
      </c>
      <c r="K211" t="str">
        <f>IFERROR(INDEX('Base Data wHSA (NCI Modified)'!$L$2:'Base Data wHSA (NCI Modified)'!$T$3142,'Base Data wHSA (NCI Modified)'!$K211,COLUMNS(COUNTIES!$D$2:K211)),"")</f>
        <v/>
      </c>
      <c r="L211" t="str">
        <f>IFERROR(INDEX('Base Data wHSA (NCI Modified)'!$L$2:'Base Data wHSA (NCI Modified)'!$T$3142,'Base Data wHSA (NCI Modified)'!$K211,COLUMNS(COUNTIES!$D$2:L211)),"")</f>
        <v/>
      </c>
    </row>
    <row r="212" spans="1:12" x14ac:dyDescent="0.2">
      <c r="A212">
        <f>ROWS($E$2:E212)</f>
        <v>211</v>
      </c>
      <c r="B212" t="str">
        <f>IF(E212=WORKSHEET!$B$2,A212,"")</f>
        <v/>
      </c>
      <c r="C212" t="str">
        <f t="shared" si="3"/>
        <v/>
      </c>
      <c r="D212" t="str">
        <f>IFERROR(INDEX('Base Data wHSA (NCI Modified)'!$L$2:'Base Data wHSA (NCI Modified)'!$T$3142,'Base Data wHSA (NCI Modified)'!$K212,COLUMNS(COUNTIES!$D$2:D212)),"")</f>
        <v/>
      </c>
      <c r="E212" t="str">
        <f>IFERROR(INDEX('Base Data wHSA (NCI Modified)'!$L$2:'Base Data wHSA (NCI Modified)'!$T$3142,'Base Data wHSA (NCI Modified)'!$K212,COLUMNS(COUNTIES!$D$2:E212)),"")</f>
        <v/>
      </c>
      <c r="F212" t="str">
        <f>IFERROR(INDEX('Base Data wHSA (NCI Modified)'!$L$2:'Base Data wHSA (NCI Modified)'!$T$3142,'Base Data wHSA (NCI Modified)'!$K212,COLUMNS(COUNTIES!$D$2:F212)),"")</f>
        <v/>
      </c>
      <c r="G212" t="str">
        <f>IFERROR(INDEX('Base Data wHSA (NCI Modified)'!$L$2:'Base Data wHSA (NCI Modified)'!$T$3142,'Base Data wHSA (NCI Modified)'!$K212,COLUMNS(COUNTIES!$D$2:G212)),"")</f>
        <v/>
      </c>
      <c r="H212" t="str">
        <f>IFERROR(INDEX('Base Data wHSA (NCI Modified)'!$L$2:'Base Data wHSA (NCI Modified)'!$T$3142,'Base Data wHSA (NCI Modified)'!$K212,COLUMNS(COUNTIES!$D$2:H212)),"")</f>
        <v/>
      </c>
      <c r="I212" t="str">
        <f>IFERROR(INDEX('Base Data wHSA (NCI Modified)'!$L$2:'Base Data wHSA (NCI Modified)'!$T$3142,'Base Data wHSA (NCI Modified)'!$K212,COLUMNS(COUNTIES!$D$2:I212)),"")</f>
        <v/>
      </c>
      <c r="J212" t="str">
        <f>IFERROR(INDEX('Base Data wHSA (NCI Modified)'!$L$2:'Base Data wHSA (NCI Modified)'!$T$3142,'Base Data wHSA (NCI Modified)'!$K212,COLUMNS(COUNTIES!$D$2:J212)),"")</f>
        <v/>
      </c>
      <c r="K212" t="str">
        <f>IFERROR(INDEX('Base Data wHSA (NCI Modified)'!$L$2:'Base Data wHSA (NCI Modified)'!$T$3142,'Base Data wHSA (NCI Modified)'!$K212,COLUMNS(COUNTIES!$D$2:K212)),"")</f>
        <v/>
      </c>
      <c r="L212" t="str">
        <f>IFERROR(INDEX('Base Data wHSA (NCI Modified)'!$L$2:'Base Data wHSA (NCI Modified)'!$T$3142,'Base Data wHSA (NCI Modified)'!$K212,COLUMNS(COUNTIES!$D$2:L212)),"")</f>
        <v/>
      </c>
    </row>
    <row r="213" spans="1:12" x14ac:dyDescent="0.2">
      <c r="A213">
        <f>ROWS($E$2:E213)</f>
        <v>212</v>
      </c>
      <c r="B213" t="str">
        <f>IF(E213=WORKSHEET!$B$2,A213,"")</f>
        <v/>
      </c>
      <c r="C213" t="str">
        <f t="shared" si="3"/>
        <v/>
      </c>
      <c r="D213" t="str">
        <f>IFERROR(INDEX('Base Data wHSA (NCI Modified)'!$L$2:'Base Data wHSA (NCI Modified)'!$T$3142,'Base Data wHSA (NCI Modified)'!$K213,COLUMNS(COUNTIES!$D$2:D213)),"")</f>
        <v/>
      </c>
      <c r="E213" t="str">
        <f>IFERROR(INDEX('Base Data wHSA (NCI Modified)'!$L$2:'Base Data wHSA (NCI Modified)'!$T$3142,'Base Data wHSA (NCI Modified)'!$K213,COLUMNS(COUNTIES!$D$2:E213)),"")</f>
        <v/>
      </c>
      <c r="F213" t="str">
        <f>IFERROR(INDEX('Base Data wHSA (NCI Modified)'!$L$2:'Base Data wHSA (NCI Modified)'!$T$3142,'Base Data wHSA (NCI Modified)'!$K213,COLUMNS(COUNTIES!$D$2:F213)),"")</f>
        <v/>
      </c>
      <c r="G213" t="str">
        <f>IFERROR(INDEX('Base Data wHSA (NCI Modified)'!$L$2:'Base Data wHSA (NCI Modified)'!$T$3142,'Base Data wHSA (NCI Modified)'!$K213,COLUMNS(COUNTIES!$D$2:G213)),"")</f>
        <v/>
      </c>
      <c r="H213" t="str">
        <f>IFERROR(INDEX('Base Data wHSA (NCI Modified)'!$L$2:'Base Data wHSA (NCI Modified)'!$T$3142,'Base Data wHSA (NCI Modified)'!$K213,COLUMNS(COUNTIES!$D$2:H213)),"")</f>
        <v/>
      </c>
      <c r="I213" t="str">
        <f>IFERROR(INDEX('Base Data wHSA (NCI Modified)'!$L$2:'Base Data wHSA (NCI Modified)'!$T$3142,'Base Data wHSA (NCI Modified)'!$K213,COLUMNS(COUNTIES!$D$2:I213)),"")</f>
        <v/>
      </c>
      <c r="J213" t="str">
        <f>IFERROR(INDEX('Base Data wHSA (NCI Modified)'!$L$2:'Base Data wHSA (NCI Modified)'!$T$3142,'Base Data wHSA (NCI Modified)'!$K213,COLUMNS(COUNTIES!$D$2:J213)),"")</f>
        <v/>
      </c>
      <c r="K213" t="str">
        <f>IFERROR(INDEX('Base Data wHSA (NCI Modified)'!$L$2:'Base Data wHSA (NCI Modified)'!$T$3142,'Base Data wHSA (NCI Modified)'!$K213,COLUMNS(COUNTIES!$D$2:K213)),"")</f>
        <v/>
      </c>
      <c r="L213" t="str">
        <f>IFERROR(INDEX('Base Data wHSA (NCI Modified)'!$L$2:'Base Data wHSA (NCI Modified)'!$T$3142,'Base Data wHSA (NCI Modified)'!$K213,COLUMNS(COUNTIES!$D$2:L213)),"")</f>
        <v/>
      </c>
    </row>
    <row r="214" spans="1:12" x14ac:dyDescent="0.2">
      <c r="A214">
        <f>ROWS($E$2:E214)</f>
        <v>213</v>
      </c>
      <c r="B214" t="str">
        <f>IF(E214=WORKSHEET!$B$2,A214,"")</f>
        <v/>
      </c>
      <c r="C214" t="str">
        <f t="shared" si="3"/>
        <v/>
      </c>
      <c r="D214" t="str">
        <f>IFERROR(INDEX('Base Data wHSA (NCI Modified)'!$L$2:'Base Data wHSA (NCI Modified)'!$T$3142,'Base Data wHSA (NCI Modified)'!$K214,COLUMNS(COUNTIES!$D$2:D214)),"")</f>
        <v/>
      </c>
      <c r="E214" t="str">
        <f>IFERROR(INDEX('Base Data wHSA (NCI Modified)'!$L$2:'Base Data wHSA (NCI Modified)'!$T$3142,'Base Data wHSA (NCI Modified)'!$K214,COLUMNS(COUNTIES!$D$2:E214)),"")</f>
        <v/>
      </c>
      <c r="F214" t="str">
        <f>IFERROR(INDEX('Base Data wHSA (NCI Modified)'!$L$2:'Base Data wHSA (NCI Modified)'!$T$3142,'Base Data wHSA (NCI Modified)'!$K214,COLUMNS(COUNTIES!$D$2:F214)),"")</f>
        <v/>
      </c>
      <c r="G214" t="str">
        <f>IFERROR(INDEX('Base Data wHSA (NCI Modified)'!$L$2:'Base Data wHSA (NCI Modified)'!$T$3142,'Base Data wHSA (NCI Modified)'!$K214,COLUMNS(COUNTIES!$D$2:G214)),"")</f>
        <v/>
      </c>
      <c r="H214" t="str">
        <f>IFERROR(INDEX('Base Data wHSA (NCI Modified)'!$L$2:'Base Data wHSA (NCI Modified)'!$T$3142,'Base Data wHSA (NCI Modified)'!$K214,COLUMNS(COUNTIES!$D$2:H214)),"")</f>
        <v/>
      </c>
      <c r="I214" t="str">
        <f>IFERROR(INDEX('Base Data wHSA (NCI Modified)'!$L$2:'Base Data wHSA (NCI Modified)'!$T$3142,'Base Data wHSA (NCI Modified)'!$K214,COLUMNS(COUNTIES!$D$2:I214)),"")</f>
        <v/>
      </c>
      <c r="J214" t="str">
        <f>IFERROR(INDEX('Base Data wHSA (NCI Modified)'!$L$2:'Base Data wHSA (NCI Modified)'!$T$3142,'Base Data wHSA (NCI Modified)'!$K214,COLUMNS(COUNTIES!$D$2:J214)),"")</f>
        <v/>
      </c>
      <c r="K214" t="str">
        <f>IFERROR(INDEX('Base Data wHSA (NCI Modified)'!$L$2:'Base Data wHSA (NCI Modified)'!$T$3142,'Base Data wHSA (NCI Modified)'!$K214,COLUMNS(COUNTIES!$D$2:K214)),"")</f>
        <v/>
      </c>
      <c r="L214" t="str">
        <f>IFERROR(INDEX('Base Data wHSA (NCI Modified)'!$L$2:'Base Data wHSA (NCI Modified)'!$T$3142,'Base Data wHSA (NCI Modified)'!$K214,COLUMNS(COUNTIES!$D$2:L214)),"")</f>
        <v/>
      </c>
    </row>
    <row r="215" spans="1:12" x14ac:dyDescent="0.2">
      <c r="A215">
        <f>ROWS($E$2:E215)</f>
        <v>214</v>
      </c>
      <c r="B215" t="str">
        <f>IF(E215=WORKSHEET!$B$2,A215,"")</f>
        <v/>
      </c>
      <c r="C215" t="str">
        <f t="shared" si="3"/>
        <v/>
      </c>
      <c r="D215" t="str">
        <f>IFERROR(INDEX('Base Data wHSA (NCI Modified)'!$L$2:'Base Data wHSA (NCI Modified)'!$T$3142,'Base Data wHSA (NCI Modified)'!$K215,COLUMNS(COUNTIES!$D$2:D215)),"")</f>
        <v/>
      </c>
      <c r="E215" t="str">
        <f>IFERROR(INDEX('Base Data wHSA (NCI Modified)'!$L$2:'Base Data wHSA (NCI Modified)'!$T$3142,'Base Data wHSA (NCI Modified)'!$K215,COLUMNS(COUNTIES!$D$2:E215)),"")</f>
        <v/>
      </c>
      <c r="F215" t="str">
        <f>IFERROR(INDEX('Base Data wHSA (NCI Modified)'!$L$2:'Base Data wHSA (NCI Modified)'!$T$3142,'Base Data wHSA (NCI Modified)'!$K215,COLUMNS(COUNTIES!$D$2:F215)),"")</f>
        <v/>
      </c>
      <c r="G215" t="str">
        <f>IFERROR(INDEX('Base Data wHSA (NCI Modified)'!$L$2:'Base Data wHSA (NCI Modified)'!$T$3142,'Base Data wHSA (NCI Modified)'!$K215,COLUMNS(COUNTIES!$D$2:G215)),"")</f>
        <v/>
      </c>
      <c r="H215" t="str">
        <f>IFERROR(INDEX('Base Data wHSA (NCI Modified)'!$L$2:'Base Data wHSA (NCI Modified)'!$T$3142,'Base Data wHSA (NCI Modified)'!$K215,COLUMNS(COUNTIES!$D$2:H215)),"")</f>
        <v/>
      </c>
      <c r="I215" t="str">
        <f>IFERROR(INDEX('Base Data wHSA (NCI Modified)'!$L$2:'Base Data wHSA (NCI Modified)'!$T$3142,'Base Data wHSA (NCI Modified)'!$K215,COLUMNS(COUNTIES!$D$2:I215)),"")</f>
        <v/>
      </c>
      <c r="J215" t="str">
        <f>IFERROR(INDEX('Base Data wHSA (NCI Modified)'!$L$2:'Base Data wHSA (NCI Modified)'!$T$3142,'Base Data wHSA (NCI Modified)'!$K215,COLUMNS(COUNTIES!$D$2:J215)),"")</f>
        <v/>
      </c>
      <c r="K215" t="str">
        <f>IFERROR(INDEX('Base Data wHSA (NCI Modified)'!$L$2:'Base Data wHSA (NCI Modified)'!$T$3142,'Base Data wHSA (NCI Modified)'!$K215,COLUMNS(COUNTIES!$D$2:K215)),"")</f>
        <v/>
      </c>
      <c r="L215" t="str">
        <f>IFERROR(INDEX('Base Data wHSA (NCI Modified)'!$L$2:'Base Data wHSA (NCI Modified)'!$T$3142,'Base Data wHSA (NCI Modified)'!$K215,COLUMNS(COUNTIES!$D$2:L215)),"")</f>
        <v/>
      </c>
    </row>
    <row r="216" spans="1:12" x14ac:dyDescent="0.2">
      <c r="A216">
        <f>ROWS($E$2:E216)</f>
        <v>215</v>
      </c>
      <c r="B216" t="str">
        <f>IF(E216=WORKSHEET!$B$2,A216,"")</f>
        <v/>
      </c>
      <c r="C216" t="str">
        <f t="shared" si="3"/>
        <v/>
      </c>
      <c r="D216" t="str">
        <f>IFERROR(INDEX('Base Data wHSA (NCI Modified)'!$L$2:'Base Data wHSA (NCI Modified)'!$T$3142,'Base Data wHSA (NCI Modified)'!$K216,COLUMNS(COUNTIES!$D$2:D216)),"")</f>
        <v/>
      </c>
      <c r="E216" t="str">
        <f>IFERROR(INDEX('Base Data wHSA (NCI Modified)'!$L$2:'Base Data wHSA (NCI Modified)'!$T$3142,'Base Data wHSA (NCI Modified)'!$K216,COLUMNS(COUNTIES!$D$2:E216)),"")</f>
        <v/>
      </c>
      <c r="F216" t="str">
        <f>IFERROR(INDEX('Base Data wHSA (NCI Modified)'!$L$2:'Base Data wHSA (NCI Modified)'!$T$3142,'Base Data wHSA (NCI Modified)'!$K216,COLUMNS(COUNTIES!$D$2:F216)),"")</f>
        <v/>
      </c>
      <c r="G216" t="str">
        <f>IFERROR(INDEX('Base Data wHSA (NCI Modified)'!$L$2:'Base Data wHSA (NCI Modified)'!$T$3142,'Base Data wHSA (NCI Modified)'!$K216,COLUMNS(COUNTIES!$D$2:G216)),"")</f>
        <v/>
      </c>
      <c r="H216" t="str">
        <f>IFERROR(INDEX('Base Data wHSA (NCI Modified)'!$L$2:'Base Data wHSA (NCI Modified)'!$T$3142,'Base Data wHSA (NCI Modified)'!$K216,COLUMNS(COUNTIES!$D$2:H216)),"")</f>
        <v/>
      </c>
      <c r="I216" t="str">
        <f>IFERROR(INDEX('Base Data wHSA (NCI Modified)'!$L$2:'Base Data wHSA (NCI Modified)'!$T$3142,'Base Data wHSA (NCI Modified)'!$K216,COLUMNS(COUNTIES!$D$2:I216)),"")</f>
        <v/>
      </c>
      <c r="J216" t="str">
        <f>IFERROR(INDEX('Base Data wHSA (NCI Modified)'!$L$2:'Base Data wHSA (NCI Modified)'!$T$3142,'Base Data wHSA (NCI Modified)'!$K216,COLUMNS(COUNTIES!$D$2:J216)),"")</f>
        <v/>
      </c>
      <c r="K216" t="str">
        <f>IFERROR(INDEX('Base Data wHSA (NCI Modified)'!$L$2:'Base Data wHSA (NCI Modified)'!$T$3142,'Base Data wHSA (NCI Modified)'!$K216,COLUMNS(COUNTIES!$D$2:K216)),"")</f>
        <v/>
      </c>
      <c r="L216" t="str">
        <f>IFERROR(INDEX('Base Data wHSA (NCI Modified)'!$L$2:'Base Data wHSA (NCI Modified)'!$T$3142,'Base Data wHSA (NCI Modified)'!$K216,COLUMNS(COUNTIES!$D$2:L216)),"")</f>
        <v/>
      </c>
    </row>
    <row r="217" spans="1:12" x14ac:dyDescent="0.2">
      <c r="A217">
        <f>ROWS($E$2:E217)</f>
        <v>216</v>
      </c>
      <c r="B217" t="str">
        <f>IF(E217=WORKSHEET!$B$2,A217,"")</f>
        <v/>
      </c>
      <c r="C217" t="str">
        <f t="shared" si="3"/>
        <v/>
      </c>
      <c r="D217" t="str">
        <f>IFERROR(INDEX('Base Data wHSA (NCI Modified)'!$L$2:'Base Data wHSA (NCI Modified)'!$T$3142,'Base Data wHSA (NCI Modified)'!$K217,COLUMNS(COUNTIES!$D$2:D217)),"")</f>
        <v/>
      </c>
      <c r="E217" t="str">
        <f>IFERROR(INDEX('Base Data wHSA (NCI Modified)'!$L$2:'Base Data wHSA (NCI Modified)'!$T$3142,'Base Data wHSA (NCI Modified)'!$K217,COLUMNS(COUNTIES!$D$2:E217)),"")</f>
        <v/>
      </c>
      <c r="F217" t="str">
        <f>IFERROR(INDEX('Base Data wHSA (NCI Modified)'!$L$2:'Base Data wHSA (NCI Modified)'!$T$3142,'Base Data wHSA (NCI Modified)'!$K217,COLUMNS(COUNTIES!$D$2:F217)),"")</f>
        <v/>
      </c>
      <c r="G217" t="str">
        <f>IFERROR(INDEX('Base Data wHSA (NCI Modified)'!$L$2:'Base Data wHSA (NCI Modified)'!$T$3142,'Base Data wHSA (NCI Modified)'!$K217,COLUMNS(COUNTIES!$D$2:G217)),"")</f>
        <v/>
      </c>
      <c r="H217" t="str">
        <f>IFERROR(INDEX('Base Data wHSA (NCI Modified)'!$L$2:'Base Data wHSA (NCI Modified)'!$T$3142,'Base Data wHSA (NCI Modified)'!$K217,COLUMNS(COUNTIES!$D$2:H217)),"")</f>
        <v/>
      </c>
      <c r="I217" t="str">
        <f>IFERROR(INDEX('Base Data wHSA (NCI Modified)'!$L$2:'Base Data wHSA (NCI Modified)'!$T$3142,'Base Data wHSA (NCI Modified)'!$K217,COLUMNS(COUNTIES!$D$2:I217)),"")</f>
        <v/>
      </c>
      <c r="J217" t="str">
        <f>IFERROR(INDEX('Base Data wHSA (NCI Modified)'!$L$2:'Base Data wHSA (NCI Modified)'!$T$3142,'Base Data wHSA (NCI Modified)'!$K217,COLUMNS(COUNTIES!$D$2:J217)),"")</f>
        <v/>
      </c>
      <c r="K217" t="str">
        <f>IFERROR(INDEX('Base Data wHSA (NCI Modified)'!$L$2:'Base Data wHSA (NCI Modified)'!$T$3142,'Base Data wHSA (NCI Modified)'!$K217,COLUMNS(COUNTIES!$D$2:K217)),"")</f>
        <v/>
      </c>
      <c r="L217" t="str">
        <f>IFERROR(INDEX('Base Data wHSA (NCI Modified)'!$L$2:'Base Data wHSA (NCI Modified)'!$T$3142,'Base Data wHSA (NCI Modified)'!$K217,COLUMNS(COUNTIES!$D$2:L217)),"")</f>
        <v/>
      </c>
    </row>
    <row r="218" spans="1:12" x14ac:dyDescent="0.2">
      <c r="A218">
        <f>ROWS($E$2:E218)</f>
        <v>217</v>
      </c>
      <c r="B218" t="str">
        <f>IF(E218=WORKSHEET!$B$2,A218,"")</f>
        <v/>
      </c>
      <c r="C218" t="str">
        <f t="shared" si="3"/>
        <v/>
      </c>
      <c r="D218" t="str">
        <f>IFERROR(INDEX('Base Data wHSA (NCI Modified)'!$L$2:'Base Data wHSA (NCI Modified)'!$T$3142,'Base Data wHSA (NCI Modified)'!$K218,COLUMNS(COUNTIES!$D$2:D218)),"")</f>
        <v/>
      </c>
      <c r="E218" t="str">
        <f>IFERROR(INDEX('Base Data wHSA (NCI Modified)'!$L$2:'Base Data wHSA (NCI Modified)'!$T$3142,'Base Data wHSA (NCI Modified)'!$K218,COLUMNS(COUNTIES!$D$2:E218)),"")</f>
        <v/>
      </c>
      <c r="F218" t="str">
        <f>IFERROR(INDEX('Base Data wHSA (NCI Modified)'!$L$2:'Base Data wHSA (NCI Modified)'!$T$3142,'Base Data wHSA (NCI Modified)'!$K218,COLUMNS(COUNTIES!$D$2:F218)),"")</f>
        <v/>
      </c>
      <c r="G218" t="str">
        <f>IFERROR(INDEX('Base Data wHSA (NCI Modified)'!$L$2:'Base Data wHSA (NCI Modified)'!$T$3142,'Base Data wHSA (NCI Modified)'!$K218,COLUMNS(COUNTIES!$D$2:G218)),"")</f>
        <v/>
      </c>
      <c r="H218" t="str">
        <f>IFERROR(INDEX('Base Data wHSA (NCI Modified)'!$L$2:'Base Data wHSA (NCI Modified)'!$T$3142,'Base Data wHSA (NCI Modified)'!$K218,COLUMNS(COUNTIES!$D$2:H218)),"")</f>
        <v/>
      </c>
      <c r="I218" t="str">
        <f>IFERROR(INDEX('Base Data wHSA (NCI Modified)'!$L$2:'Base Data wHSA (NCI Modified)'!$T$3142,'Base Data wHSA (NCI Modified)'!$K218,COLUMNS(COUNTIES!$D$2:I218)),"")</f>
        <v/>
      </c>
      <c r="J218" t="str">
        <f>IFERROR(INDEX('Base Data wHSA (NCI Modified)'!$L$2:'Base Data wHSA (NCI Modified)'!$T$3142,'Base Data wHSA (NCI Modified)'!$K218,COLUMNS(COUNTIES!$D$2:J218)),"")</f>
        <v/>
      </c>
      <c r="K218" t="str">
        <f>IFERROR(INDEX('Base Data wHSA (NCI Modified)'!$L$2:'Base Data wHSA (NCI Modified)'!$T$3142,'Base Data wHSA (NCI Modified)'!$K218,COLUMNS(COUNTIES!$D$2:K218)),"")</f>
        <v/>
      </c>
      <c r="L218" t="str">
        <f>IFERROR(INDEX('Base Data wHSA (NCI Modified)'!$L$2:'Base Data wHSA (NCI Modified)'!$T$3142,'Base Data wHSA (NCI Modified)'!$K218,COLUMNS(COUNTIES!$D$2:L218)),"")</f>
        <v/>
      </c>
    </row>
    <row r="219" spans="1:12" x14ac:dyDescent="0.2">
      <c r="A219">
        <f>ROWS($E$2:E219)</f>
        <v>218</v>
      </c>
      <c r="B219" t="str">
        <f>IF(E219=WORKSHEET!$B$2,A219,"")</f>
        <v/>
      </c>
      <c r="C219" t="str">
        <f t="shared" si="3"/>
        <v/>
      </c>
      <c r="D219" t="str">
        <f>IFERROR(INDEX('Base Data wHSA (NCI Modified)'!$L$2:'Base Data wHSA (NCI Modified)'!$T$3142,'Base Data wHSA (NCI Modified)'!$K219,COLUMNS(COUNTIES!$D$2:D219)),"")</f>
        <v/>
      </c>
      <c r="E219" t="str">
        <f>IFERROR(INDEX('Base Data wHSA (NCI Modified)'!$L$2:'Base Data wHSA (NCI Modified)'!$T$3142,'Base Data wHSA (NCI Modified)'!$K219,COLUMNS(COUNTIES!$D$2:E219)),"")</f>
        <v/>
      </c>
      <c r="F219" t="str">
        <f>IFERROR(INDEX('Base Data wHSA (NCI Modified)'!$L$2:'Base Data wHSA (NCI Modified)'!$T$3142,'Base Data wHSA (NCI Modified)'!$K219,COLUMNS(COUNTIES!$D$2:F219)),"")</f>
        <v/>
      </c>
      <c r="G219" t="str">
        <f>IFERROR(INDEX('Base Data wHSA (NCI Modified)'!$L$2:'Base Data wHSA (NCI Modified)'!$T$3142,'Base Data wHSA (NCI Modified)'!$K219,COLUMNS(COUNTIES!$D$2:G219)),"")</f>
        <v/>
      </c>
      <c r="H219" t="str">
        <f>IFERROR(INDEX('Base Data wHSA (NCI Modified)'!$L$2:'Base Data wHSA (NCI Modified)'!$T$3142,'Base Data wHSA (NCI Modified)'!$K219,COLUMNS(COUNTIES!$D$2:H219)),"")</f>
        <v/>
      </c>
      <c r="I219" t="str">
        <f>IFERROR(INDEX('Base Data wHSA (NCI Modified)'!$L$2:'Base Data wHSA (NCI Modified)'!$T$3142,'Base Data wHSA (NCI Modified)'!$K219,COLUMNS(COUNTIES!$D$2:I219)),"")</f>
        <v/>
      </c>
      <c r="J219" t="str">
        <f>IFERROR(INDEX('Base Data wHSA (NCI Modified)'!$L$2:'Base Data wHSA (NCI Modified)'!$T$3142,'Base Data wHSA (NCI Modified)'!$K219,COLUMNS(COUNTIES!$D$2:J219)),"")</f>
        <v/>
      </c>
      <c r="K219" t="str">
        <f>IFERROR(INDEX('Base Data wHSA (NCI Modified)'!$L$2:'Base Data wHSA (NCI Modified)'!$T$3142,'Base Data wHSA (NCI Modified)'!$K219,COLUMNS(COUNTIES!$D$2:K219)),"")</f>
        <v/>
      </c>
      <c r="L219" t="str">
        <f>IFERROR(INDEX('Base Data wHSA (NCI Modified)'!$L$2:'Base Data wHSA (NCI Modified)'!$T$3142,'Base Data wHSA (NCI Modified)'!$K219,COLUMNS(COUNTIES!$D$2:L219)),"")</f>
        <v/>
      </c>
    </row>
    <row r="220" spans="1:12" x14ac:dyDescent="0.2">
      <c r="A220">
        <f>ROWS($E$2:E220)</f>
        <v>219</v>
      </c>
      <c r="B220" t="str">
        <f>IF(E220=WORKSHEET!$B$2,A220,"")</f>
        <v/>
      </c>
      <c r="C220" t="str">
        <f t="shared" si="3"/>
        <v/>
      </c>
      <c r="D220" t="str">
        <f>IFERROR(INDEX('Base Data wHSA (NCI Modified)'!$L$2:'Base Data wHSA (NCI Modified)'!$T$3142,'Base Data wHSA (NCI Modified)'!$K220,COLUMNS(COUNTIES!$D$2:D220)),"")</f>
        <v/>
      </c>
      <c r="E220" t="str">
        <f>IFERROR(INDEX('Base Data wHSA (NCI Modified)'!$L$2:'Base Data wHSA (NCI Modified)'!$T$3142,'Base Data wHSA (NCI Modified)'!$K220,COLUMNS(COUNTIES!$D$2:E220)),"")</f>
        <v/>
      </c>
      <c r="F220" t="str">
        <f>IFERROR(INDEX('Base Data wHSA (NCI Modified)'!$L$2:'Base Data wHSA (NCI Modified)'!$T$3142,'Base Data wHSA (NCI Modified)'!$K220,COLUMNS(COUNTIES!$D$2:F220)),"")</f>
        <v/>
      </c>
      <c r="G220" t="str">
        <f>IFERROR(INDEX('Base Data wHSA (NCI Modified)'!$L$2:'Base Data wHSA (NCI Modified)'!$T$3142,'Base Data wHSA (NCI Modified)'!$K220,COLUMNS(COUNTIES!$D$2:G220)),"")</f>
        <v/>
      </c>
      <c r="H220" t="str">
        <f>IFERROR(INDEX('Base Data wHSA (NCI Modified)'!$L$2:'Base Data wHSA (NCI Modified)'!$T$3142,'Base Data wHSA (NCI Modified)'!$K220,COLUMNS(COUNTIES!$D$2:H220)),"")</f>
        <v/>
      </c>
      <c r="I220" t="str">
        <f>IFERROR(INDEX('Base Data wHSA (NCI Modified)'!$L$2:'Base Data wHSA (NCI Modified)'!$T$3142,'Base Data wHSA (NCI Modified)'!$K220,COLUMNS(COUNTIES!$D$2:I220)),"")</f>
        <v/>
      </c>
      <c r="J220" t="str">
        <f>IFERROR(INDEX('Base Data wHSA (NCI Modified)'!$L$2:'Base Data wHSA (NCI Modified)'!$T$3142,'Base Data wHSA (NCI Modified)'!$K220,COLUMNS(COUNTIES!$D$2:J220)),"")</f>
        <v/>
      </c>
      <c r="K220" t="str">
        <f>IFERROR(INDEX('Base Data wHSA (NCI Modified)'!$L$2:'Base Data wHSA (NCI Modified)'!$T$3142,'Base Data wHSA (NCI Modified)'!$K220,COLUMNS(COUNTIES!$D$2:K220)),"")</f>
        <v/>
      </c>
      <c r="L220" t="str">
        <f>IFERROR(INDEX('Base Data wHSA (NCI Modified)'!$L$2:'Base Data wHSA (NCI Modified)'!$T$3142,'Base Data wHSA (NCI Modified)'!$K220,COLUMNS(COUNTIES!$D$2:L220)),"")</f>
        <v/>
      </c>
    </row>
    <row r="221" spans="1:12" x14ac:dyDescent="0.2">
      <c r="A221">
        <f>ROWS($E$2:E221)</f>
        <v>220</v>
      </c>
      <c r="B221" t="str">
        <f>IF(E221=WORKSHEET!$B$2,A221,"")</f>
        <v/>
      </c>
      <c r="C221" t="str">
        <f t="shared" si="3"/>
        <v/>
      </c>
      <c r="D221" t="str">
        <f>IFERROR(INDEX('Base Data wHSA (NCI Modified)'!$L$2:'Base Data wHSA (NCI Modified)'!$T$3142,'Base Data wHSA (NCI Modified)'!$K221,COLUMNS(COUNTIES!$D$2:D221)),"")</f>
        <v/>
      </c>
      <c r="E221" t="str">
        <f>IFERROR(INDEX('Base Data wHSA (NCI Modified)'!$L$2:'Base Data wHSA (NCI Modified)'!$T$3142,'Base Data wHSA (NCI Modified)'!$K221,COLUMNS(COUNTIES!$D$2:E221)),"")</f>
        <v/>
      </c>
      <c r="F221" t="str">
        <f>IFERROR(INDEX('Base Data wHSA (NCI Modified)'!$L$2:'Base Data wHSA (NCI Modified)'!$T$3142,'Base Data wHSA (NCI Modified)'!$K221,COLUMNS(COUNTIES!$D$2:F221)),"")</f>
        <v/>
      </c>
      <c r="G221" t="str">
        <f>IFERROR(INDEX('Base Data wHSA (NCI Modified)'!$L$2:'Base Data wHSA (NCI Modified)'!$T$3142,'Base Data wHSA (NCI Modified)'!$K221,COLUMNS(COUNTIES!$D$2:G221)),"")</f>
        <v/>
      </c>
      <c r="H221" t="str">
        <f>IFERROR(INDEX('Base Data wHSA (NCI Modified)'!$L$2:'Base Data wHSA (NCI Modified)'!$T$3142,'Base Data wHSA (NCI Modified)'!$K221,COLUMNS(COUNTIES!$D$2:H221)),"")</f>
        <v/>
      </c>
      <c r="I221" t="str">
        <f>IFERROR(INDEX('Base Data wHSA (NCI Modified)'!$L$2:'Base Data wHSA (NCI Modified)'!$T$3142,'Base Data wHSA (NCI Modified)'!$K221,COLUMNS(COUNTIES!$D$2:I221)),"")</f>
        <v/>
      </c>
      <c r="J221" t="str">
        <f>IFERROR(INDEX('Base Data wHSA (NCI Modified)'!$L$2:'Base Data wHSA (NCI Modified)'!$T$3142,'Base Data wHSA (NCI Modified)'!$K221,COLUMNS(COUNTIES!$D$2:J221)),"")</f>
        <v/>
      </c>
      <c r="K221" t="str">
        <f>IFERROR(INDEX('Base Data wHSA (NCI Modified)'!$L$2:'Base Data wHSA (NCI Modified)'!$T$3142,'Base Data wHSA (NCI Modified)'!$K221,COLUMNS(COUNTIES!$D$2:K221)),"")</f>
        <v/>
      </c>
      <c r="L221" t="str">
        <f>IFERROR(INDEX('Base Data wHSA (NCI Modified)'!$L$2:'Base Data wHSA (NCI Modified)'!$T$3142,'Base Data wHSA (NCI Modified)'!$K221,COLUMNS(COUNTIES!$D$2:L221)),"")</f>
        <v/>
      </c>
    </row>
    <row r="222" spans="1:12" x14ac:dyDescent="0.2">
      <c r="A222">
        <f>ROWS($E$2:E222)</f>
        <v>221</v>
      </c>
      <c r="B222" t="str">
        <f>IF(E222=WORKSHEET!$B$2,A222,"")</f>
        <v/>
      </c>
      <c r="C222" t="str">
        <f t="shared" si="3"/>
        <v/>
      </c>
      <c r="D222" t="str">
        <f>IFERROR(INDEX('Base Data wHSA (NCI Modified)'!$L$2:'Base Data wHSA (NCI Modified)'!$T$3142,'Base Data wHSA (NCI Modified)'!$K222,COLUMNS(COUNTIES!$D$2:D222)),"")</f>
        <v/>
      </c>
      <c r="E222" t="str">
        <f>IFERROR(INDEX('Base Data wHSA (NCI Modified)'!$L$2:'Base Data wHSA (NCI Modified)'!$T$3142,'Base Data wHSA (NCI Modified)'!$K222,COLUMNS(COUNTIES!$D$2:E222)),"")</f>
        <v/>
      </c>
      <c r="F222" t="str">
        <f>IFERROR(INDEX('Base Data wHSA (NCI Modified)'!$L$2:'Base Data wHSA (NCI Modified)'!$T$3142,'Base Data wHSA (NCI Modified)'!$K222,COLUMNS(COUNTIES!$D$2:F222)),"")</f>
        <v/>
      </c>
      <c r="G222" t="str">
        <f>IFERROR(INDEX('Base Data wHSA (NCI Modified)'!$L$2:'Base Data wHSA (NCI Modified)'!$T$3142,'Base Data wHSA (NCI Modified)'!$K222,COLUMNS(COUNTIES!$D$2:G222)),"")</f>
        <v/>
      </c>
      <c r="H222" t="str">
        <f>IFERROR(INDEX('Base Data wHSA (NCI Modified)'!$L$2:'Base Data wHSA (NCI Modified)'!$T$3142,'Base Data wHSA (NCI Modified)'!$K222,COLUMNS(COUNTIES!$D$2:H222)),"")</f>
        <v/>
      </c>
      <c r="I222" t="str">
        <f>IFERROR(INDEX('Base Data wHSA (NCI Modified)'!$L$2:'Base Data wHSA (NCI Modified)'!$T$3142,'Base Data wHSA (NCI Modified)'!$K222,COLUMNS(COUNTIES!$D$2:I222)),"")</f>
        <v/>
      </c>
      <c r="J222" t="str">
        <f>IFERROR(INDEX('Base Data wHSA (NCI Modified)'!$L$2:'Base Data wHSA (NCI Modified)'!$T$3142,'Base Data wHSA (NCI Modified)'!$K222,COLUMNS(COUNTIES!$D$2:J222)),"")</f>
        <v/>
      </c>
      <c r="K222" t="str">
        <f>IFERROR(INDEX('Base Data wHSA (NCI Modified)'!$L$2:'Base Data wHSA (NCI Modified)'!$T$3142,'Base Data wHSA (NCI Modified)'!$K222,COLUMNS(COUNTIES!$D$2:K222)),"")</f>
        <v/>
      </c>
      <c r="L222" t="str">
        <f>IFERROR(INDEX('Base Data wHSA (NCI Modified)'!$L$2:'Base Data wHSA (NCI Modified)'!$T$3142,'Base Data wHSA (NCI Modified)'!$K222,COLUMNS(COUNTIES!$D$2:L222)),"")</f>
        <v/>
      </c>
    </row>
    <row r="223" spans="1:12" x14ac:dyDescent="0.2">
      <c r="A223">
        <f>ROWS($E$2:E223)</f>
        <v>222</v>
      </c>
      <c r="B223" t="str">
        <f>IF(E223=WORKSHEET!$B$2,A223,"")</f>
        <v/>
      </c>
      <c r="C223" t="str">
        <f t="shared" si="3"/>
        <v/>
      </c>
      <c r="D223" t="str">
        <f>IFERROR(INDEX('Base Data wHSA (NCI Modified)'!$L$2:'Base Data wHSA (NCI Modified)'!$T$3142,'Base Data wHSA (NCI Modified)'!$K223,COLUMNS(COUNTIES!$D$2:D223)),"")</f>
        <v/>
      </c>
      <c r="E223" t="str">
        <f>IFERROR(INDEX('Base Data wHSA (NCI Modified)'!$L$2:'Base Data wHSA (NCI Modified)'!$T$3142,'Base Data wHSA (NCI Modified)'!$K223,COLUMNS(COUNTIES!$D$2:E223)),"")</f>
        <v/>
      </c>
      <c r="F223" t="str">
        <f>IFERROR(INDEX('Base Data wHSA (NCI Modified)'!$L$2:'Base Data wHSA (NCI Modified)'!$T$3142,'Base Data wHSA (NCI Modified)'!$K223,COLUMNS(COUNTIES!$D$2:F223)),"")</f>
        <v/>
      </c>
      <c r="G223" t="str">
        <f>IFERROR(INDEX('Base Data wHSA (NCI Modified)'!$L$2:'Base Data wHSA (NCI Modified)'!$T$3142,'Base Data wHSA (NCI Modified)'!$K223,COLUMNS(COUNTIES!$D$2:G223)),"")</f>
        <v/>
      </c>
      <c r="H223" t="str">
        <f>IFERROR(INDEX('Base Data wHSA (NCI Modified)'!$L$2:'Base Data wHSA (NCI Modified)'!$T$3142,'Base Data wHSA (NCI Modified)'!$K223,COLUMNS(COUNTIES!$D$2:H223)),"")</f>
        <v/>
      </c>
      <c r="I223" t="str">
        <f>IFERROR(INDEX('Base Data wHSA (NCI Modified)'!$L$2:'Base Data wHSA (NCI Modified)'!$T$3142,'Base Data wHSA (NCI Modified)'!$K223,COLUMNS(COUNTIES!$D$2:I223)),"")</f>
        <v/>
      </c>
      <c r="J223" t="str">
        <f>IFERROR(INDEX('Base Data wHSA (NCI Modified)'!$L$2:'Base Data wHSA (NCI Modified)'!$T$3142,'Base Data wHSA (NCI Modified)'!$K223,COLUMNS(COUNTIES!$D$2:J223)),"")</f>
        <v/>
      </c>
      <c r="K223" t="str">
        <f>IFERROR(INDEX('Base Data wHSA (NCI Modified)'!$L$2:'Base Data wHSA (NCI Modified)'!$T$3142,'Base Data wHSA (NCI Modified)'!$K223,COLUMNS(COUNTIES!$D$2:K223)),"")</f>
        <v/>
      </c>
      <c r="L223" t="str">
        <f>IFERROR(INDEX('Base Data wHSA (NCI Modified)'!$L$2:'Base Data wHSA (NCI Modified)'!$T$3142,'Base Data wHSA (NCI Modified)'!$K223,COLUMNS(COUNTIES!$D$2:L223)),"")</f>
        <v/>
      </c>
    </row>
    <row r="224" spans="1:12" x14ac:dyDescent="0.2">
      <c r="A224">
        <f>ROWS($E$2:E224)</f>
        <v>223</v>
      </c>
      <c r="B224" t="str">
        <f>IF(E224=WORKSHEET!$B$2,A224,"")</f>
        <v/>
      </c>
      <c r="C224" t="str">
        <f t="shared" si="3"/>
        <v/>
      </c>
      <c r="D224" t="str">
        <f>IFERROR(INDEX('Base Data wHSA (NCI Modified)'!$L$2:'Base Data wHSA (NCI Modified)'!$T$3142,'Base Data wHSA (NCI Modified)'!$K224,COLUMNS(COUNTIES!$D$2:D224)),"")</f>
        <v/>
      </c>
      <c r="E224" t="str">
        <f>IFERROR(INDEX('Base Data wHSA (NCI Modified)'!$L$2:'Base Data wHSA (NCI Modified)'!$T$3142,'Base Data wHSA (NCI Modified)'!$K224,COLUMNS(COUNTIES!$D$2:E224)),"")</f>
        <v/>
      </c>
      <c r="F224" t="str">
        <f>IFERROR(INDEX('Base Data wHSA (NCI Modified)'!$L$2:'Base Data wHSA (NCI Modified)'!$T$3142,'Base Data wHSA (NCI Modified)'!$K224,COLUMNS(COUNTIES!$D$2:F224)),"")</f>
        <v/>
      </c>
      <c r="G224" t="str">
        <f>IFERROR(INDEX('Base Data wHSA (NCI Modified)'!$L$2:'Base Data wHSA (NCI Modified)'!$T$3142,'Base Data wHSA (NCI Modified)'!$K224,COLUMNS(COUNTIES!$D$2:G224)),"")</f>
        <v/>
      </c>
      <c r="H224" t="str">
        <f>IFERROR(INDEX('Base Data wHSA (NCI Modified)'!$L$2:'Base Data wHSA (NCI Modified)'!$T$3142,'Base Data wHSA (NCI Modified)'!$K224,COLUMNS(COUNTIES!$D$2:H224)),"")</f>
        <v/>
      </c>
      <c r="I224" t="str">
        <f>IFERROR(INDEX('Base Data wHSA (NCI Modified)'!$L$2:'Base Data wHSA (NCI Modified)'!$T$3142,'Base Data wHSA (NCI Modified)'!$K224,COLUMNS(COUNTIES!$D$2:I224)),"")</f>
        <v/>
      </c>
      <c r="J224" t="str">
        <f>IFERROR(INDEX('Base Data wHSA (NCI Modified)'!$L$2:'Base Data wHSA (NCI Modified)'!$T$3142,'Base Data wHSA (NCI Modified)'!$K224,COLUMNS(COUNTIES!$D$2:J224)),"")</f>
        <v/>
      </c>
      <c r="K224" t="str">
        <f>IFERROR(INDEX('Base Data wHSA (NCI Modified)'!$L$2:'Base Data wHSA (NCI Modified)'!$T$3142,'Base Data wHSA (NCI Modified)'!$K224,COLUMNS(COUNTIES!$D$2:K224)),"")</f>
        <v/>
      </c>
      <c r="L224" t="str">
        <f>IFERROR(INDEX('Base Data wHSA (NCI Modified)'!$L$2:'Base Data wHSA (NCI Modified)'!$T$3142,'Base Data wHSA (NCI Modified)'!$K224,COLUMNS(COUNTIES!$D$2:L224)),"")</f>
        <v/>
      </c>
    </row>
    <row r="225" spans="1:12" x14ac:dyDescent="0.2">
      <c r="A225">
        <f>ROWS($E$2:E225)</f>
        <v>224</v>
      </c>
      <c r="B225" t="str">
        <f>IF(E225=WORKSHEET!$B$2,A225,"")</f>
        <v/>
      </c>
      <c r="C225" t="str">
        <f t="shared" si="3"/>
        <v/>
      </c>
      <c r="D225" t="str">
        <f>IFERROR(INDEX('Base Data wHSA (NCI Modified)'!$L$2:'Base Data wHSA (NCI Modified)'!$T$3142,'Base Data wHSA (NCI Modified)'!$K225,COLUMNS(COUNTIES!$D$2:D225)),"")</f>
        <v/>
      </c>
      <c r="E225" t="str">
        <f>IFERROR(INDEX('Base Data wHSA (NCI Modified)'!$L$2:'Base Data wHSA (NCI Modified)'!$T$3142,'Base Data wHSA (NCI Modified)'!$K225,COLUMNS(COUNTIES!$D$2:E225)),"")</f>
        <v/>
      </c>
      <c r="F225" t="str">
        <f>IFERROR(INDEX('Base Data wHSA (NCI Modified)'!$L$2:'Base Data wHSA (NCI Modified)'!$T$3142,'Base Data wHSA (NCI Modified)'!$K225,COLUMNS(COUNTIES!$D$2:F225)),"")</f>
        <v/>
      </c>
      <c r="G225" t="str">
        <f>IFERROR(INDEX('Base Data wHSA (NCI Modified)'!$L$2:'Base Data wHSA (NCI Modified)'!$T$3142,'Base Data wHSA (NCI Modified)'!$K225,COLUMNS(COUNTIES!$D$2:G225)),"")</f>
        <v/>
      </c>
      <c r="H225" t="str">
        <f>IFERROR(INDEX('Base Data wHSA (NCI Modified)'!$L$2:'Base Data wHSA (NCI Modified)'!$T$3142,'Base Data wHSA (NCI Modified)'!$K225,COLUMNS(COUNTIES!$D$2:H225)),"")</f>
        <v/>
      </c>
      <c r="I225" t="str">
        <f>IFERROR(INDEX('Base Data wHSA (NCI Modified)'!$L$2:'Base Data wHSA (NCI Modified)'!$T$3142,'Base Data wHSA (NCI Modified)'!$K225,COLUMNS(COUNTIES!$D$2:I225)),"")</f>
        <v/>
      </c>
      <c r="J225" t="str">
        <f>IFERROR(INDEX('Base Data wHSA (NCI Modified)'!$L$2:'Base Data wHSA (NCI Modified)'!$T$3142,'Base Data wHSA (NCI Modified)'!$K225,COLUMNS(COUNTIES!$D$2:J225)),"")</f>
        <v/>
      </c>
      <c r="K225" t="str">
        <f>IFERROR(INDEX('Base Data wHSA (NCI Modified)'!$L$2:'Base Data wHSA (NCI Modified)'!$T$3142,'Base Data wHSA (NCI Modified)'!$K225,COLUMNS(COUNTIES!$D$2:K225)),"")</f>
        <v/>
      </c>
      <c r="L225" t="str">
        <f>IFERROR(INDEX('Base Data wHSA (NCI Modified)'!$L$2:'Base Data wHSA (NCI Modified)'!$T$3142,'Base Data wHSA (NCI Modified)'!$K225,COLUMNS(COUNTIES!$D$2:L225)),"")</f>
        <v/>
      </c>
    </row>
    <row r="226" spans="1:12" x14ac:dyDescent="0.2">
      <c r="A226">
        <f>ROWS($E$2:E226)</f>
        <v>225</v>
      </c>
      <c r="B226" t="str">
        <f>IF(E226=WORKSHEET!$B$2,A226,"")</f>
        <v/>
      </c>
      <c r="C226" t="str">
        <f t="shared" si="3"/>
        <v/>
      </c>
      <c r="D226" t="str">
        <f>IFERROR(INDEX('Base Data wHSA (NCI Modified)'!$L$2:'Base Data wHSA (NCI Modified)'!$T$3142,'Base Data wHSA (NCI Modified)'!$K226,COLUMNS(COUNTIES!$D$2:D226)),"")</f>
        <v/>
      </c>
      <c r="E226" t="str">
        <f>IFERROR(INDEX('Base Data wHSA (NCI Modified)'!$L$2:'Base Data wHSA (NCI Modified)'!$T$3142,'Base Data wHSA (NCI Modified)'!$K226,COLUMNS(COUNTIES!$D$2:E226)),"")</f>
        <v/>
      </c>
      <c r="F226" t="str">
        <f>IFERROR(INDEX('Base Data wHSA (NCI Modified)'!$L$2:'Base Data wHSA (NCI Modified)'!$T$3142,'Base Data wHSA (NCI Modified)'!$K226,COLUMNS(COUNTIES!$D$2:F226)),"")</f>
        <v/>
      </c>
      <c r="G226" t="str">
        <f>IFERROR(INDEX('Base Data wHSA (NCI Modified)'!$L$2:'Base Data wHSA (NCI Modified)'!$T$3142,'Base Data wHSA (NCI Modified)'!$K226,COLUMNS(COUNTIES!$D$2:G226)),"")</f>
        <v/>
      </c>
      <c r="H226" t="str">
        <f>IFERROR(INDEX('Base Data wHSA (NCI Modified)'!$L$2:'Base Data wHSA (NCI Modified)'!$T$3142,'Base Data wHSA (NCI Modified)'!$K226,COLUMNS(COUNTIES!$D$2:H226)),"")</f>
        <v/>
      </c>
      <c r="I226" t="str">
        <f>IFERROR(INDEX('Base Data wHSA (NCI Modified)'!$L$2:'Base Data wHSA (NCI Modified)'!$T$3142,'Base Data wHSA (NCI Modified)'!$K226,COLUMNS(COUNTIES!$D$2:I226)),"")</f>
        <v/>
      </c>
      <c r="J226" t="str">
        <f>IFERROR(INDEX('Base Data wHSA (NCI Modified)'!$L$2:'Base Data wHSA (NCI Modified)'!$T$3142,'Base Data wHSA (NCI Modified)'!$K226,COLUMNS(COUNTIES!$D$2:J226)),"")</f>
        <v/>
      </c>
      <c r="K226" t="str">
        <f>IFERROR(INDEX('Base Data wHSA (NCI Modified)'!$L$2:'Base Data wHSA (NCI Modified)'!$T$3142,'Base Data wHSA (NCI Modified)'!$K226,COLUMNS(COUNTIES!$D$2:K226)),"")</f>
        <v/>
      </c>
      <c r="L226" t="str">
        <f>IFERROR(INDEX('Base Data wHSA (NCI Modified)'!$L$2:'Base Data wHSA (NCI Modified)'!$T$3142,'Base Data wHSA (NCI Modified)'!$K226,COLUMNS(COUNTIES!$D$2:L226)),"")</f>
        <v/>
      </c>
    </row>
    <row r="227" spans="1:12" x14ac:dyDescent="0.2">
      <c r="A227">
        <f>ROWS($E$2:E227)</f>
        <v>226</v>
      </c>
      <c r="B227" t="str">
        <f>IF(E227=WORKSHEET!$B$2,A227,"")</f>
        <v/>
      </c>
      <c r="C227" t="str">
        <f t="shared" si="3"/>
        <v/>
      </c>
      <c r="D227" t="str">
        <f>IFERROR(INDEX('Base Data wHSA (NCI Modified)'!$L$2:'Base Data wHSA (NCI Modified)'!$T$3142,'Base Data wHSA (NCI Modified)'!$K227,COLUMNS(COUNTIES!$D$2:D227)),"")</f>
        <v/>
      </c>
      <c r="E227" t="str">
        <f>IFERROR(INDEX('Base Data wHSA (NCI Modified)'!$L$2:'Base Data wHSA (NCI Modified)'!$T$3142,'Base Data wHSA (NCI Modified)'!$K227,COLUMNS(COUNTIES!$D$2:E227)),"")</f>
        <v/>
      </c>
      <c r="F227" t="str">
        <f>IFERROR(INDEX('Base Data wHSA (NCI Modified)'!$L$2:'Base Data wHSA (NCI Modified)'!$T$3142,'Base Data wHSA (NCI Modified)'!$K227,COLUMNS(COUNTIES!$D$2:F227)),"")</f>
        <v/>
      </c>
      <c r="G227" t="str">
        <f>IFERROR(INDEX('Base Data wHSA (NCI Modified)'!$L$2:'Base Data wHSA (NCI Modified)'!$T$3142,'Base Data wHSA (NCI Modified)'!$K227,COLUMNS(COUNTIES!$D$2:G227)),"")</f>
        <v/>
      </c>
      <c r="H227" t="str">
        <f>IFERROR(INDEX('Base Data wHSA (NCI Modified)'!$L$2:'Base Data wHSA (NCI Modified)'!$T$3142,'Base Data wHSA (NCI Modified)'!$K227,COLUMNS(COUNTIES!$D$2:H227)),"")</f>
        <v/>
      </c>
      <c r="I227" t="str">
        <f>IFERROR(INDEX('Base Data wHSA (NCI Modified)'!$L$2:'Base Data wHSA (NCI Modified)'!$T$3142,'Base Data wHSA (NCI Modified)'!$K227,COLUMNS(COUNTIES!$D$2:I227)),"")</f>
        <v/>
      </c>
      <c r="J227" t="str">
        <f>IFERROR(INDEX('Base Data wHSA (NCI Modified)'!$L$2:'Base Data wHSA (NCI Modified)'!$T$3142,'Base Data wHSA (NCI Modified)'!$K227,COLUMNS(COUNTIES!$D$2:J227)),"")</f>
        <v/>
      </c>
      <c r="K227" t="str">
        <f>IFERROR(INDEX('Base Data wHSA (NCI Modified)'!$L$2:'Base Data wHSA (NCI Modified)'!$T$3142,'Base Data wHSA (NCI Modified)'!$K227,COLUMNS(COUNTIES!$D$2:K227)),"")</f>
        <v/>
      </c>
      <c r="L227" t="str">
        <f>IFERROR(INDEX('Base Data wHSA (NCI Modified)'!$L$2:'Base Data wHSA (NCI Modified)'!$T$3142,'Base Data wHSA (NCI Modified)'!$K227,COLUMNS(COUNTIES!$D$2:L227)),"")</f>
        <v/>
      </c>
    </row>
    <row r="228" spans="1:12" x14ac:dyDescent="0.2">
      <c r="A228">
        <f>ROWS($E$2:E228)</f>
        <v>227</v>
      </c>
      <c r="B228" t="str">
        <f>IF(E228=WORKSHEET!$B$2,A228,"")</f>
        <v/>
      </c>
      <c r="C228" t="str">
        <f t="shared" si="3"/>
        <v/>
      </c>
      <c r="D228" t="str">
        <f>IFERROR(INDEX('Base Data wHSA (NCI Modified)'!$L$2:'Base Data wHSA (NCI Modified)'!$T$3142,'Base Data wHSA (NCI Modified)'!$K228,COLUMNS(COUNTIES!$D$2:D228)),"")</f>
        <v/>
      </c>
      <c r="E228" t="str">
        <f>IFERROR(INDEX('Base Data wHSA (NCI Modified)'!$L$2:'Base Data wHSA (NCI Modified)'!$T$3142,'Base Data wHSA (NCI Modified)'!$K228,COLUMNS(COUNTIES!$D$2:E228)),"")</f>
        <v/>
      </c>
      <c r="F228" t="str">
        <f>IFERROR(INDEX('Base Data wHSA (NCI Modified)'!$L$2:'Base Data wHSA (NCI Modified)'!$T$3142,'Base Data wHSA (NCI Modified)'!$K228,COLUMNS(COUNTIES!$D$2:F228)),"")</f>
        <v/>
      </c>
      <c r="G228" t="str">
        <f>IFERROR(INDEX('Base Data wHSA (NCI Modified)'!$L$2:'Base Data wHSA (NCI Modified)'!$T$3142,'Base Data wHSA (NCI Modified)'!$K228,COLUMNS(COUNTIES!$D$2:G228)),"")</f>
        <v/>
      </c>
      <c r="H228" t="str">
        <f>IFERROR(INDEX('Base Data wHSA (NCI Modified)'!$L$2:'Base Data wHSA (NCI Modified)'!$T$3142,'Base Data wHSA (NCI Modified)'!$K228,COLUMNS(COUNTIES!$D$2:H228)),"")</f>
        <v/>
      </c>
      <c r="I228" t="str">
        <f>IFERROR(INDEX('Base Data wHSA (NCI Modified)'!$L$2:'Base Data wHSA (NCI Modified)'!$T$3142,'Base Data wHSA (NCI Modified)'!$K228,COLUMNS(COUNTIES!$D$2:I228)),"")</f>
        <v/>
      </c>
      <c r="J228" t="str">
        <f>IFERROR(INDEX('Base Data wHSA (NCI Modified)'!$L$2:'Base Data wHSA (NCI Modified)'!$T$3142,'Base Data wHSA (NCI Modified)'!$K228,COLUMNS(COUNTIES!$D$2:J228)),"")</f>
        <v/>
      </c>
      <c r="K228" t="str">
        <f>IFERROR(INDEX('Base Data wHSA (NCI Modified)'!$L$2:'Base Data wHSA (NCI Modified)'!$T$3142,'Base Data wHSA (NCI Modified)'!$K228,COLUMNS(COUNTIES!$D$2:K228)),"")</f>
        <v/>
      </c>
      <c r="L228" t="str">
        <f>IFERROR(INDEX('Base Data wHSA (NCI Modified)'!$L$2:'Base Data wHSA (NCI Modified)'!$T$3142,'Base Data wHSA (NCI Modified)'!$K228,COLUMNS(COUNTIES!$D$2:L228)),"")</f>
        <v/>
      </c>
    </row>
    <row r="229" spans="1:12" x14ac:dyDescent="0.2">
      <c r="A229">
        <f>ROWS($E$2:E229)</f>
        <v>228</v>
      </c>
      <c r="B229" t="str">
        <f>IF(E229=WORKSHEET!$B$2,A229,"")</f>
        <v/>
      </c>
      <c r="C229" t="str">
        <f t="shared" si="3"/>
        <v/>
      </c>
      <c r="D229" t="str">
        <f>IFERROR(INDEX('Base Data wHSA (NCI Modified)'!$L$2:'Base Data wHSA (NCI Modified)'!$T$3142,'Base Data wHSA (NCI Modified)'!$K229,COLUMNS(COUNTIES!$D$2:D229)),"")</f>
        <v/>
      </c>
      <c r="E229" t="str">
        <f>IFERROR(INDEX('Base Data wHSA (NCI Modified)'!$L$2:'Base Data wHSA (NCI Modified)'!$T$3142,'Base Data wHSA (NCI Modified)'!$K229,COLUMNS(COUNTIES!$D$2:E229)),"")</f>
        <v/>
      </c>
      <c r="F229" t="str">
        <f>IFERROR(INDEX('Base Data wHSA (NCI Modified)'!$L$2:'Base Data wHSA (NCI Modified)'!$T$3142,'Base Data wHSA (NCI Modified)'!$K229,COLUMNS(COUNTIES!$D$2:F229)),"")</f>
        <v/>
      </c>
      <c r="G229" t="str">
        <f>IFERROR(INDEX('Base Data wHSA (NCI Modified)'!$L$2:'Base Data wHSA (NCI Modified)'!$T$3142,'Base Data wHSA (NCI Modified)'!$K229,COLUMNS(COUNTIES!$D$2:G229)),"")</f>
        <v/>
      </c>
      <c r="H229" t="str">
        <f>IFERROR(INDEX('Base Data wHSA (NCI Modified)'!$L$2:'Base Data wHSA (NCI Modified)'!$T$3142,'Base Data wHSA (NCI Modified)'!$K229,COLUMNS(COUNTIES!$D$2:H229)),"")</f>
        <v/>
      </c>
      <c r="I229" t="str">
        <f>IFERROR(INDEX('Base Data wHSA (NCI Modified)'!$L$2:'Base Data wHSA (NCI Modified)'!$T$3142,'Base Data wHSA (NCI Modified)'!$K229,COLUMNS(COUNTIES!$D$2:I229)),"")</f>
        <v/>
      </c>
      <c r="J229" t="str">
        <f>IFERROR(INDEX('Base Data wHSA (NCI Modified)'!$L$2:'Base Data wHSA (NCI Modified)'!$T$3142,'Base Data wHSA (NCI Modified)'!$K229,COLUMNS(COUNTIES!$D$2:J229)),"")</f>
        <v/>
      </c>
      <c r="K229" t="str">
        <f>IFERROR(INDEX('Base Data wHSA (NCI Modified)'!$L$2:'Base Data wHSA (NCI Modified)'!$T$3142,'Base Data wHSA (NCI Modified)'!$K229,COLUMNS(COUNTIES!$D$2:K229)),"")</f>
        <v/>
      </c>
      <c r="L229" t="str">
        <f>IFERROR(INDEX('Base Data wHSA (NCI Modified)'!$L$2:'Base Data wHSA (NCI Modified)'!$T$3142,'Base Data wHSA (NCI Modified)'!$K229,COLUMNS(COUNTIES!$D$2:L229)),"")</f>
        <v/>
      </c>
    </row>
    <row r="230" spans="1:12" x14ac:dyDescent="0.2">
      <c r="A230">
        <f>ROWS($E$2:E230)</f>
        <v>229</v>
      </c>
      <c r="B230" t="str">
        <f>IF(E230=WORKSHEET!$B$2,A230,"")</f>
        <v/>
      </c>
      <c r="C230" t="str">
        <f t="shared" si="3"/>
        <v/>
      </c>
      <c r="D230" t="str">
        <f>IFERROR(INDEX('Base Data wHSA (NCI Modified)'!$L$2:'Base Data wHSA (NCI Modified)'!$T$3142,'Base Data wHSA (NCI Modified)'!$K230,COLUMNS(COUNTIES!$D$2:D230)),"")</f>
        <v/>
      </c>
      <c r="E230" t="str">
        <f>IFERROR(INDEX('Base Data wHSA (NCI Modified)'!$L$2:'Base Data wHSA (NCI Modified)'!$T$3142,'Base Data wHSA (NCI Modified)'!$K230,COLUMNS(COUNTIES!$D$2:E230)),"")</f>
        <v/>
      </c>
      <c r="F230" t="str">
        <f>IFERROR(INDEX('Base Data wHSA (NCI Modified)'!$L$2:'Base Data wHSA (NCI Modified)'!$T$3142,'Base Data wHSA (NCI Modified)'!$K230,COLUMNS(COUNTIES!$D$2:F230)),"")</f>
        <v/>
      </c>
      <c r="G230" t="str">
        <f>IFERROR(INDEX('Base Data wHSA (NCI Modified)'!$L$2:'Base Data wHSA (NCI Modified)'!$T$3142,'Base Data wHSA (NCI Modified)'!$K230,COLUMNS(COUNTIES!$D$2:G230)),"")</f>
        <v/>
      </c>
      <c r="H230" t="str">
        <f>IFERROR(INDEX('Base Data wHSA (NCI Modified)'!$L$2:'Base Data wHSA (NCI Modified)'!$T$3142,'Base Data wHSA (NCI Modified)'!$K230,COLUMNS(COUNTIES!$D$2:H230)),"")</f>
        <v/>
      </c>
      <c r="I230" t="str">
        <f>IFERROR(INDEX('Base Data wHSA (NCI Modified)'!$L$2:'Base Data wHSA (NCI Modified)'!$T$3142,'Base Data wHSA (NCI Modified)'!$K230,COLUMNS(COUNTIES!$D$2:I230)),"")</f>
        <v/>
      </c>
      <c r="J230" t="str">
        <f>IFERROR(INDEX('Base Data wHSA (NCI Modified)'!$L$2:'Base Data wHSA (NCI Modified)'!$T$3142,'Base Data wHSA (NCI Modified)'!$K230,COLUMNS(COUNTIES!$D$2:J230)),"")</f>
        <v/>
      </c>
      <c r="K230" t="str">
        <f>IFERROR(INDEX('Base Data wHSA (NCI Modified)'!$L$2:'Base Data wHSA (NCI Modified)'!$T$3142,'Base Data wHSA (NCI Modified)'!$K230,COLUMNS(COUNTIES!$D$2:K230)),"")</f>
        <v/>
      </c>
      <c r="L230" t="str">
        <f>IFERROR(INDEX('Base Data wHSA (NCI Modified)'!$L$2:'Base Data wHSA (NCI Modified)'!$T$3142,'Base Data wHSA (NCI Modified)'!$K230,COLUMNS(COUNTIES!$D$2:L230)),"")</f>
        <v/>
      </c>
    </row>
    <row r="231" spans="1:12" x14ac:dyDescent="0.2">
      <c r="A231">
        <f>ROWS($E$2:E231)</f>
        <v>230</v>
      </c>
      <c r="B231" t="str">
        <f>IF(E231=WORKSHEET!$B$2,A231,"")</f>
        <v/>
      </c>
      <c r="C231" t="str">
        <f t="shared" si="3"/>
        <v/>
      </c>
      <c r="D231" t="str">
        <f>IFERROR(INDEX('Base Data wHSA (NCI Modified)'!$L$2:'Base Data wHSA (NCI Modified)'!$T$3142,'Base Data wHSA (NCI Modified)'!$K231,COLUMNS(COUNTIES!$D$2:D231)),"")</f>
        <v/>
      </c>
      <c r="E231" t="str">
        <f>IFERROR(INDEX('Base Data wHSA (NCI Modified)'!$L$2:'Base Data wHSA (NCI Modified)'!$T$3142,'Base Data wHSA (NCI Modified)'!$K231,COLUMNS(COUNTIES!$D$2:E231)),"")</f>
        <v/>
      </c>
      <c r="F231" t="str">
        <f>IFERROR(INDEX('Base Data wHSA (NCI Modified)'!$L$2:'Base Data wHSA (NCI Modified)'!$T$3142,'Base Data wHSA (NCI Modified)'!$K231,COLUMNS(COUNTIES!$D$2:F231)),"")</f>
        <v/>
      </c>
      <c r="G231" t="str">
        <f>IFERROR(INDEX('Base Data wHSA (NCI Modified)'!$L$2:'Base Data wHSA (NCI Modified)'!$T$3142,'Base Data wHSA (NCI Modified)'!$K231,COLUMNS(COUNTIES!$D$2:G231)),"")</f>
        <v/>
      </c>
      <c r="H231" t="str">
        <f>IFERROR(INDEX('Base Data wHSA (NCI Modified)'!$L$2:'Base Data wHSA (NCI Modified)'!$T$3142,'Base Data wHSA (NCI Modified)'!$K231,COLUMNS(COUNTIES!$D$2:H231)),"")</f>
        <v/>
      </c>
      <c r="I231" t="str">
        <f>IFERROR(INDEX('Base Data wHSA (NCI Modified)'!$L$2:'Base Data wHSA (NCI Modified)'!$T$3142,'Base Data wHSA (NCI Modified)'!$K231,COLUMNS(COUNTIES!$D$2:I231)),"")</f>
        <v/>
      </c>
      <c r="J231" t="str">
        <f>IFERROR(INDEX('Base Data wHSA (NCI Modified)'!$L$2:'Base Data wHSA (NCI Modified)'!$T$3142,'Base Data wHSA (NCI Modified)'!$K231,COLUMNS(COUNTIES!$D$2:J231)),"")</f>
        <v/>
      </c>
      <c r="K231" t="str">
        <f>IFERROR(INDEX('Base Data wHSA (NCI Modified)'!$L$2:'Base Data wHSA (NCI Modified)'!$T$3142,'Base Data wHSA (NCI Modified)'!$K231,COLUMNS(COUNTIES!$D$2:K231)),"")</f>
        <v/>
      </c>
      <c r="L231" t="str">
        <f>IFERROR(INDEX('Base Data wHSA (NCI Modified)'!$L$2:'Base Data wHSA (NCI Modified)'!$T$3142,'Base Data wHSA (NCI Modified)'!$K231,COLUMNS(COUNTIES!$D$2:L231)),"")</f>
        <v/>
      </c>
    </row>
    <row r="232" spans="1:12" x14ac:dyDescent="0.2">
      <c r="A232">
        <f>ROWS($E$2:E232)</f>
        <v>231</v>
      </c>
      <c r="B232" t="str">
        <f>IF(E232=WORKSHEET!$B$2,A232,"")</f>
        <v/>
      </c>
      <c r="C232" t="str">
        <f t="shared" si="3"/>
        <v/>
      </c>
      <c r="D232" t="str">
        <f>IFERROR(INDEX('Base Data wHSA (NCI Modified)'!$L$2:'Base Data wHSA (NCI Modified)'!$T$3142,'Base Data wHSA (NCI Modified)'!$K232,COLUMNS(COUNTIES!$D$2:D232)),"")</f>
        <v/>
      </c>
      <c r="E232" t="str">
        <f>IFERROR(INDEX('Base Data wHSA (NCI Modified)'!$L$2:'Base Data wHSA (NCI Modified)'!$T$3142,'Base Data wHSA (NCI Modified)'!$K232,COLUMNS(COUNTIES!$D$2:E232)),"")</f>
        <v/>
      </c>
      <c r="F232" t="str">
        <f>IFERROR(INDEX('Base Data wHSA (NCI Modified)'!$L$2:'Base Data wHSA (NCI Modified)'!$T$3142,'Base Data wHSA (NCI Modified)'!$K232,COLUMNS(COUNTIES!$D$2:F232)),"")</f>
        <v/>
      </c>
      <c r="G232" t="str">
        <f>IFERROR(INDEX('Base Data wHSA (NCI Modified)'!$L$2:'Base Data wHSA (NCI Modified)'!$T$3142,'Base Data wHSA (NCI Modified)'!$K232,COLUMNS(COUNTIES!$D$2:G232)),"")</f>
        <v/>
      </c>
      <c r="H232" t="str">
        <f>IFERROR(INDEX('Base Data wHSA (NCI Modified)'!$L$2:'Base Data wHSA (NCI Modified)'!$T$3142,'Base Data wHSA (NCI Modified)'!$K232,COLUMNS(COUNTIES!$D$2:H232)),"")</f>
        <v/>
      </c>
      <c r="I232" t="str">
        <f>IFERROR(INDEX('Base Data wHSA (NCI Modified)'!$L$2:'Base Data wHSA (NCI Modified)'!$T$3142,'Base Data wHSA (NCI Modified)'!$K232,COLUMNS(COUNTIES!$D$2:I232)),"")</f>
        <v/>
      </c>
      <c r="J232" t="str">
        <f>IFERROR(INDEX('Base Data wHSA (NCI Modified)'!$L$2:'Base Data wHSA (NCI Modified)'!$T$3142,'Base Data wHSA (NCI Modified)'!$K232,COLUMNS(COUNTIES!$D$2:J232)),"")</f>
        <v/>
      </c>
      <c r="K232" t="str">
        <f>IFERROR(INDEX('Base Data wHSA (NCI Modified)'!$L$2:'Base Data wHSA (NCI Modified)'!$T$3142,'Base Data wHSA (NCI Modified)'!$K232,COLUMNS(COUNTIES!$D$2:K232)),"")</f>
        <v/>
      </c>
      <c r="L232" t="str">
        <f>IFERROR(INDEX('Base Data wHSA (NCI Modified)'!$L$2:'Base Data wHSA (NCI Modified)'!$T$3142,'Base Data wHSA (NCI Modified)'!$K232,COLUMNS(COUNTIES!$D$2:L232)),"")</f>
        <v/>
      </c>
    </row>
    <row r="233" spans="1:12" x14ac:dyDescent="0.2">
      <c r="A233">
        <f>ROWS($E$2:E233)</f>
        <v>232</v>
      </c>
      <c r="B233" t="str">
        <f>IF(E233=WORKSHEET!$B$2,A233,"")</f>
        <v/>
      </c>
      <c r="C233" t="str">
        <f t="shared" si="3"/>
        <v/>
      </c>
      <c r="D233" t="str">
        <f>IFERROR(INDEX('Base Data wHSA (NCI Modified)'!$L$2:'Base Data wHSA (NCI Modified)'!$T$3142,'Base Data wHSA (NCI Modified)'!$K233,COLUMNS(COUNTIES!$D$2:D233)),"")</f>
        <v/>
      </c>
      <c r="E233" t="str">
        <f>IFERROR(INDEX('Base Data wHSA (NCI Modified)'!$L$2:'Base Data wHSA (NCI Modified)'!$T$3142,'Base Data wHSA (NCI Modified)'!$K233,COLUMNS(COUNTIES!$D$2:E233)),"")</f>
        <v/>
      </c>
      <c r="F233" t="str">
        <f>IFERROR(INDEX('Base Data wHSA (NCI Modified)'!$L$2:'Base Data wHSA (NCI Modified)'!$T$3142,'Base Data wHSA (NCI Modified)'!$K233,COLUMNS(COUNTIES!$D$2:F233)),"")</f>
        <v/>
      </c>
      <c r="G233" t="str">
        <f>IFERROR(INDEX('Base Data wHSA (NCI Modified)'!$L$2:'Base Data wHSA (NCI Modified)'!$T$3142,'Base Data wHSA (NCI Modified)'!$K233,COLUMNS(COUNTIES!$D$2:G233)),"")</f>
        <v/>
      </c>
      <c r="H233" t="str">
        <f>IFERROR(INDEX('Base Data wHSA (NCI Modified)'!$L$2:'Base Data wHSA (NCI Modified)'!$T$3142,'Base Data wHSA (NCI Modified)'!$K233,COLUMNS(COUNTIES!$D$2:H233)),"")</f>
        <v/>
      </c>
      <c r="I233" t="str">
        <f>IFERROR(INDEX('Base Data wHSA (NCI Modified)'!$L$2:'Base Data wHSA (NCI Modified)'!$T$3142,'Base Data wHSA (NCI Modified)'!$K233,COLUMNS(COUNTIES!$D$2:I233)),"")</f>
        <v/>
      </c>
      <c r="J233" t="str">
        <f>IFERROR(INDEX('Base Data wHSA (NCI Modified)'!$L$2:'Base Data wHSA (NCI Modified)'!$T$3142,'Base Data wHSA (NCI Modified)'!$K233,COLUMNS(COUNTIES!$D$2:J233)),"")</f>
        <v/>
      </c>
      <c r="K233" t="str">
        <f>IFERROR(INDEX('Base Data wHSA (NCI Modified)'!$L$2:'Base Data wHSA (NCI Modified)'!$T$3142,'Base Data wHSA (NCI Modified)'!$K233,COLUMNS(COUNTIES!$D$2:K233)),"")</f>
        <v/>
      </c>
      <c r="L233" t="str">
        <f>IFERROR(INDEX('Base Data wHSA (NCI Modified)'!$L$2:'Base Data wHSA (NCI Modified)'!$T$3142,'Base Data wHSA (NCI Modified)'!$K233,COLUMNS(COUNTIES!$D$2:L233)),"")</f>
        <v/>
      </c>
    </row>
    <row r="234" spans="1:12" x14ac:dyDescent="0.2">
      <c r="A234">
        <f>ROWS($E$2:E234)</f>
        <v>233</v>
      </c>
      <c r="B234" t="str">
        <f>IF(E234=WORKSHEET!$B$2,A234,"")</f>
        <v/>
      </c>
      <c r="C234" t="str">
        <f t="shared" si="3"/>
        <v/>
      </c>
      <c r="D234" t="str">
        <f>IFERROR(INDEX('Base Data wHSA (NCI Modified)'!$L$2:'Base Data wHSA (NCI Modified)'!$T$3142,'Base Data wHSA (NCI Modified)'!$K234,COLUMNS(COUNTIES!$D$2:D234)),"")</f>
        <v/>
      </c>
      <c r="E234" t="str">
        <f>IFERROR(INDEX('Base Data wHSA (NCI Modified)'!$L$2:'Base Data wHSA (NCI Modified)'!$T$3142,'Base Data wHSA (NCI Modified)'!$K234,COLUMNS(COUNTIES!$D$2:E234)),"")</f>
        <v/>
      </c>
      <c r="F234" t="str">
        <f>IFERROR(INDEX('Base Data wHSA (NCI Modified)'!$L$2:'Base Data wHSA (NCI Modified)'!$T$3142,'Base Data wHSA (NCI Modified)'!$K234,COLUMNS(COUNTIES!$D$2:F234)),"")</f>
        <v/>
      </c>
      <c r="G234" t="str">
        <f>IFERROR(INDEX('Base Data wHSA (NCI Modified)'!$L$2:'Base Data wHSA (NCI Modified)'!$T$3142,'Base Data wHSA (NCI Modified)'!$K234,COLUMNS(COUNTIES!$D$2:G234)),"")</f>
        <v/>
      </c>
      <c r="H234" t="str">
        <f>IFERROR(INDEX('Base Data wHSA (NCI Modified)'!$L$2:'Base Data wHSA (NCI Modified)'!$T$3142,'Base Data wHSA (NCI Modified)'!$K234,COLUMNS(COUNTIES!$D$2:H234)),"")</f>
        <v/>
      </c>
      <c r="I234" t="str">
        <f>IFERROR(INDEX('Base Data wHSA (NCI Modified)'!$L$2:'Base Data wHSA (NCI Modified)'!$T$3142,'Base Data wHSA (NCI Modified)'!$K234,COLUMNS(COUNTIES!$D$2:I234)),"")</f>
        <v/>
      </c>
      <c r="J234" t="str">
        <f>IFERROR(INDEX('Base Data wHSA (NCI Modified)'!$L$2:'Base Data wHSA (NCI Modified)'!$T$3142,'Base Data wHSA (NCI Modified)'!$K234,COLUMNS(COUNTIES!$D$2:J234)),"")</f>
        <v/>
      </c>
      <c r="K234" t="str">
        <f>IFERROR(INDEX('Base Data wHSA (NCI Modified)'!$L$2:'Base Data wHSA (NCI Modified)'!$T$3142,'Base Data wHSA (NCI Modified)'!$K234,COLUMNS(COUNTIES!$D$2:K234)),"")</f>
        <v/>
      </c>
      <c r="L234" t="str">
        <f>IFERROR(INDEX('Base Data wHSA (NCI Modified)'!$L$2:'Base Data wHSA (NCI Modified)'!$T$3142,'Base Data wHSA (NCI Modified)'!$K234,COLUMNS(COUNTIES!$D$2:L234)),"")</f>
        <v/>
      </c>
    </row>
    <row r="235" spans="1:12" x14ac:dyDescent="0.2">
      <c r="A235">
        <f>ROWS($E$2:E235)</f>
        <v>234</v>
      </c>
      <c r="B235" t="str">
        <f>IF(E235=WORKSHEET!$B$2,A235,"")</f>
        <v/>
      </c>
      <c r="C235" t="str">
        <f t="shared" si="3"/>
        <v/>
      </c>
      <c r="D235" t="str">
        <f>IFERROR(INDEX('Base Data wHSA (NCI Modified)'!$L$2:'Base Data wHSA (NCI Modified)'!$T$3142,'Base Data wHSA (NCI Modified)'!$K235,COLUMNS(COUNTIES!$D$2:D235)),"")</f>
        <v/>
      </c>
      <c r="E235" t="str">
        <f>IFERROR(INDEX('Base Data wHSA (NCI Modified)'!$L$2:'Base Data wHSA (NCI Modified)'!$T$3142,'Base Data wHSA (NCI Modified)'!$K235,COLUMNS(COUNTIES!$D$2:E235)),"")</f>
        <v/>
      </c>
      <c r="F235" t="str">
        <f>IFERROR(INDEX('Base Data wHSA (NCI Modified)'!$L$2:'Base Data wHSA (NCI Modified)'!$T$3142,'Base Data wHSA (NCI Modified)'!$K235,COLUMNS(COUNTIES!$D$2:F235)),"")</f>
        <v/>
      </c>
      <c r="G235" t="str">
        <f>IFERROR(INDEX('Base Data wHSA (NCI Modified)'!$L$2:'Base Data wHSA (NCI Modified)'!$T$3142,'Base Data wHSA (NCI Modified)'!$K235,COLUMNS(COUNTIES!$D$2:G235)),"")</f>
        <v/>
      </c>
      <c r="H235" t="str">
        <f>IFERROR(INDEX('Base Data wHSA (NCI Modified)'!$L$2:'Base Data wHSA (NCI Modified)'!$T$3142,'Base Data wHSA (NCI Modified)'!$K235,COLUMNS(COUNTIES!$D$2:H235)),"")</f>
        <v/>
      </c>
      <c r="I235" t="str">
        <f>IFERROR(INDEX('Base Data wHSA (NCI Modified)'!$L$2:'Base Data wHSA (NCI Modified)'!$T$3142,'Base Data wHSA (NCI Modified)'!$K235,COLUMNS(COUNTIES!$D$2:I235)),"")</f>
        <v/>
      </c>
      <c r="J235" t="str">
        <f>IFERROR(INDEX('Base Data wHSA (NCI Modified)'!$L$2:'Base Data wHSA (NCI Modified)'!$T$3142,'Base Data wHSA (NCI Modified)'!$K235,COLUMNS(COUNTIES!$D$2:J235)),"")</f>
        <v/>
      </c>
      <c r="K235" t="str">
        <f>IFERROR(INDEX('Base Data wHSA (NCI Modified)'!$L$2:'Base Data wHSA (NCI Modified)'!$T$3142,'Base Data wHSA (NCI Modified)'!$K235,COLUMNS(COUNTIES!$D$2:K235)),"")</f>
        <v/>
      </c>
      <c r="L235" t="str">
        <f>IFERROR(INDEX('Base Data wHSA (NCI Modified)'!$L$2:'Base Data wHSA (NCI Modified)'!$T$3142,'Base Data wHSA (NCI Modified)'!$K235,COLUMNS(COUNTIES!$D$2:L235)),"")</f>
        <v/>
      </c>
    </row>
    <row r="236" spans="1:12" x14ac:dyDescent="0.2">
      <c r="A236">
        <f>ROWS($E$2:E236)</f>
        <v>235</v>
      </c>
      <c r="B236" t="str">
        <f>IF(E236=WORKSHEET!$B$2,A236,"")</f>
        <v/>
      </c>
      <c r="C236" t="str">
        <f t="shared" si="3"/>
        <v/>
      </c>
      <c r="D236" t="str">
        <f>IFERROR(INDEX('Base Data wHSA (NCI Modified)'!$L$2:'Base Data wHSA (NCI Modified)'!$T$3142,'Base Data wHSA (NCI Modified)'!$K236,COLUMNS(COUNTIES!$D$2:D236)),"")</f>
        <v/>
      </c>
      <c r="E236" t="str">
        <f>IFERROR(INDEX('Base Data wHSA (NCI Modified)'!$L$2:'Base Data wHSA (NCI Modified)'!$T$3142,'Base Data wHSA (NCI Modified)'!$K236,COLUMNS(COUNTIES!$D$2:E236)),"")</f>
        <v/>
      </c>
      <c r="F236" t="str">
        <f>IFERROR(INDEX('Base Data wHSA (NCI Modified)'!$L$2:'Base Data wHSA (NCI Modified)'!$T$3142,'Base Data wHSA (NCI Modified)'!$K236,COLUMNS(COUNTIES!$D$2:F236)),"")</f>
        <v/>
      </c>
      <c r="G236" t="str">
        <f>IFERROR(INDEX('Base Data wHSA (NCI Modified)'!$L$2:'Base Data wHSA (NCI Modified)'!$T$3142,'Base Data wHSA (NCI Modified)'!$K236,COLUMNS(COUNTIES!$D$2:G236)),"")</f>
        <v/>
      </c>
      <c r="H236" t="str">
        <f>IFERROR(INDEX('Base Data wHSA (NCI Modified)'!$L$2:'Base Data wHSA (NCI Modified)'!$T$3142,'Base Data wHSA (NCI Modified)'!$K236,COLUMNS(COUNTIES!$D$2:H236)),"")</f>
        <v/>
      </c>
      <c r="I236" t="str">
        <f>IFERROR(INDEX('Base Data wHSA (NCI Modified)'!$L$2:'Base Data wHSA (NCI Modified)'!$T$3142,'Base Data wHSA (NCI Modified)'!$K236,COLUMNS(COUNTIES!$D$2:I236)),"")</f>
        <v/>
      </c>
      <c r="J236" t="str">
        <f>IFERROR(INDEX('Base Data wHSA (NCI Modified)'!$L$2:'Base Data wHSA (NCI Modified)'!$T$3142,'Base Data wHSA (NCI Modified)'!$K236,COLUMNS(COUNTIES!$D$2:J236)),"")</f>
        <v/>
      </c>
      <c r="K236" t="str">
        <f>IFERROR(INDEX('Base Data wHSA (NCI Modified)'!$L$2:'Base Data wHSA (NCI Modified)'!$T$3142,'Base Data wHSA (NCI Modified)'!$K236,COLUMNS(COUNTIES!$D$2:K236)),"")</f>
        <v/>
      </c>
      <c r="L236" t="str">
        <f>IFERROR(INDEX('Base Data wHSA (NCI Modified)'!$L$2:'Base Data wHSA (NCI Modified)'!$T$3142,'Base Data wHSA (NCI Modified)'!$K236,COLUMNS(COUNTIES!$D$2:L236)),"")</f>
        <v/>
      </c>
    </row>
    <row r="237" spans="1:12" x14ac:dyDescent="0.2">
      <c r="A237">
        <f>ROWS($E$2:E237)</f>
        <v>236</v>
      </c>
      <c r="B237" t="str">
        <f>IF(E237=WORKSHEET!$B$2,A237,"")</f>
        <v/>
      </c>
      <c r="C237" t="str">
        <f t="shared" si="3"/>
        <v/>
      </c>
      <c r="D237" t="str">
        <f>IFERROR(INDEX('Base Data wHSA (NCI Modified)'!$L$2:'Base Data wHSA (NCI Modified)'!$T$3142,'Base Data wHSA (NCI Modified)'!$K237,COLUMNS(COUNTIES!$D$2:D237)),"")</f>
        <v/>
      </c>
      <c r="E237" t="str">
        <f>IFERROR(INDEX('Base Data wHSA (NCI Modified)'!$L$2:'Base Data wHSA (NCI Modified)'!$T$3142,'Base Data wHSA (NCI Modified)'!$K237,COLUMNS(COUNTIES!$D$2:E237)),"")</f>
        <v/>
      </c>
      <c r="F237" t="str">
        <f>IFERROR(INDEX('Base Data wHSA (NCI Modified)'!$L$2:'Base Data wHSA (NCI Modified)'!$T$3142,'Base Data wHSA (NCI Modified)'!$K237,COLUMNS(COUNTIES!$D$2:F237)),"")</f>
        <v/>
      </c>
      <c r="G237" t="str">
        <f>IFERROR(INDEX('Base Data wHSA (NCI Modified)'!$L$2:'Base Data wHSA (NCI Modified)'!$T$3142,'Base Data wHSA (NCI Modified)'!$K237,COLUMNS(COUNTIES!$D$2:G237)),"")</f>
        <v/>
      </c>
      <c r="H237" t="str">
        <f>IFERROR(INDEX('Base Data wHSA (NCI Modified)'!$L$2:'Base Data wHSA (NCI Modified)'!$T$3142,'Base Data wHSA (NCI Modified)'!$K237,COLUMNS(COUNTIES!$D$2:H237)),"")</f>
        <v/>
      </c>
      <c r="I237" t="str">
        <f>IFERROR(INDEX('Base Data wHSA (NCI Modified)'!$L$2:'Base Data wHSA (NCI Modified)'!$T$3142,'Base Data wHSA (NCI Modified)'!$K237,COLUMNS(COUNTIES!$D$2:I237)),"")</f>
        <v/>
      </c>
      <c r="J237" t="str">
        <f>IFERROR(INDEX('Base Data wHSA (NCI Modified)'!$L$2:'Base Data wHSA (NCI Modified)'!$T$3142,'Base Data wHSA (NCI Modified)'!$K237,COLUMNS(COUNTIES!$D$2:J237)),"")</f>
        <v/>
      </c>
      <c r="K237" t="str">
        <f>IFERROR(INDEX('Base Data wHSA (NCI Modified)'!$L$2:'Base Data wHSA (NCI Modified)'!$T$3142,'Base Data wHSA (NCI Modified)'!$K237,COLUMNS(COUNTIES!$D$2:K237)),"")</f>
        <v/>
      </c>
      <c r="L237" t="str">
        <f>IFERROR(INDEX('Base Data wHSA (NCI Modified)'!$L$2:'Base Data wHSA (NCI Modified)'!$T$3142,'Base Data wHSA (NCI Modified)'!$K237,COLUMNS(COUNTIES!$D$2:L237)),"")</f>
        <v/>
      </c>
    </row>
    <row r="238" spans="1:12" x14ac:dyDescent="0.2">
      <c r="A238">
        <f>ROWS($E$2:E238)</f>
        <v>237</v>
      </c>
      <c r="B238" t="str">
        <f>IF(E238=WORKSHEET!$B$2,A238,"")</f>
        <v/>
      </c>
      <c r="C238" t="str">
        <f t="shared" si="3"/>
        <v/>
      </c>
      <c r="D238" t="str">
        <f>IFERROR(INDEX('Base Data wHSA (NCI Modified)'!$L$2:'Base Data wHSA (NCI Modified)'!$T$3142,'Base Data wHSA (NCI Modified)'!$K238,COLUMNS(COUNTIES!$D$2:D238)),"")</f>
        <v/>
      </c>
      <c r="E238" t="str">
        <f>IFERROR(INDEX('Base Data wHSA (NCI Modified)'!$L$2:'Base Data wHSA (NCI Modified)'!$T$3142,'Base Data wHSA (NCI Modified)'!$K238,COLUMNS(COUNTIES!$D$2:E238)),"")</f>
        <v/>
      </c>
      <c r="F238" t="str">
        <f>IFERROR(INDEX('Base Data wHSA (NCI Modified)'!$L$2:'Base Data wHSA (NCI Modified)'!$T$3142,'Base Data wHSA (NCI Modified)'!$K238,COLUMNS(COUNTIES!$D$2:F238)),"")</f>
        <v/>
      </c>
      <c r="G238" t="str">
        <f>IFERROR(INDEX('Base Data wHSA (NCI Modified)'!$L$2:'Base Data wHSA (NCI Modified)'!$T$3142,'Base Data wHSA (NCI Modified)'!$K238,COLUMNS(COUNTIES!$D$2:G238)),"")</f>
        <v/>
      </c>
      <c r="H238" t="str">
        <f>IFERROR(INDEX('Base Data wHSA (NCI Modified)'!$L$2:'Base Data wHSA (NCI Modified)'!$T$3142,'Base Data wHSA (NCI Modified)'!$K238,COLUMNS(COUNTIES!$D$2:H238)),"")</f>
        <v/>
      </c>
      <c r="I238" t="str">
        <f>IFERROR(INDEX('Base Data wHSA (NCI Modified)'!$L$2:'Base Data wHSA (NCI Modified)'!$T$3142,'Base Data wHSA (NCI Modified)'!$K238,COLUMNS(COUNTIES!$D$2:I238)),"")</f>
        <v/>
      </c>
      <c r="J238" t="str">
        <f>IFERROR(INDEX('Base Data wHSA (NCI Modified)'!$L$2:'Base Data wHSA (NCI Modified)'!$T$3142,'Base Data wHSA (NCI Modified)'!$K238,COLUMNS(COUNTIES!$D$2:J238)),"")</f>
        <v/>
      </c>
      <c r="K238" t="str">
        <f>IFERROR(INDEX('Base Data wHSA (NCI Modified)'!$L$2:'Base Data wHSA (NCI Modified)'!$T$3142,'Base Data wHSA (NCI Modified)'!$K238,COLUMNS(COUNTIES!$D$2:K238)),"")</f>
        <v/>
      </c>
      <c r="L238" t="str">
        <f>IFERROR(INDEX('Base Data wHSA (NCI Modified)'!$L$2:'Base Data wHSA (NCI Modified)'!$T$3142,'Base Data wHSA (NCI Modified)'!$K238,COLUMNS(COUNTIES!$D$2:L238)),"")</f>
        <v/>
      </c>
    </row>
    <row r="239" spans="1:12" x14ac:dyDescent="0.2">
      <c r="A239">
        <f>ROWS($E$2:E239)</f>
        <v>238</v>
      </c>
      <c r="B239" t="str">
        <f>IF(E239=WORKSHEET!$B$2,A239,"")</f>
        <v/>
      </c>
      <c r="C239" t="str">
        <f t="shared" si="3"/>
        <v/>
      </c>
      <c r="D239" t="str">
        <f>IFERROR(INDEX('Base Data wHSA (NCI Modified)'!$L$2:'Base Data wHSA (NCI Modified)'!$T$3142,'Base Data wHSA (NCI Modified)'!$K239,COLUMNS(COUNTIES!$D$2:D239)),"")</f>
        <v/>
      </c>
      <c r="E239" t="str">
        <f>IFERROR(INDEX('Base Data wHSA (NCI Modified)'!$L$2:'Base Data wHSA (NCI Modified)'!$T$3142,'Base Data wHSA (NCI Modified)'!$K239,COLUMNS(COUNTIES!$D$2:E239)),"")</f>
        <v/>
      </c>
      <c r="F239" t="str">
        <f>IFERROR(INDEX('Base Data wHSA (NCI Modified)'!$L$2:'Base Data wHSA (NCI Modified)'!$T$3142,'Base Data wHSA (NCI Modified)'!$K239,COLUMNS(COUNTIES!$D$2:F239)),"")</f>
        <v/>
      </c>
      <c r="G239" t="str">
        <f>IFERROR(INDEX('Base Data wHSA (NCI Modified)'!$L$2:'Base Data wHSA (NCI Modified)'!$T$3142,'Base Data wHSA (NCI Modified)'!$K239,COLUMNS(COUNTIES!$D$2:G239)),"")</f>
        <v/>
      </c>
      <c r="H239" t="str">
        <f>IFERROR(INDEX('Base Data wHSA (NCI Modified)'!$L$2:'Base Data wHSA (NCI Modified)'!$T$3142,'Base Data wHSA (NCI Modified)'!$K239,COLUMNS(COUNTIES!$D$2:H239)),"")</f>
        <v/>
      </c>
      <c r="I239" t="str">
        <f>IFERROR(INDEX('Base Data wHSA (NCI Modified)'!$L$2:'Base Data wHSA (NCI Modified)'!$T$3142,'Base Data wHSA (NCI Modified)'!$K239,COLUMNS(COUNTIES!$D$2:I239)),"")</f>
        <v/>
      </c>
      <c r="J239" t="str">
        <f>IFERROR(INDEX('Base Data wHSA (NCI Modified)'!$L$2:'Base Data wHSA (NCI Modified)'!$T$3142,'Base Data wHSA (NCI Modified)'!$K239,COLUMNS(COUNTIES!$D$2:J239)),"")</f>
        <v/>
      </c>
      <c r="K239" t="str">
        <f>IFERROR(INDEX('Base Data wHSA (NCI Modified)'!$L$2:'Base Data wHSA (NCI Modified)'!$T$3142,'Base Data wHSA (NCI Modified)'!$K239,COLUMNS(COUNTIES!$D$2:K239)),"")</f>
        <v/>
      </c>
      <c r="L239" t="str">
        <f>IFERROR(INDEX('Base Data wHSA (NCI Modified)'!$L$2:'Base Data wHSA (NCI Modified)'!$T$3142,'Base Data wHSA (NCI Modified)'!$K239,COLUMNS(COUNTIES!$D$2:L239)),"")</f>
        <v/>
      </c>
    </row>
    <row r="240" spans="1:12" x14ac:dyDescent="0.2">
      <c r="A240">
        <f>ROWS($E$2:E240)</f>
        <v>239</v>
      </c>
      <c r="B240" t="str">
        <f>IF(E240=WORKSHEET!$B$2,A240,"")</f>
        <v/>
      </c>
      <c r="C240" t="str">
        <f t="shared" si="3"/>
        <v/>
      </c>
      <c r="D240" t="str">
        <f>IFERROR(INDEX('Base Data wHSA (NCI Modified)'!$L$2:'Base Data wHSA (NCI Modified)'!$T$3142,'Base Data wHSA (NCI Modified)'!$K240,COLUMNS(COUNTIES!$D$2:D240)),"")</f>
        <v/>
      </c>
      <c r="E240" t="str">
        <f>IFERROR(INDEX('Base Data wHSA (NCI Modified)'!$L$2:'Base Data wHSA (NCI Modified)'!$T$3142,'Base Data wHSA (NCI Modified)'!$K240,COLUMNS(COUNTIES!$D$2:E240)),"")</f>
        <v/>
      </c>
      <c r="F240" t="str">
        <f>IFERROR(INDEX('Base Data wHSA (NCI Modified)'!$L$2:'Base Data wHSA (NCI Modified)'!$T$3142,'Base Data wHSA (NCI Modified)'!$K240,COLUMNS(COUNTIES!$D$2:F240)),"")</f>
        <v/>
      </c>
      <c r="G240" t="str">
        <f>IFERROR(INDEX('Base Data wHSA (NCI Modified)'!$L$2:'Base Data wHSA (NCI Modified)'!$T$3142,'Base Data wHSA (NCI Modified)'!$K240,COLUMNS(COUNTIES!$D$2:G240)),"")</f>
        <v/>
      </c>
      <c r="H240" t="str">
        <f>IFERROR(INDEX('Base Data wHSA (NCI Modified)'!$L$2:'Base Data wHSA (NCI Modified)'!$T$3142,'Base Data wHSA (NCI Modified)'!$K240,COLUMNS(COUNTIES!$D$2:H240)),"")</f>
        <v/>
      </c>
      <c r="I240" t="str">
        <f>IFERROR(INDEX('Base Data wHSA (NCI Modified)'!$L$2:'Base Data wHSA (NCI Modified)'!$T$3142,'Base Data wHSA (NCI Modified)'!$K240,COLUMNS(COUNTIES!$D$2:I240)),"")</f>
        <v/>
      </c>
      <c r="J240" t="str">
        <f>IFERROR(INDEX('Base Data wHSA (NCI Modified)'!$L$2:'Base Data wHSA (NCI Modified)'!$T$3142,'Base Data wHSA (NCI Modified)'!$K240,COLUMNS(COUNTIES!$D$2:J240)),"")</f>
        <v/>
      </c>
      <c r="K240" t="str">
        <f>IFERROR(INDEX('Base Data wHSA (NCI Modified)'!$L$2:'Base Data wHSA (NCI Modified)'!$T$3142,'Base Data wHSA (NCI Modified)'!$K240,COLUMNS(COUNTIES!$D$2:K240)),"")</f>
        <v/>
      </c>
      <c r="L240" t="str">
        <f>IFERROR(INDEX('Base Data wHSA (NCI Modified)'!$L$2:'Base Data wHSA (NCI Modified)'!$T$3142,'Base Data wHSA (NCI Modified)'!$K240,COLUMNS(COUNTIES!$D$2:L240)),"")</f>
        <v/>
      </c>
    </row>
    <row r="241" spans="1:12" x14ac:dyDescent="0.2">
      <c r="A241">
        <f>ROWS($E$2:E241)</f>
        <v>240</v>
      </c>
      <c r="B241" t="str">
        <f>IF(E241=WORKSHEET!$B$2,A241,"")</f>
        <v/>
      </c>
      <c r="C241" t="str">
        <f t="shared" si="3"/>
        <v/>
      </c>
      <c r="D241" t="str">
        <f>IFERROR(INDEX('Base Data wHSA (NCI Modified)'!$L$2:'Base Data wHSA (NCI Modified)'!$T$3142,'Base Data wHSA (NCI Modified)'!$K241,COLUMNS(COUNTIES!$D$2:D241)),"")</f>
        <v/>
      </c>
      <c r="E241" t="str">
        <f>IFERROR(INDEX('Base Data wHSA (NCI Modified)'!$L$2:'Base Data wHSA (NCI Modified)'!$T$3142,'Base Data wHSA (NCI Modified)'!$K241,COLUMNS(COUNTIES!$D$2:E241)),"")</f>
        <v/>
      </c>
      <c r="F241" t="str">
        <f>IFERROR(INDEX('Base Data wHSA (NCI Modified)'!$L$2:'Base Data wHSA (NCI Modified)'!$T$3142,'Base Data wHSA (NCI Modified)'!$K241,COLUMNS(COUNTIES!$D$2:F241)),"")</f>
        <v/>
      </c>
      <c r="G241" t="str">
        <f>IFERROR(INDEX('Base Data wHSA (NCI Modified)'!$L$2:'Base Data wHSA (NCI Modified)'!$T$3142,'Base Data wHSA (NCI Modified)'!$K241,COLUMNS(COUNTIES!$D$2:G241)),"")</f>
        <v/>
      </c>
      <c r="H241" t="str">
        <f>IFERROR(INDEX('Base Data wHSA (NCI Modified)'!$L$2:'Base Data wHSA (NCI Modified)'!$T$3142,'Base Data wHSA (NCI Modified)'!$K241,COLUMNS(COUNTIES!$D$2:H241)),"")</f>
        <v/>
      </c>
      <c r="I241" t="str">
        <f>IFERROR(INDEX('Base Data wHSA (NCI Modified)'!$L$2:'Base Data wHSA (NCI Modified)'!$T$3142,'Base Data wHSA (NCI Modified)'!$K241,COLUMNS(COUNTIES!$D$2:I241)),"")</f>
        <v/>
      </c>
      <c r="J241" t="str">
        <f>IFERROR(INDEX('Base Data wHSA (NCI Modified)'!$L$2:'Base Data wHSA (NCI Modified)'!$T$3142,'Base Data wHSA (NCI Modified)'!$K241,COLUMNS(COUNTIES!$D$2:J241)),"")</f>
        <v/>
      </c>
      <c r="K241" t="str">
        <f>IFERROR(INDEX('Base Data wHSA (NCI Modified)'!$L$2:'Base Data wHSA (NCI Modified)'!$T$3142,'Base Data wHSA (NCI Modified)'!$K241,COLUMNS(COUNTIES!$D$2:K241)),"")</f>
        <v/>
      </c>
      <c r="L241" t="str">
        <f>IFERROR(INDEX('Base Data wHSA (NCI Modified)'!$L$2:'Base Data wHSA (NCI Modified)'!$T$3142,'Base Data wHSA (NCI Modified)'!$K241,COLUMNS(COUNTIES!$D$2:L241)),"")</f>
        <v/>
      </c>
    </row>
    <row r="242" spans="1:12" x14ac:dyDescent="0.2">
      <c r="A242">
        <f>ROWS($E$2:E242)</f>
        <v>241</v>
      </c>
      <c r="B242" t="str">
        <f>IF(E242=WORKSHEET!$B$2,A242,"")</f>
        <v/>
      </c>
      <c r="C242" t="str">
        <f t="shared" si="3"/>
        <v/>
      </c>
      <c r="D242" t="str">
        <f>IFERROR(INDEX('Base Data wHSA (NCI Modified)'!$L$2:'Base Data wHSA (NCI Modified)'!$T$3142,'Base Data wHSA (NCI Modified)'!$K242,COLUMNS(COUNTIES!$D$2:D242)),"")</f>
        <v/>
      </c>
      <c r="E242" t="str">
        <f>IFERROR(INDEX('Base Data wHSA (NCI Modified)'!$L$2:'Base Data wHSA (NCI Modified)'!$T$3142,'Base Data wHSA (NCI Modified)'!$K242,COLUMNS(COUNTIES!$D$2:E242)),"")</f>
        <v/>
      </c>
      <c r="F242" t="str">
        <f>IFERROR(INDEX('Base Data wHSA (NCI Modified)'!$L$2:'Base Data wHSA (NCI Modified)'!$T$3142,'Base Data wHSA (NCI Modified)'!$K242,COLUMNS(COUNTIES!$D$2:F242)),"")</f>
        <v/>
      </c>
      <c r="G242" t="str">
        <f>IFERROR(INDEX('Base Data wHSA (NCI Modified)'!$L$2:'Base Data wHSA (NCI Modified)'!$T$3142,'Base Data wHSA (NCI Modified)'!$K242,COLUMNS(COUNTIES!$D$2:G242)),"")</f>
        <v/>
      </c>
      <c r="H242" t="str">
        <f>IFERROR(INDEX('Base Data wHSA (NCI Modified)'!$L$2:'Base Data wHSA (NCI Modified)'!$T$3142,'Base Data wHSA (NCI Modified)'!$K242,COLUMNS(COUNTIES!$D$2:H242)),"")</f>
        <v/>
      </c>
      <c r="I242" t="str">
        <f>IFERROR(INDEX('Base Data wHSA (NCI Modified)'!$L$2:'Base Data wHSA (NCI Modified)'!$T$3142,'Base Data wHSA (NCI Modified)'!$K242,COLUMNS(COUNTIES!$D$2:I242)),"")</f>
        <v/>
      </c>
      <c r="J242" t="str">
        <f>IFERROR(INDEX('Base Data wHSA (NCI Modified)'!$L$2:'Base Data wHSA (NCI Modified)'!$T$3142,'Base Data wHSA (NCI Modified)'!$K242,COLUMNS(COUNTIES!$D$2:J242)),"")</f>
        <v/>
      </c>
      <c r="K242" t="str">
        <f>IFERROR(INDEX('Base Data wHSA (NCI Modified)'!$L$2:'Base Data wHSA (NCI Modified)'!$T$3142,'Base Data wHSA (NCI Modified)'!$K242,COLUMNS(COUNTIES!$D$2:K242)),"")</f>
        <v/>
      </c>
      <c r="L242" t="str">
        <f>IFERROR(INDEX('Base Data wHSA (NCI Modified)'!$L$2:'Base Data wHSA (NCI Modified)'!$T$3142,'Base Data wHSA (NCI Modified)'!$K242,COLUMNS(COUNTIES!$D$2:L242)),"")</f>
        <v/>
      </c>
    </row>
    <row r="243" spans="1:12" x14ac:dyDescent="0.2">
      <c r="A243">
        <f>ROWS($E$2:E243)</f>
        <v>242</v>
      </c>
      <c r="B243" t="str">
        <f>IF(E243=WORKSHEET!$B$2,A243,"")</f>
        <v/>
      </c>
      <c r="C243" t="str">
        <f t="shared" si="3"/>
        <v/>
      </c>
      <c r="D243" t="str">
        <f>IFERROR(INDEX('Base Data wHSA (NCI Modified)'!$L$2:'Base Data wHSA (NCI Modified)'!$T$3142,'Base Data wHSA (NCI Modified)'!$K243,COLUMNS(COUNTIES!$D$2:D243)),"")</f>
        <v/>
      </c>
      <c r="E243" t="str">
        <f>IFERROR(INDEX('Base Data wHSA (NCI Modified)'!$L$2:'Base Data wHSA (NCI Modified)'!$T$3142,'Base Data wHSA (NCI Modified)'!$K243,COLUMNS(COUNTIES!$D$2:E243)),"")</f>
        <v/>
      </c>
      <c r="F243" t="str">
        <f>IFERROR(INDEX('Base Data wHSA (NCI Modified)'!$L$2:'Base Data wHSA (NCI Modified)'!$T$3142,'Base Data wHSA (NCI Modified)'!$K243,COLUMNS(COUNTIES!$D$2:F243)),"")</f>
        <v/>
      </c>
      <c r="G243" t="str">
        <f>IFERROR(INDEX('Base Data wHSA (NCI Modified)'!$L$2:'Base Data wHSA (NCI Modified)'!$T$3142,'Base Data wHSA (NCI Modified)'!$K243,COLUMNS(COUNTIES!$D$2:G243)),"")</f>
        <v/>
      </c>
      <c r="H243" t="str">
        <f>IFERROR(INDEX('Base Data wHSA (NCI Modified)'!$L$2:'Base Data wHSA (NCI Modified)'!$T$3142,'Base Data wHSA (NCI Modified)'!$K243,COLUMNS(COUNTIES!$D$2:H243)),"")</f>
        <v/>
      </c>
      <c r="I243" t="str">
        <f>IFERROR(INDEX('Base Data wHSA (NCI Modified)'!$L$2:'Base Data wHSA (NCI Modified)'!$T$3142,'Base Data wHSA (NCI Modified)'!$K243,COLUMNS(COUNTIES!$D$2:I243)),"")</f>
        <v/>
      </c>
      <c r="J243" t="str">
        <f>IFERROR(INDEX('Base Data wHSA (NCI Modified)'!$L$2:'Base Data wHSA (NCI Modified)'!$T$3142,'Base Data wHSA (NCI Modified)'!$K243,COLUMNS(COUNTIES!$D$2:J243)),"")</f>
        <v/>
      </c>
      <c r="K243" t="str">
        <f>IFERROR(INDEX('Base Data wHSA (NCI Modified)'!$L$2:'Base Data wHSA (NCI Modified)'!$T$3142,'Base Data wHSA (NCI Modified)'!$K243,COLUMNS(COUNTIES!$D$2:K243)),"")</f>
        <v/>
      </c>
      <c r="L243" t="str">
        <f>IFERROR(INDEX('Base Data wHSA (NCI Modified)'!$L$2:'Base Data wHSA (NCI Modified)'!$T$3142,'Base Data wHSA (NCI Modified)'!$K243,COLUMNS(COUNTIES!$D$2:L243)),"")</f>
        <v/>
      </c>
    </row>
    <row r="244" spans="1:12" x14ac:dyDescent="0.2">
      <c r="A244">
        <f>ROWS($E$2:E244)</f>
        <v>243</v>
      </c>
      <c r="B244" t="str">
        <f>IF(E244=WORKSHEET!$B$2,A244,"")</f>
        <v/>
      </c>
      <c r="C244" t="str">
        <f t="shared" si="3"/>
        <v/>
      </c>
      <c r="D244" t="str">
        <f>IFERROR(INDEX('Base Data wHSA (NCI Modified)'!$L$2:'Base Data wHSA (NCI Modified)'!$T$3142,'Base Data wHSA (NCI Modified)'!$K244,COLUMNS(COUNTIES!$D$2:D244)),"")</f>
        <v/>
      </c>
      <c r="E244" t="str">
        <f>IFERROR(INDEX('Base Data wHSA (NCI Modified)'!$L$2:'Base Data wHSA (NCI Modified)'!$T$3142,'Base Data wHSA (NCI Modified)'!$K244,COLUMNS(COUNTIES!$D$2:E244)),"")</f>
        <v/>
      </c>
      <c r="F244" t="str">
        <f>IFERROR(INDEX('Base Data wHSA (NCI Modified)'!$L$2:'Base Data wHSA (NCI Modified)'!$T$3142,'Base Data wHSA (NCI Modified)'!$K244,COLUMNS(COUNTIES!$D$2:F244)),"")</f>
        <v/>
      </c>
      <c r="G244" t="str">
        <f>IFERROR(INDEX('Base Data wHSA (NCI Modified)'!$L$2:'Base Data wHSA (NCI Modified)'!$T$3142,'Base Data wHSA (NCI Modified)'!$K244,COLUMNS(COUNTIES!$D$2:G244)),"")</f>
        <v/>
      </c>
      <c r="H244" t="str">
        <f>IFERROR(INDEX('Base Data wHSA (NCI Modified)'!$L$2:'Base Data wHSA (NCI Modified)'!$T$3142,'Base Data wHSA (NCI Modified)'!$K244,COLUMNS(COUNTIES!$D$2:H244)),"")</f>
        <v/>
      </c>
      <c r="I244" t="str">
        <f>IFERROR(INDEX('Base Data wHSA (NCI Modified)'!$L$2:'Base Data wHSA (NCI Modified)'!$T$3142,'Base Data wHSA (NCI Modified)'!$K244,COLUMNS(COUNTIES!$D$2:I244)),"")</f>
        <v/>
      </c>
      <c r="J244" t="str">
        <f>IFERROR(INDEX('Base Data wHSA (NCI Modified)'!$L$2:'Base Data wHSA (NCI Modified)'!$T$3142,'Base Data wHSA (NCI Modified)'!$K244,COLUMNS(COUNTIES!$D$2:J244)),"")</f>
        <v/>
      </c>
      <c r="K244" t="str">
        <f>IFERROR(INDEX('Base Data wHSA (NCI Modified)'!$L$2:'Base Data wHSA (NCI Modified)'!$T$3142,'Base Data wHSA (NCI Modified)'!$K244,COLUMNS(COUNTIES!$D$2:K244)),"")</f>
        <v/>
      </c>
      <c r="L244" t="str">
        <f>IFERROR(INDEX('Base Data wHSA (NCI Modified)'!$L$2:'Base Data wHSA (NCI Modified)'!$T$3142,'Base Data wHSA (NCI Modified)'!$K244,COLUMNS(COUNTIES!$D$2:L244)),"")</f>
        <v/>
      </c>
    </row>
    <row r="245" spans="1:12" x14ac:dyDescent="0.2">
      <c r="A245">
        <f>ROWS($E$2:E245)</f>
        <v>244</v>
      </c>
      <c r="B245" t="str">
        <f>IF(E245=WORKSHEET!$B$2,A245,"")</f>
        <v/>
      </c>
      <c r="C245" t="str">
        <f t="shared" si="3"/>
        <v/>
      </c>
      <c r="D245" t="str">
        <f>IFERROR(INDEX('Base Data wHSA (NCI Modified)'!$L$2:'Base Data wHSA (NCI Modified)'!$T$3142,'Base Data wHSA (NCI Modified)'!$K245,COLUMNS(COUNTIES!$D$2:D245)),"")</f>
        <v/>
      </c>
      <c r="E245" t="str">
        <f>IFERROR(INDEX('Base Data wHSA (NCI Modified)'!$L$2:'Base Data wHSA (NCI Modified)'!$T$3142,'Base Data wHSA (NCI Modified)'!$K245,COLUMNS(COUNTIES!$D$2:E245)),"")</f>
        <v/>
      </c>
      <c r="F245" t="str">
        <f>IFERROR(INDEX('Base Data wHSA (NCI Modified)'!$L$2:'Base Data wHSA (NCI Modified)'!$T$3142,'Base Data wHSA (NCI Modified)'!$K245,COLUMNS(COUNTIES!$D$2:F245)),"")</f>
        <v/>
      </c>
      <c r="G245" t="str">
        <f>IFERROR(INDEX('Base Data wHSA (NCI Modified)'!$L$2:'Base Data wHSA (NCI Modified)'!$T$3142,'Base Data wHSA (NCI Modified)'!$K245,COLUMNS(COUNTIES!$D$2:G245)),"")</f>
        <v/>
      </c>
      <c r="H245" t="str">
        <f>IFERROR(INDEX('Base Data wHSA (NCI Modified)'!$L$2:'Base Data wHSA (NCI Modified)'!$T$3142,'Base Data wHSA (NCI Modified)'!$K245,COLUMNS(COUNTIES!$D$2:H245)),"")</f>
        <v/>
      </c>
      <c r="I245" t="str">
        <f>IFERROR(INDEX('Base Data wHSA (NCI Modified)'!$L$2:'Base Data wHSA (NCI Modified)'!$T$3142,'Base Data wHSA (NCI Modified)'!$K245,COLUMNS(COUNTIES!$D$2:I245)),"")</f>
        <v/>
      </c>
      <c r="J245" t="str">
        <f>IFERROR(INDEX('Base Data wHSA (NCI Modified)'!$L$2:'Base Data wHSA (NCI Modified)'!$T$3142,'Base Data wHSA (NCI Modified)'!$K245,COLUMNS(COUNTIES!$D$2:J245)),"")</f>
        <v/>
      </c>
      <c r="K245" t="str">
        <f>IFERROR(INDEX('Base Data wHSA (NCI Modified)'!$L$2:'Base Data wHSA (NCI Modified)'!$T$3142,'Base Data wHSA (NCI Modified)'!$K245,COLUMNS(COUNTIES!$D$2:K245)),"")</f>
        <v/>
      </c>
      <c r="L245" t="str">
        <f>IFERROR(INDEX('Base Data wHSA (NCI Modified)'!$L$2:'Base Data wHSA (NCI Modified)'!$T$3142,'Base Data wHSA (NCI Modified)'!$K245,COLUMNS(COUNTIES!$D$2:L245)),"")</f>
        <v/>
      </c>
    </row>
    <row r="246" spans="1:12" x14ac:dyDescent="0.2">
      <c r="A246">
        <f>ROWS($E$2:E246)</f>
        <v>245</v>
      </c>
      <c r="B246" t="str">
        <f>IF(E246=WORKSHEET!$B$2,A246,"")</f>
        <v/>
      </c>
      <c r="C246" t="str">
        <f t="shared" si="3"/>
        <v/>
      </c>
      <c r="D246" t="str">
        <f>IFERROR(INDEX('Base Data wHSA (NCI Modified)'!$L$2:'Base Data wHSA (NCI Modified)'!$T$3142,'Base Data wHSA (NCI Modified)'!$K246,COLUMNS(COUNTIES!$D$2:D246)),"")</f>
        <v/>
      </c>
      <c r="E246" t="str">
        <f>IFERROR(INDEX('Base Data wHSA (NCI Modified)'!$L$2:'Base Data wHSA (NCI Modified)'!$T$3142,'Base Data wHSA (NCI Modified)'!$K246,COLUMNS(COUNTIES!$D$2:E246)),"")</f>
        <v/>
      </c>
      <c r="F246" t="str">
        <f>IFERROR(INDEX('Base Data wHSA (NCI Modified)'!$L$2:'Base Data wHSA (NCI Modified)'!$T$3142,'Base Data wHSA (NCI Modified)'!$K246,COLUMNS(COUNTIES!$D$2:F246)),"")</f>
        <v/>
      </c>
      <c r="G246" t="str">
        <f>IFERROR(INDEX('Base Data wHSA (NCI Modified)'!$L$2:'Base Data wHSA (NCI Modified)'!$T$3142,'Base Data wHSA (NCI Modified)'!$K246,COLUMNS(COUNTIES!$D$2:G246)),"")</f>
        <v/>
      </c>
      <c r="H246" t="str">
        <f>IFERROR(INDEX('Base Data wHSA (NCI Modified)'!$L$2:'Base Data wHSA (NCI Modified)'!$T$3142,'Base Data wHSA (NCI Modified)'!$K246,COLUMNS(COUNTIES!$D$2:H246)),"")</f>
        <v/>
      </c>
      <c r="I246" t="str">
        <f>IFERROR(INDEX('Base Data wHSA (NCI Modified)'!$L$2:'Base Data wHSA (NCI Modified)'!$T$3142,'Base Data wHSA (NCI Modified)'!$K246,COLUMNS(COUNTIES!$D$2:I246)),"")</f>
        <v/>
      </c>
      <c r="J246" t="str">
        <f>IFERROR(INDEX('Base Data wHSA (NCI Modified)'!$L$2:'Base Data wHSA (NCI Modified)'!$T$3142,'Base Data wHSA (NCI Modified)'!$K246,COLUMNS(COUNTIES!$D$2:J246)),"")</f>
        <v/>
      </c>
      <c r="K246" t="str">
        <f>IFERROR(INDEX('Base Data wHSA (NCI Modified)'!$L$2:'Base Data wHSA (NCI Modified)'!$T$3142,'Base Data wHSA (NCI Modified)'!$K246,COLUMNS(COUNTIES!$D$2:K246)),"")</f>
        <v/>
      </c>
      <c r="L246" t="str">
        <f>IFERROR(INDEX('Base Data wHSA (NCI Modified)'!$L$2:'Base Data wHSA (NCI Modified)'!$T$3142,'Base Data wHSA (NCI Modified)'!$K246,COLUMNS(COUNTIES!$D$2:L246)),"")</f>
        <v/>
      </c>
    </row>
    <row r="247" spans="1:12" x14ac:dyDescent="0.2">
      <c r="A247">
        <f>ROWS($E$2:E247)</f>
        <v>246</v>
      </c>
      <c r="B247" t="str">
        <f>IF(E247=WORKSHEET!$B$2,A247,"")</f>
        <v/>
      </c>
      <c r="C247" t="str">
        <f t="shared" si="3"/>
        <v/>
      </c>
      <c r="D247" t="str">
        <f>IFERROR(INDEX('Base Data wHSA (NCI Modified)'!$L$2:'Base Data wHSA (NCI Modified)'!$T$3142,'Base Data wHSA (NCI Modified)'!$K247,COLUMNS(COUNTIES!$D$2:D247)),"")</f>
        <v/>
      </c>
      <c r="E247" t="str">
        <f>IFERROR(INDEX('Base Data wHSA (NCI Modified)'!$L$2:'Base Data wHSA (NCI Modified)'!$T$3142,'Base Data wHSA (NCI Modified)'!$K247,COLUMNS(COUNTIES!$D$2:E247)),"")</f>
        <v/>
      </c>
      <c r="F247" t="str">
        <f>IFERROR(INDEX('Base Data wHSA (NCI Modified)'!$L$2:'Base Data wHSA (NCI Modified)'!$T$3142,'Base Data wHSA (NCI Modified)'!$K247,COLUMNS(COUNTIES!$D$2:F247)),"")</f>
        <v/>
      </c>
      <c r="G247" t="str">
        <f>IFERROR(INDEX('Base Data wHSA (NCI Modified)'!$L$2:'Base Data wHSA (NCI Modified)'!$T$3142,'Base Data wHSA (NCI Modified)'!$K247,COLUMNS(COUNTIES!$D$2:G247)),"")</f>
        <v/>
      </c>
      <c r="H247" t="str">
        <f>IFERROR(INDEX('Base Data wHSA (NCI Modified)'!$L$2:'Base Data wHSA (NCI Modified)'!$T$3142,'Base Data wHSA (NCI Modified)'!$K247,COLUMNS(COUNTIES!$D$2:H247)),"")</f>
        <v/>
      </c>
      <c r="I247" t="str">
        <f>IFERROR(INDEX('Base Data wHSA (NCI Modified)'!$L$2:'Base Data wHSA (NCI Modified)'!$T$3142,'Base Data wHSA (NCI Modified)'!$K247,COLUMNS(COUNTIES!$D$2:I247)),"")</f>
        <v/>
      </c>
      <c r="J247" t="str">
        <f>IFERROR(INDEX('Base Data wHSA (NCI Modified)'!$L$2:'Base Data wHSA (NCI Modified)'!$T$3142,'Base Data wHSA (NCI Modified)'!$K247,COLUMNS(COUNTIES!$D$2:J247)),"")</f>
        <v/>
      </c>
      <c r="K247" t="str">
        <f>IFERROR(INDEX('Base Data wHSA (NCI Modified)'!$L$2:'Base Data wHSA (NCI Modified)'!$T$3142,'Base Data wHSA (NCI Modified)'!$K247,COLUMNS(COUNTIES!$D$2:K247)),"")</f>
        <v/>
      </c>
      <c r="L247" t="str">
        <f>IFERROR(INDEX('Base Data wHSA (NCI Modified)'!$L$2:'Base Data wHSA (NCI Modified)'!$T$3142,'Base Data wHSA (NCI Modified)'!$K247,COLUMNS(COUNTIES!$D$2:L247)),"")</f>
        <v/>
      </c>
    </row>
    <row r="248" spans="1:12" x14ac:dyDescent="0.2">
      <c r="A248">
        <f>ROWS($E$2:E248)</f>
        <v>247</v>
      </c>
      <c r="B248" t="str">
        <f>IF(E248=WORKSHEET!$B$2,A248,"")</f>
        <v/>
      </c>
      <c r="C248" t="str">
        <f t="shared" si="3"/>
        <v/>
      </c>
      <c r="D248" t="str">
        <f>IFERROR(INDEX('Base Data wHSA (NCI Modified)'!$L$2:'Base Data wHSA (NCI Modified)'!$T$3142,'Base Data wHSA (NCI Modified)'!$K248,COLUMNS(COUNTIES!$D$2:D248)),"")</f>
        <v/>
      </c>
      <c r="E248" t="str">
        <f>IFERROR(INDEX('Base Data wHSA (NCI Modified)'!$L$2:'Base Data wHSA (NCI Modified)'!$T$3142,'Base Data wHSA (NCI Modified)'!$K248,COLUMNS(COUNTIES!$D$2:E248)),"")</f>
        <v/>
      </c>
      <c r="F248" t="str">
        <f>IFERROR(INDEX('Base Data wHSA (NCI Modified)'!$L$2:'Base Data wHSA (NCI Modified)'!$T$3142,'Base Data wHSA (NCI Modified)'!$K248,COLUMNS(COUNTIES!$D$2:F248)),"")</f>
        <v/>
      </c>
      <c r="G248" t="str">
        <f>IFERROR(INDEX('Base Data wHSA (NCI Modified)'!$L$2:'Base Data wHSA (NCI Modified)'!$T$3142,'Base Data wHSA (NCI Modified)'!$K248,COLUMNS(COUNTIES!$D$2:G248)),"")</f>
        <v/>
      </c>
      <c r="H248" t="str">
        <f>IFERROR(INDEX('Base Data wHSA (NCI Modified)'!$L$2:'Base Data wHSA (NCI Modified)'!$T$3142,'Base Data wHSA (NCI Modified)'!$K248,COLUMNS(COUNTIES!$D$2:H248)),"")</f>
        <v/>
      </c>
      <c r="I248" t="str">
        <f>IFERROR(INDEX('Base Data wHSA (NCI Modified)'!$L$2:'Base Data wHSA (NCI Modified)'!$T$3142,'Base Data wHSA (NCI Modified)'!$K248,COLUMNS(COUNTIES!$D$2:I248)),"")</f>
        <v/>
      </c>
      <c r="J248" t="str">
        <f>IFERROR(INDEX('Base Data wHSA (NCI Modified)'!$L$2:'Base Data wHSA (NCI Modified)'!$T$3142,'Base Data wHSA (NCI Modified)'!$K248,COLUMNS(COUNTIES!$D$2:J248)),"")</f>
        <v/>
      </c>
      <c r="K248" t="str">
        <f>IFERROR(INDEX('Base Data wHSA (NCI Modified)'!$L$2:'Base Data wHSA (NCI Modified)'!$T$3142,'Base Data wHSA (NCI Modified)'!$K248,COLUMNS(COUNTIES!$D$2:K248)),"")</f>
        <v/>
      </c>
      <c r="L248" t="str">
        <f>IFERROR(INDEX('Base Data wHSA (NCI Modified)'!$L$2:'Base Data wHSA (NCI Modified)'!$T$3142,'Base Data wHSA (NCI Modified)'!$K248,COLUMNS(COUNTIES!$D$2:L248)),"")</f>
        <v/>
      </c>
    </row>
    <row r="249" spans="1:12" x14ac:dyDescent="0.2">
      <c r="A249">
        <f>ROWS($E$2:E249)</f>
        <v>248</v>
      </c>
      <c r="B249" t="str">
        <f>IF(E249=WORKSHEET!$B$2,A249,"")</f>
        <v/>
      </c>
      <c r="C249" t="str">
        <f t="shared" si="3"/>
        <v/>
      </c>
      <c r="D249" t="str">
        <f>IFERROR(INDEX('Base Data wHSA (NCI Modified)'!$L$2:'Base Data wHSA (NCI Modified)'!$T$3142,'Base Data wHSA (NCI Modified)'!$K249,COLUMNS(COUNTIES!$D$2:D249)),"")</f>
        <v/>
      </c>
      <c r="E249" t="str">
        <f>IFERROR(INDEX('Base Data wHSA (NCI Modified)'!$L$2:'Base Data wHSA (NCI Modified)'!$T$3142,'Base Data wHSA (NCI Modified)'!$K249,COLUMNS(COUNTIES!$D$2:E249)),"")</f>
        <v/>
      </c>
      <c r="F249" t="str">
        <f>IFERROR(INDEX('Base Data wHSA (NCI Modified)'!$L$2:'Base Data wHSA (NCI Modified)'!$T$3142,'Base Data wHSA (NCI Modified)'!$K249,COLUMNS(COUNTIES!$D$2:F249)),"")</f>
        <v/>
      </c>
      <c r="G249" t="str">
        <f>IFERROR(INDEX('Base Data wHSA (NCI Modified)'!$L$2:'Base Data wHSA (NCI Modified)'!$T$3142,'Base Data wHSA (NCI Modified)'!$K249,COLUMNS(COUNTIES!$D$2:G249)),"")</f>
        <v/>
      </c>
      <c r="H249" t="str">
        <f>IFERROR(INDEX('Base Data wHSA (NCI Modified)'!$L$2:'Base Data wHSA (NCI Modified)'!$T$3142,'Base Data wHSA (NCI Modified)'!$K249,COLUMNS(COUNTIES!$D$2:H249)),"")</f>
        <v/>
      </c>
      <c r="I249" t="str">
        <f>IFERROR(INDEX('Base Data wHSA (NCI Modified)'!$L$2:'Base Data wHSA (NCI Modified)'!$T$3142,'Base Data wHSA (NCI Modified)'!$K249,COLUMNS(COUNTIES!$D$2:I249)),"")</f>
        <v/>
      </c>
      <c r="J249" t="str">
        <f>IFERROR(INDEX('Base Data wHSA (NCI Modified)'!$L$2:'Base Data wHSA (NCI Modified)'!$T$3142,'Base Data wHSA (NCI Modified)'!$K249,COLUMNS(COUNTIES!$D$2:J249)),"")</f>
        <v/>
      </c>
      <c r="K249" t="str">
        <f>IFERROR(INDEX('Base Data wHSA (NCI Modified)'!$L$2:'Base Data wHSA (NCI Modified)'!$T$3142,'Base Data wHSA (NCI Modified)'!$K249,COLUMNS(COUNTIES!$D$2:K249)),"")</f>
        <v/>
      </c>
      <c r="L249" t="str">
        <f>IFERROR(INDEX('Base Data wHSA (NCI Modified)'!$L$2:'Base Data wHSA (NCI Modified)'!$T$3142,'Base Data wHSA (NCI Modified)'!$K249,COLUMNS(COUNTIES!$D$2:L249)),"")</f>
        <v/>
      </c>
    </row>
    <row r="250" spans="1:12" x14ac:dyDescent="0.2">
      <c r="A250">
        <f>ROWS($E$2:E250)</f>
        <v>249</v>
      </c>
      <c r="B250" t="str">
        <f>IF(E250=WORKSHEET!$B$2,A250,"")</f>
        <v/>
      </c>
      <c r="C250" t="str">
        <f t="shared" si="3"/>
        <v/>
      </c>
      <c r="D250" t="str">
        <f>IFERROR(INDEX('Base Data wHSA (NCI Modified)'!$L$2:'Base Data wHSA (NCI Modified)'!$T$3142,'Base Data wHSA (NCI Modified)'!$K250,COLUMNS(COUNTIES!$D$2:D250)),"")</f>
        <v/>
      </c>
      <c r="E250" t="str">
        <f>IFERROR(INDEX('Base Data wHSA (NCI Modified)'!$L$2:'Base Data wHSA (NCI Modified)'!$T$3142,'Base Data wHSA (NCI Modified)'!$K250,COLUMNS(COUNTIES!$D$2:E250)),"")</f>
        <v/>
      </c>
      <c r="F250" t="str">
        <f>IFERROR(INDEX('Base Data wHSA (NCI Modified)'!$L$2:'Base Data wHSA (NCI Modified)'!$T$3142,'Base Data wHSA (NCI Modified)'!$K250,COLUMNS(COUNTIES!$D$2:F250)),"")</f>
        <v/>
      </c>
      <c r="G250" t="str">
        <f>IFERROR(INDEX('Base Data wHSA (NCI Modified)'!$L$2:'Base Data wHSA (NCI Modified)'!$T$3142,'Base Data wHSA (NCI Modified)'!$K250,COLUMNS(COUNTIES!$D$2:G250)),"")</f>
        <v/>
      </c>
      <c r="H250" t="str">
        <f>IFERROR(INDEX('Base Data wHSA (NCI Modified)'!$L$2:'Base Data wHSA (NCI Modified)'!$T$3142,'Base Data wHSA (NCI Modified)'!$K250,COLUMNS(COUNTIES!$D$2:H250)),"")</f>
        <v/>
      </c>
      <c r="I250" t="str">
        <f>IFERROR(INDEX('Base Data wHSA (NCI Modified)'!$L$2:'Base Data wHSA (NCI Modified)'!$T$3142,'Base Data wHSA (NCI Modified)'!$K250,COLUMNS(COUNTIES!$D$2:I250)),"")</f>
        <v/>
      </c>
      <c r="J250" t="str">
        <f>IFERROR(INDEX('Base Data wHSA (NCI Modified)'!$L$2:'Base Data wHSA (NCI Modified)'!$T$3142,'Base Data wHSA (NCI Modified)'!$K250,COLUMNS(COUNTIES!$D$2:J250)),"")</f>
        <v/>
      </c>
      <c r="K250" t="str">
        <f>IFERROR(INDEX('Base Data wHSA (NCI Modified)'!$L$2:'Base Data wHSA (NCI Modified)'!$T$3142,'Base Data wHSA (NCI Modified)'!$K250,COLUMNS(COUNTIES!$D$2:K250)),"")</f>
        <v/>
      </c>
      <c r="L250" t="str">
        <f>IFERROR(INDEX('Base Data wHSA (NCI Modified)'!$L$2:'Base Data wHSA (NCI Modified)'!$T$3142,'Base Data wHSA (NCI Modified)'!$K250,COLUMNS(COUNTIES!$D$2:L250)),"")</f>
        <v/>
      </c>
    </row>
    <row r="251" spans="1:12" x14ac:dyDescent="0.2">
      <c r="A251">
        <f>ROWS($E$2:E251)</f>
        <v>250</v>
      </c>
      <c r="B251" t="str">
        <f>IF(E251=WORKSHEET!$B$2,A251,"")</f>
        <v/>
      </c>
      <c r="C251" t="str">
        <f t="shared" si="3"/>
        <v/>
      </c>
      <c r="D251" t="str">
        <f>IFERROR(INDEX('Base Data wHSA (NCI Modified)'!$L$2:'Base Data wHSA (NCI Modified)'!$T$3142,'Base Data wHSA (NCI Modified)'!$K251,COLUMNS(COUNTIES!$D$2:D251)),"")</f>
        <v/>
      </c>
      <c r="E251" t="str">
        <f>IFERROR(INDEX('Base Data wHSA (NCI Modified)'!$L$2:'Base Data wHSA (NCI Modified)'!$T$3142,'Base Data wHSA (NCI Modified)'!$K251,COLUMNS(COUNTIES!$D$2:E251)),"")</f>
        <v/>
      </c>
      <c r="F251" t="str">
        <f>IFERROR(INDEX('Base Data wHSA (NCI Modified)'!$L$2:'Base Data wHSA (NCI Modified)'!$T$3142,'Base Data wHSA (NCI Modified)'!$K251,COLUMNS(COUNTIES!$D$2:F251)),"")</f>
        <v/>
      </c>
      <c r="G251" t="str">
        <f>IFERROR(INDEX('Base Data wHSA (NCI Modified)'!$L$2:'Base Data wHSA (NCI Modified)'!$T$3142,'Base Data wHSA (NCI Modified)'!$K251,COLUMNS(COUNTIES!$D$2:G251)),"")</f>
        <v/>
      </c>
      <c r="H251" t="str">
        <f>IFERROR(INDEX('Base Data wHSA (NCI Modified)'!$L$2:'Base Data wHSA (NCI Modified)'!$T$3142,'Base Data wHSA (NCI Modified)'!$K251,COLUMNS(COUNTIES!$D$2:H251)),"")</f>
        <v/>
      </c>
      <c r="I251" t="str">
        <f>IFERROR(INDEX('Base Data wHSA (NCI Modified)'!$L$2:'Base Data wHSA (NCI Modified)'!$T$3142,'Base Data wHSA (NCI Modified)'!$K251,COLUMNS(COUNTIES!$D$2:I251)),"")</f>
        <v/>
      </c>
      <c r="J251" t="str">
        <f>IFERROR(INDEX('Base Data wHSA (NCI Modified)'!$L$2:'Base Data wHSA (NCI Modified)'!$T$3142,'Base Data wHSA (NCI Modified)'!$K251,COLUMNS(COUNTIES!$D$2:J251)),"")</f>
        <v/>
      </c>
      <c r="K251" t="str">
        <f>IFERROR(INDEX('Base Data wHSA (NCI Modified)'!$L$2:'Base Data wHSA (NCI Modified)'!$T$3142,'Base Data wHSA (NCI Modified)'!$K251,COLUMNS(COUNTIES!$D$2:K251)),"")</f>
        <v/>
      </c>
      <c r="L251" t="str">
        <f>IFERROR(INDEX('Base Data wHSA (NCI Modified)'!$L$2:'Base Data wHSA (NCI Modified)'!$T$3142,'Base Data wHSA (NCI Modified)'!$K251,COLUMNS(COUNTIES!$D$2:L251)),"")</f>
        <v/>
      </c>
    </row>
    <row r="252" spans="1:12" x14ac:dyDescent="0.2">
      <c r="A252">
        <f>ROWS($E$2:E252)</f>
        <v>251</v>
      </c>
      <c r="B252" t="str">
        <f>IF(E252=WORKSHEET!$B$2,A252,"")</f>
        <v/>
      </c>
      <c r="C252" t="str">
        <f t="shared" si="3"/>
        <v/>
      </c>
      <c r="D252" t="str">
        <f>IFERROR(INDEX('Base Data wHSA (NCI Modified)'!$L$2:'Base Data wHSA (NCI Modified)'!$T$3142,'Base Data wHSA (NCI Modified)'!$K252,COLUMNS(COUNTIES!$D$2:D252)),"")</f>
        <v/>
      </c>
      <c r="E252" t="str">
        <f>IFERROR(INDEX('Base Data wHSA (NCI Modified)'!$L$2:'Base Data wHSA (NCI Modified)'!$T$3142,'Base Data wHSA (NCI Modified)'!$K252,COLUMNS(COUNTIES!$D$2:E252)),"")</f>
        <v/>
      </c>
      <c r="F252" t="str">
        <f>IFERROR(INDEX('Base Data wHSA (NCI Modified)'!$L$2:'Base Data wHSA (NCI Modified)'!$T$3142,'Base Data wHSA (NCI Modified)'!$K252,COLUMNS(COUNTIES!$D$2:F252)),"")</f>
        <v/>
      </c>
      <c r="G252" t="str">
        <f>IFERROR(INDEX('Base Data wHSA (NCI Modified)'!$L$2:'Base Data wHSA (NCI Modified)'!$T$3142,'Base Data wHSA (NCI Modified)'!$K252,COLUMNS(COUNTIES!$D$2:G252)),"")</f>
        <v/>
      </c>
      <c r="H252" t="str">
        <f>IFERROR(INDEX('Base Data wHSA (NCI Modified)'!$L$2:'Base Data wHSA (NCI Modified)'!$T$3142,'Base Data wHSA (NCI Modified)'!$K252,COLUMNS(COUNTIES!$D$2:H252)),"")</f>
        <v/>
      </c>
      <c r="I252" t="str">
        <f>IFERROR(INDEX('Base Data wHSA (NCI Modified)'!$L$2:'Base Data wHSA (NCI Modified)'!$T$3142,'Base Data wHSA (NCI Modified)'!$K252,COLUMNS(COUNTIES!$D$2:I252)),"")</f>
        <v/>
      </c>
      <c r="J252" t="str">
        <f>IFERROR(INDEX('Base Data wHSA (NCI Modified)'!$L$2:'Base Data wHSA (NCI Modified)'!$T$3142,'Base Data wHSA (NCI Modified)'!$K252,COLUMNS(COUNTIES!$D$2:J252)),"")</f>
        <v/>
      </c>
      <c r="K252" t="str">
        <f>IFERROR(INDEX('Base Data wHSA (NCI Modified)'!$L$2:'Base Data wHSA (NCI Modified)'!$T$3142,'Base Data wHSA (NCI Modified)'!$K252,COLUMNS(COUNTIES!$D$2:K252)),"")</f>
        <v/>
      </c>
      <c r="L252" t="str">
        <f>IFERROR(INDEX('Base Data wHSA (NCI Modified)'!$L$2:'Base Data wHSA (NCI Modified)'!$T$3142,'Base Data wHSA (NCI Modified)'!$K252,COLUMNS(COUNTIES!$D$2:L252)),"")</f>
        <v/>
      </c>
    </row>
    <row r="253" spans="1:12" x14ac:dyDescent="0.2">
      <c r="A253">
        <f>ROWS($E$2:E253)</f>
        <v>252</v>
      </c>
      <c r="B253" t="str">
        <f>IF(E253=WORKSHEET!$B$2,A253,"")</f>
        <v/>
      </c>
      <c r="C253" t="str">
        <f t="shared" si="3"/>
        <v/>
      </c>
      <c r="D253" t="str">
        <f>IFERROR(INDEX('Base Data wHSA (NCI Modified)'!$L$2:'Base Data wHSA (NCI Modified)'!$T$3142,'Base Data wHSA (NCI Modified)'!$K253,COLUMNS(COUNTIES!$D$2:D253)),"")</f>
        <v/>
      </c>
      <c r="E253" t="str">
        <f>IFERROR(INDEX('Base Data wHSA (NCI Modified)'!$L$2:'Base Data wHSA (NCI Modified)'!$T$3142,'Base Data wHSA (NCI Modified)'!$K253,COLUMNS(COUNTIES!$D$2:E253)),"")</f>
        <v/>
      </c>
      <c r="F253" t="str">
        <f>IFERROR(INDEX('Base Data wHSA (NCI Modified)'!$L$2:'Base Data wHSA (NCI Modified)'!$T$3142,'Base Data wHSA (NCI Modified)'!$K253,COLUMNS(COUNTIES!$D$2:F253)),"")</f>
        <v/>
      </c>
      <c r="G253" t="str">
        <f>IFERROR(INDEX('Base Data wHSA (NCI Modified)'!$L$2:'Base Data wHSA (NCI Modified)'!$T$3142,'Base Data wHSA (NCI Modified)'!$K253,COLUMNS(COUNTIES!$D$2:G253)),"")</f>
        <v/>
      </c>
      <c r="H253" t="str">
        <f>IFERROR(INDEX('Base Data wHSA (NCI Modified)'!$L$2:'Base Data wHSA (NCI Modified)'!$T$3142,'Base Data wHSA (NCI Modified)'!$K253,COLUMNS(COUNTIES!$D$2:H253)),"")</f>
        <v/>
      </c>
      <c r="I253" t="str">
        <f>IFERROR(INDEX('Base Data wHSA (NCI Modified)'!$L$2:'Base Data wHSA (NCI Modified)'!$T$3142,'Base Data wHSA (NCI Modified)'!$K253,COLUMNS(COUNTIES!$D$2:I253)),"")</f>
        <v/>
      </c>
      <c r="J253" t="str">
        <f>IFERROR(INDEX('Base Data wHSA (NCI Modified)'!$L$2:'Base Data wHSA (NCI Modified)'!$T$3142,'Base Data wHSA (NCI Modified)'!$K253,COLUMNS(COUNTIES!$D$2:J253)),"")</f>
        <v/>
      </c>
      <c r="K253" t="str">
        <f>IFERROR(INDEX('Base Data wHSA (NCI Modified)'!$L$2:'Base Data wHSA (NCI Modified)'!$T$3142,'Base Data wHSA (NCI Modified)'!$K253,COLUMNS(COUNTIES!$D$2:K253)),"")</f>
        <v/>
      </c>
      <c r="L253" t="str">
        <f>IFERROR(INDEX('Base Data wHSA (NCI Modified)'!$L$2:'Base Data wHSA (NCI Modified)'!$T$3142,'Base Data wHSA (NCI Modified)'!$K253,COLUMNS(COUNTIES!$D$2:L253)),"")</f>
        <v/>
      </c>
    </row>
    <row r="254" spans="1:12" x14ac:dyDescent="0.2">
      <c r="A254">
        <f>ROWS($E$2:E254)</f>
        <v>253</v>
      </c>
      <c r="B254" t="str">
        <f>IF(E254=WORKSHEET!$B$2,A254,"")</f>
        <v/>
      </c>
      <c r="C254" t="str">
        <f t="shared" si="3"/>
        <v/>
      </c>
      <c r="D254" t="str">
        <f>IFERROR(INDEX('Base Data wHSA (NCI Modified)'!$L$2:'Base Data wHSA (NCI Modified)'!$T$3142,'Base Data wHSA (NCI Modified)'!$K254,COLUMNS(COUNTIES!$D$2:D254)),"")</f>
        <v/>
      </c>
      <c r="E254" t="str">
        <f>IFERROR(INDEX('Base Data wHSA (NCI Modified)'!$L$2:'Base Data wHSA (NCI Modified)'!$T$3142,'Base Data wHSA (NCI Modified)'!$K254,COLUMNS(COUNTIES!$D$2:E254)),"")</f>
        <v/>
      </c>
      <c r="F254" t="str">
        <f>IFERROR(INDEX('Base Data wHSA (NCI Modified)'!$L$2:'Base Data wHSA (NCI Modified)'!$T$3142,'Base Data wHSA (NCI Modified)'!$K254,COLUMNS(COUNTIES!$D$2:F254)),"")</f>
        <v/>
      </c>
      <c r="G254" t="str">
        <f>IFERROR(INDEX('Base Data wHSA (NCI Modified)'!$L$2:'Base Data wHSA (NCI Modified)'!$T$3142,'Base Data wHSA (NCI Modified)'!$K254,COLUMNS(COUNTIES!$D$2:G254)),"")</f>
        <v/>
      </c>
      <c r="H254" t="str">
        <f>IFERROR(INDEX('Base Data wHSA (NCI Modified)'!$L$2:'Base Data wHSA (NCI Modified)'!$T$3142,'Base Data wHSA (NCI Modified)'!$K254,COLUMNS(COUNTIES!$D$2:H254)),"")</f>
        <v/>
      </c>
      <c r="I254" t="str">
        <f>IFERROR(INDEX('Base Data wHSA (NCI Modified)'!$L$2:'Base Data wHSA (NCI Modified)'!$T$3142,'Base Data wHSA (NCI Modified)'!$K254,COLUMNS(COUNTIES!$D$2:I254)),"")</f>
        <v/>
      </c>
      <c r="J254" t="str">
        <f>IFERROR(INDEX('Base Data wHSA (NCI Modified)'!$L$2:'Base Data wHSA (NCI Modified)'!$T$3142,'Base Data wHSA (NCI Modified)'!$K254,COLUMNS(COUNTIES!$D$2:J254)),"")</f>
        <v/>
      </c>
      <c r="K254" t="str">
        <f>IFERROR(INDEX('Base Data wHSA (NCI Modified)'!$L$2:'Base Data wHSA (NCI Modified)'!$T$3142,'Base Data wHSA (NCI Modified)'!$K254,COLUMNS(COUNTIES!$D$2:K254)),"")</f>
        <v/>
      </c>
      <c r="L254" t="str">
        <f>IFERROR(INDEX('Base Data wHSA (NCI Modified)'!$L$2:'Base Data wHSA (NCI Modified)'!$T$3142,'Base Data wHSA (NCI Modified)'!$K254,COLUMNS(COUNTIES!$D$2:L254)),"")</f>
        <v/>
      </c>
    </row>
    <row r="255" spans="1:12" x14ac:dyDescent="0.2">
      <c r="A255">
        <f>ROWS($E$2:E255)</f>
        <v>254</v>
      </c>
      <c r="B255" t="str">
        <f>IF(E255=WORKSHEET!$B$2,A255,"")</f>
        <v/>
      </c>
      <c r="C255" t="str">
        <f t="shared" si="3"/>
        <v/>
      </c>
      <c r="D255" t="str">
        <f>IFERROR(INDEX('Base Data wHSA (NCI Modified)'!$L$2:'Base Data wHSA (NCI Modified)'!$T$3142,'Base Data wHSA (NCI Modified)'!$K255,COLUMNS(COUNTIES!$D$2:D255)),"")</f>
        <v/>
      </c>
      <c r="E255" t="str">
        <f>IFERROR(INDEX('Base Data wHSA (NCI Modified)'!$L$2:'Base Data wHSA (NCI Modified)'!$T$3142,'Base Data wHSA (NCI Modified)'!$K255,COLUMNS(COUNTIES!$D$2:E255)),"")</f>
        <v/>
      </c>
      <c r="F255" t="str">
        <f>IFERROR(INDEX('Base Data wHSA (NCI Modified)'!$L$2:'Base Data wHSA (NCI Modified)'!$T$3142,'Base Data wHSA (NCI Modified)'!$K255,COLUMNS(COUNTIES!$D$2:F255)),"")</f>
        <v/>
      </c>
      <c r="G255" t="str">
        <f>IFERROR(INDEX('Base Data wHSA (NCI Modified)'!$L$2:'Base Data wHSA (NCI Modified)'!$T$3142,'Base Data wHSA (NCI Modified)'!$K255,COLUMNS(COUNTIES!$D$2:G255)),"")</f>
        <v/>
      </c>
      <c r="H255" t="str">
        <f>IFERROR(INDEX('Base Data wHSA (NCI Modified)'!$L$2:'Base Data wHSA (NCI Modified)'!$T$3142,'Base Data wHSA (NCI Modified)'!$K255,COLUMNS(COUNTIES!$D$2:H255)),"")</f>
        <v/>
      </c>
      <c r="I255" t="str">
        <f>IFERROR(INDEX('Base Data wHSA (NCI Modified)'!$L$2:'Base Data wHSA (NCI Modified)'!$T$3142,'Base Data wHSA (NCI Modified)'!$K255,COLUMNS(COUNTIES!$D$2:I255)),"")</f>
        <v/>
      </c>
      <c r="J255" t="str">
        <f>IFERROR(INDEX('Base Data wHSA (NCI Modified)'!$L$2:'Base Data wHSA (NCI Modified)'!$T$3142,'Base Data wHSA (NCI Modified)'!$K255,COLUMNS(COUNTIES!$D$2:J255)),"")</f>
        <v/>
      </c>
      <c r="K255" t="str">
        <f>IFERROR(INDEX('Base Data wHSA (NCI Modified)'!$L$2:'Base Data wHSA (NCI Modified)'!$T$3142,'Base Data wHSA (NCI Modified)'!$K255,COLUMNS(COUNTIES!$D$2:K255)),"")</f>
        <v/>
      </c>
      <c r="L255" t="str">
        <f>IFERROR(INDEX('Base Data wHSA (NCI Modified)'!$L$2:'Base Data wHSA (NCI Modified)'!$T$3142,'Base Data wHSA (NCI Modified)'!$K255,COLUMNS(COUNTIES!$D$2:L255)),"")</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
  <sheetViews>
    <sheetView workbookViewId="0">
      <selection activeCell="J6" sqref="J6"/>
    </sheetView>
  </sheetViews>
  <sheetFormatPr defaultRowHeight="12.75" x14ac:dyDescent="0.2"/>
  <cols>
    <col min="1" max="1" width="14.5703125" customWidth="1"/>
    <col min="2" max="2" width="19.85546875" customWidth="1"/>
    <col min="8" max="8" width="12.5703125" customWidth="1"/>
  </cols>
  <sheetData>
    <row r="1" spans="1:16" ht="51" x14ac:dyDescent="0.2">
      <c r="A1" s="10" t="s">
        <v>9337</v>
      </c>
      <c r="B1" s="10" t="s">
        <v>9389</v>
      </c>
      <c r="C1" s="21" t="s">
        <v>11275</v>
      </c>
      <c r="D1" s="21" t="s">
        <v>11276</v>
      </c>
      <c r="E1" s="21" t="s">
        <v>11278</v>
      </c>
      <c r="F1" s="21" t="s">
        <v>11277</v>
      </c>
      <c r="G1" s="21" t="s">
        <v>11279</v>
      </c>
      <c r="H1" s="99" t="s">
        <v>9325</v>
      </c>
      <c r="I1" s="100" t="s">
        <v>9327</v>
      </c>
    </row>
    <row r="2" spans="1:16" x14ac:dyDescent="0.2">
      <c r="A2" t="str">
        <f>IFERROR(INDEX(COUNTIES!$D$2:'COUNTIES'!$L$255,COUNTIES!$C2,COLUMNS($A$2:A2)),"")</f>
        <v/>
      </c>
      <c r="B2" t="str">
        <f>IFERROR(INDEX(COUNTIES!$D$2:'COUNTIES'!$L$255,COUNTIES!$C2,COLUMNS($A$2:B2)),"")</f>
        <v/>
      </c>
      <c r="C2" s="3" t="str">
        <f>IFERROR(INDEX(COUNTIES!$D$2:'COUNTIES'!$L$255,COUNTIES!$C2,COLUMNS($A$2:C2)),"")</f>
        <v/>
      </c>
      <c r="D2" s="3" t="str">
        <f>IFERROR(INDEX(COUNTIES!$D$2:'COUNTIES'!$L$255,COUNTIES!$C2,COLUMNS($A$2:D2)),"")</f>
        <v/>
      </c>
      <c r="E2" s="3" t="str">
        <f>IFERROR(INDEX(COUNTIES!$D$2:'COUNTIES'!$L$255,COUNTIES!$C2,COLUMNS($A$2:E2)),"")</f>
        <v/>
      </c>
      <c r="F2" s="3" t="str">
        <f>IFERROR(INDEX(COUNTIES!$D$2:'COUNTIES'!$L$255,COUNTIES!$C2,COLUMNS($A$2:F2)),"")</f>
        <v/>
      </c>
      <c r="G2" s="3" t="str">
        <f>IFERROR(INDEX(COUNTIES!$D$2:'COUNTIES'!$L$255,COUNTIES!$C2,COLUMNS($A$2:G2)),"")</f>
        <v/>
      </c>
      <c r="H2" s="3" t="str">
        <f>IFERROR(INDEX(COUNTIES!$D$2:'COUNTIES'!$L$255,COUNTIES!$C2,COLUMNS($A$2:H2)),"")</f>
        <v/>
      </c>
      <c r="I2" s="3" t="str">
        <f>IFERROR(INDEX(COUNTIES!$D$2:'COUNTIES'!$L$255,COUNTIES!$C2,COLUMNS($A$2:I2)),"")</f>
        <v/>
      </c>
    </row>
    <row r="3" spans="1:16" x14ac:dyDescent="0.2">
      <c r="P3" s="10"/>
    </row>
  </sheetData>
  <pageMargins left="0.7" right="0.7" top="0.75" bottom="0.75" header="0.3" footer="0.3"/>
  <pageSetup scale="9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41"/>
  <sheetViews>
    <sheetView showRowColHeaders="0" tabSelected="1" zoomScaleNormal="100" zoomScaleSheetLayoutView="100" workbookViewId="0">
      <selection activeCell="H13" sqref="H13:K13"/>
    </sheetView>
  </sheetViews>
  <sheetFormatPr defaultColWidth="0" defaultRowHeight="12.75" zeroHeight="1" x14ac:dyDescent="0.2"/>
  <cols>
    <col min="1" max="1" width="4.85546875" style="117" customWidth="1"/>
    <col min="2" max="2" width="5.85546875" style="117" customWidth="1"/>
    <col min="3" max="3" width="16.140625" style="117" customWidth="1"/>
    <col min="4" max="12" width="9.140625" style="117" customWidth="1"/>
    <col min="13" max="13" width="4.140625" style="117" customWidth="1"/>
    <col min="14" max="16384" width="9.140625" style="117" hidden="1"/>
  </cols>
  <sheetData>
    <row r="1" spans="1:15" ht="27" customHeight="1" x14ac:dyDescent="0.2">
      <c r="A1" s="116"/>
      <c r="B1" s="143" t="s">
        <v>11443</v>
      </c>
      <c r="C1" s="144"/>
      <c r="D1" s="144"/>
      <c r="E1" s="144"/>
      <c r="F1" s="144"/>
      <c r="G1" s="144"/>
      <c r="H1" s="144"/>
      <c r="I1" s="144"/>
      <c r="J1" s="144"/>
      <c r="K1" s="144"/>
      <c r="L1" s="144"/>
      <c r="M1" s="116"/>
    </row>
    <row r="2" spans="1:15" ht="35.25" customHeight="1" x14ac:dyDescent="0.2">
      <c r="A2" s="116"/>
      <c r="B2" s="144"/>
      <c r="C2" s="144"/>
      <c r="D2" s="144"/>
      <c r="E2" s="144"/>
      <c r="F2" s="144"/>
      <c r="G2" s="144"/>
      <c r="H2" s="144"/>
      <c r="I2" s="144"/>
      <c r="J2" s="144"/>
      <c r="K2" s="144"/>
      <c r="L2" s="144"/>
      <c r="M2" s="116"/>
    </row>
    <row r="3" spans="1:15" ht="12.75" customHeight="1" x14ac:dyDescent="0.35">
      <c r="B3" s="118"/>
      <c r="C3" s="119"/>
      <c r="D3" s="119"/>
      <c r="E3" s="119"/>
      <c r="F3" s="119"/>
      <c r="G3" s="119"/>
      <c r="H3" s="119"/>
      <c r="I3" s="119"/>
      <c r="J3" s="119"/>
      <c r="K3" s="119"/>
      <c r="L3" s="119"/>
    </row>
    <row r="4" spans="1:15" ht="39.950000000000003" customHeight="1" x14ac:dyDescent="0.35">
      <c r="B4" s="145" t="s">
        <v>11441</v>
      </c>
      <c r="C4" s="146"/>
      <c r="D4" s="146"/>
      <c r="E4" s="146"/>
      <c r="F4" s="146"/>
      <c r="G4" s="146"/>
      <c r="H4" s="146"/>
      <c r="I4" s="146"/>
      <c r="J4" s="146"/>
      <c r="K4" s="146"/>
      <c r="L4" s="146"/>
    </row>
    <row r="5" spans="1:15" x14ac:dyDescent="0.2"/>
    <row r="6" spans="1:15" ht="33.75" customHeight="1" x14ac:dyDescent="0.25">
      <c r="B6" s="147" t="s">
        <v>11318</v>
      </c>
      <c r="C6" s="147"/>
      <c r="D6" s="147"/>
      <c r="E6" s="147"/>
      <c r="F6" s="147"/>
      <c r="G6" s="147"/>
      <c r="H6" s="147"/>
      <c r="I6" s="147"/>
      <c r="J6" s="147"/>
      <c r="K6" s="147"/>
      <c r="L6" s="147"/>
    </row>
    <row r="7" spans="1:15" x14ac:dyDescent="0.2"/>
    <row r="8" spans="1:15" ht="45" customHeight="1" x14ac:dyDescent="0.25">
      <c r="B8" s="147" t="s">
        <v>11429</v>
      </c>
      <c r="C8" s="147"/>
      <c r="D8" s="147"/>
      <c r="E8" s="147"/>
      <c r="F8" s="147"/>
      <c r="G8" s="147"/>
      <c r="H8" s="147"/>
      <c r="I8" s="147"/>
      <c r="J8" s="147"/>
      <c r="K8" s="147"/>
      <c r="L8" s="147"/>
    </row>
    <row r="9" spans="1:15" ht="15" x14ac:dyDescent="0.2">
      <c r="K9" s="150"/>
      <c r="L9" s="150"/>
    </row>
    <row r="10" spans="1:15" x14ac:dyDescent="0.2"/>
    <row r="11" spans="1:15" ht="18.75" x14ac:dyDescent="0.3">
      <c r="B11" s="120" t="s">
        <v>11267</v>
      </c>
    </row>
    <row r="12" spans="1:15" ht="13.5" thickBot="1" x14ac:dyDescent="0.25">
      <c r="I12" s="121"/>
    </row>
    <row r="13" spans="1:15" ht="19.5" thickBot="1" x14ac:dyDescent="0.35">
      <c r="B13" s="122" t="s">
        <v>11268</v>
      </c>
      <c r="C13" s="123" t="s">
        <v>11269</v>
      </c>
      <c r="H13" s="132"/>
      <c r="I13" s="133"/>
      <c r="J13" s="133"/>
      <c r="K13" s="134"/>
    </row>
    <row r="14" spans="1:15" ht="19.5" thickBot="1" x14ac:dyDescent="0.35">
      <c r="B14" s="122"/>
      <c r="O14" s="124"/>
    </row>
    <row r="15" spans="1:15" ht="19.5" thickBot="1" x14ac:dyDescent="0.35">
      <c r="B15" s="122" t="s">
        <v>11270</v>
      </c>
      <c r="C15" s="123" t="s">
        <v>11271</v>
      </c>
      <c r="H15" s="132"/>
      <c r="I15" s="133"/>
      <c r="J15" s="133"/>
      <c r="K15" s="134"/>
    </row>
    <row r="16" spans="1:15" ht="18.75" customHeight="1" thickBot="1" x14ac:dyDescent="0.25"/>
    <row r="17" spans="2:12" ht="18.75" customHeight="1" thickBot="1" x14ac:dyDescent="0.35">
      <c r="B17" s="122" t="s">
        <v>11280</v>
      </c>
      <c r="C17" s="123" t="s">
        <v>11281</v>
      </c>
      <c r="H17" s="125"/>
      <c r="J17" s="132"/>
      <c r="K17" s="134"/>
    </row>
    <row r="18" spans="2:12" ht="16.5" thickBot="1" x14ac:dyDescent="0.3">
      <c r="C18" s="129" t="s">
        <v>11430</v>
      </c>
      <c r="J18" s="135"/>
      <c r="K18" s="136"/>
    </row>
    <row r="19" spans="2:12" ht="18.75" customHeight="1" thickBot="1" x14ac:dyDescent="0.25"/>
    <row r="20" spans="2:12" ht="19.5" thickBot="1" x14ac:dyDescent="0.35">
      <c r="B20" s="122" t="s">
        <v>11288</v>
      </c>
      <c r="C20" s="123" t="s">
        <v>11289</v>
      </c>
      <c r="H20" s="132"/>
      <c r="I20" s="133"/>
      <c r="J20" s="133"/>
      <c r="K20" s="134"/>
    </row>
    <row r="21" spans="2:12" ht="18.75" x14ac:dyDescent="0.3">
      <c r="B21" s="122"/>
      <c r="C21" s="126" t="s">
        <v>11294</v>
      </c>
    </row>
    <row r="22" spans="2:12" ht="18.75" customHeight="1" x14ac:dyDescent="0.25">
      <c r="C22" s="126" t="s">
        <v>11295</v>
      </c>
    </row>
    <row r="23" spans="2:12" ht="18.75" customHeight="1" x14ac:dyDescent="0.25">
      <c r="C23" s="126" t="s">
        <v>11296</v>
      </c>
    </row>
    <row r="24" spans="2:12" ht="18.75" customHeight="1" x14ac:dyDescent="0.25">
      <c r="C24" s="126" t="s">
        <v>11297</v>
      </c>
    </row>
    <row r="25" spans="2:12" x14ac:dyDescent="0.2"/>
    <row r="26" spans="2:12" ht="18.75" x14ac:dyDescent="0.3">
      <c r="B26" s="120" t="s">
        <v>11291</v>
      </c>
    </row>
    <row r="27" spans="2:12" ht="13.5" thickBot="1" x14ac:dyDescent="0.25"/>
    <row r="28" spans="2:12" ht="18.75" customHeight="1" thickBot="1" x14ac:dyDescent="0.25">
      <c r="B28" s="127" t="s">
        <v>11290</v>
      </c>
      <c r="C28" s="137" t="s">
        <v>11431</v>
      </c>
      <c r="D28" s="137"/>
      <c r="E28" s="137"/>
      <c r="F28" s="137"/>
      <c r="G28" s="137"/>
      <c r="H28" s="137"/>
      <c r="I28" s="139"/>
      <c r="J28" s="140"/>
      <c r="K28" s="141" t="s">
        <v>11300</v>
      </c>
      <c r="L28" s="142"/>
    </row>
    <row r="29" spans="2:12" ht="18.75" customHeight="1" x14ac:dyDescent="0.2">
      <c r="C29" s="137"/>
      <c r="D29" s="137"/>
      <c r="E29" s="137"/>
      <c r="F29" s="137"/>
      <c r="G29" s="137"/>
      <c r="H29" s="137"/>
      <c r="I29" s="138" t="str">
        <f>IF(WORKSHEET!B5=COMMUNITYSIZE!A1,COMMUNITYSIZE!B1,IF(WORKSHEET!B5=COMMUNITYSIZE!A2,COMMUNITYSIZE!B2,IF(WORKSHEET!B5=COMMUNITYSIZE!A3,COMMUNITYSIZE!B3,IF(WORKSHEET!B5=COMMUNITYSIZE!A4,COMMUNITYSIZE!B4,"Select Community Size"))))</f>
        <v>Select Community Size</v>
      </c>
      <c r="J29" s="138"/>
      <c r="K29" s="128" t="s">
        <v>11301</v>
      </c>
    </row>
    <row r="30" spans="2:12" ht="18.75" customHeight="1" x14ac:dyDescent="0.2">
      <c r="C30" s="137"/>
      <c r="D30" s="137"/>
      <c r="E30" s="137"/>
      <c r="F30" s="137"/>
      <c r="G30" s="137"/>
      <c r="H30" s="137"/>
    </row>
    <row r="31" spans="2:12" ht="18.75" customHeight="1" thickBot="1" x14ac:dyDescent="0.25">
      <c r="C31" s="137"/>
      <c r="D31" s="137"/>
      <c r="E31" s="137"/>
      <c r="F31" s="137"/>
      <c r="G31" s="137"/>
      <c r="H31" s="137"/>
    </row>
    <row r="32" spans="2:12" ht="18.75" customHeight="1" thickBot="1" x14ac:dyDescent="0.35">
      <c r="B32" s="127" t="s">
        <v>11299</v>
      </c>
      <c r="C32" s="123" t="s">
        <v>11309</v>
      </c>
      <c r="I32" s="148"/>
      <c r="J32" s="149"/>
    </row>
    <row r="33" spans="2:10" ht="18.75" customHeight="1" x14ac:dyDescent="0.2"/>
    <row r="34" spans="2:10" ht="18.75" customHeight="1" x14ac:dyDescent="0.3">
      <c r="B34" s="120" t="s">
        <v>11427</v>
      </c>
    </row>
    <row r="35" spans="2:10" ht="18.75" customHeight="1" thickBot="1" x14ac:dyDescent="0.25"/>
    <row r="36" spans="2:10" ht="18.75" customHeight="1" thickBot="1" x14ac:dyDescent="0.25">
      <c r="B36" s="127" t="s">
        <v>11302</v>
      </c>
      <c r="C36" s="137" t="s">
        <v>11428</v>
      </c>
      <c r="D36" s="137"/>
      <c r="E36" s="137"/>
      <c r="F36" s="137"/>
      <c r="G36" s="137"/>
      <c r="H36" s="137"/>
      <c r="I36" s="130"/>
      <c r="J36" s="131"/>
    </row>
    <row r="37" spans="2:10" ht="18.75" customHeight="1" x14ac:dyDescent="0.2">
      <c r="C37" s="137"/>
      <c r="D37" s="137"/>
      <c r="E37" s="137"/>
      <c r="F37" s="137"/>
      <c r="G37" s="137"/>
      <c r="H37" s="137"/>
    </row>
    <row r="38" spans="2:10" ht="18.75" customHeight="1" x14ac:dyDescent="0.2"/>
    <row r="39" spans="2:10" x14ac:dyDescent="0.2"/>
    <row r="40" spans="2:10" x14ac:dyDescent="0.2"/>
    <row r="41" spans="2:10" x14ac:dyDescent="0.2"/>
  </sheetData>
  <sheetProtection sheet="1" objects="1" scenarios="1" selectLockedCells="1"/>
  <mergeCells count="17">
    <mergeCell ref="B1:L2"/>
    <mergeCell ref="B4:L4"/>
    <mergeCell ref="B6:L6"/>
    <mergeCell ref="B8:L8"/>
    <mergeCell ref="I32:J32"/>
    <mergeCell ref="K9:L9"/>
    <mergeCell ref="J17:K17"/>
    <mergeCell ref="H20:K20"/>
    <mergeCell ref="I36:J36"/>
    <mergeCell ref="H13:K13"/>
    <mergeCell ref="H15:K15"/>
    <mergeCell ref="J18:K18"/>
    <mergeCell ref="C28:H31"/>
    <mergeCell ref="I29:J29"/>
    <mergeCell ref="I28:J28"/>
    <mergeCell ref="K28:L28"/>
    <mergeCell ref="C36:H37"/>
  </mergeCells>
  <dataValidations count="6">
    <dataValidation type="date" allowBlank="1" showInputMessage="1" showErrorMessage="1" sqref="I32:J32">
      <formula1>2018</formula1>
      <formula2>2100</formula2>
    </dataValidation>
    <dataValidation type="decimal" allowBlank="1" showInputMessage="1" showErrorMessage="1" sqref="I36:J36">
      <formula1>0</formula1>
      <formula2>1</formula2>
    </dataValidation>
    <dataValidation type="list" allowBlank="1" showInputMessage="1" showErrorMessage="1" sqref="H13:K13">
      <formula1>STATES</formula1>
    </dataValidation>
    <dataValidation type="list" allowBlank="1" showInputMessage="1" showErrorMessage="1" sqref="J17:K17">
      <formula1>YesNo</formula1>
    </dataValidation>
    <dataValidation type="list" allowBlank="1" showInputMessage="1" showErrorMessage="1" sqref="H20:K20">
      <formula1>CommunitySize</formula1>
    </dataValidation>
    <dataValidation type="list" allowBlank="1" showInputMessage="1" showErrorMessage="1" sqref="H15:K15">
      <formula1>COUNTY</formula1>
    </dataValidation>
  </dataValidations>
  <pageMargins left="0.2" right="0.2" top="0.5" bottom="0.25" header="0.3" footer="0.3"/>
  <pageSetup scale="91" firstPageNumber="0" orientation="portrait" useFirstPageNumber="1" r:id="rId1"/>
  <ignoredErrors>
    <ignoredError sqref="B13 B15 B17 B20 B28 B32 B3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46" r:id="rId4" name="Button 26">
              <controlPr locked="0" defaultSize="0" print="0" autoFill="0" autoPict="0" macro="[0]!OUTPUT">
                <anchor moveWithCells="1" sizeWithCells="1">
                  <from>
                    <xdr:col>9</xdr:col>
                    <xdr:colOff>514350</xdr:colOff>
                    <xdr:row>37</xdr:row>
                    <xdr:rowOff>180975</xdr:rowOff>
                  </from>
                  <to>
                    <xdr:col>11</xdr:col>
                    <xdr:colOff>19050</xdr:colOff>
                    <xdr:row>39</xdr:row>
                    <xdr:rowOff>57150</xdr:rowOff>
                  </to>
                </anchor>
              </controlPr>
            </control>
          </mc:Choice>
        </mc:AlternateContent>
        <mc:AlternateContent xmlns:mc="http://schemas.openxmlformats.org/markup-compatibility/2006">
          <mc:Choice Requires="x14">
            <control shapeId="5148" r:id="rId5" name="Button 28">
              <controlPr defaultSize="0" print="0" autoFill="0" autoPict="0" macro="[0]!CLEAR">
                <anchor moveWithCells="1" sizeWithCells="1">
                  <from>
                    <xdr:col>7</xdr:col>
                    <xdr:colOff>523875</xdr:colOff>
                    <xdr:row>37</xdr:row>
                    <xdr:rowOff>190500</xdr:rowOff>
                  </from>
                  <to>
                    <xdr:col>9</xdr:col>
                    <xdr:colOff>314325</xdr:colOff>
                    <xdr:row>39</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S68"/>
  <sheetViews>
    <sheetView showRowColHeaders="0" topLeftCell="A28" zoomScaleNormal="100" workbookViewId="0">
      <selection activeCell="C16" sqref="C16:I17"/>
    </sheetView>
  </sheetViews>
  <sheetFormatPr defaultColWidth="0" defaultRowHeight="12.75" zeroHeight="1" x14ac:dyDescent="0.2"/>
  <cols>
    <col min="1" max="1" width="4.85546875" style="90" customWidth="1"/>
    <col min="2" max="2" width="5.85546875" style="90" customWidth="1"/>
    <col min="3" max="3" width="16.140625" style="90" customWidth="1"/>
    <col min="4" max="8" width="9.140625" style="90" customWidth="1"/>
    <col min="9" max="9" width="12.85546875" style="90" customWidth="1"/>
    <col min="10" max="10" width="9.140625" style="90" customWidth="1"/>
    <col min="11" max="11" width="10.42578125" style="90" customWidth="1"/>
    <col min="12" max="12" width="5" style="90" customWidth="1"/>
    <col min="13" max="19" width="0" style="90" hidden="1" customWidth="1"/>
    <col min="20" max="16384" width="9.140625" style="90" hidden="1"/>
  </cols>
  <sheetData>
    <row r="1" spans="1:15" ht="24" customHeight="1" x14ac:dyDescent="0.2">
      <c r="A1" s="155" t="s">
        <v>11443</v>
      </c>
      <c r="B1" s="155"/>
      <c r="C1" s="155"/>
      <c r="D1" s="155"/>
      <c r="E1" s="155"/>
      <c r="F1" s="155"/>
      <c r="G1" s="155"/>
      <c r="H1" s="155"/>
      <c r="I1" s="155"/>
      <c r="J1" s="155"/>
      <c r="K1" s="155"/>
      <c r="L1" s="155"/>
    </row>
    <row r="2" spans="1:15" ht="37.5" customHeight="1" x14ac:dyDescent="0.2">
      <c r="A2" s="155"/>
      <c r="B2" s="155"/>
      <c r="C2" s="155"/>
      <c r="D2" s="155"/>
      <c r="E2" s="155"/>
      <c r="F2" s="155"/>
      <c r="G2" s="155"/>
      <c r="H2" s="155"/>
      <c r="I2" s="155"/>
      <c r="J2" s="155"/>
      <c r="K2" s="155"/>
      <c r="L2" s="155"/>
    </row>
    <row r="3" spans="1:15" ht="15" customHeight="1" x14ac:dyDescent="0.35">
      <c r="B3" s="88"/>
      <c r="C3" s="87"/>
      <c r="D3" s="87"/>
      <c r="E3" s="87"/>
      <c r="F3" s="87"/>
      <c r="G3" s="87"/>
      <c r="H3" s="87"/>
      <c r="I3" s="87"/>
      <c r="J3" s="87"/>
      <c r="K3" s="87"/>
      <c r="L3" s="87"/>
    </row>
    <row r="4" spans="1:15" ht="39.950000000000003" customHeight="1" x14ac:dyDescent="0.35">
      <c r="A4" s="156" t="s">
        <v>11442</v>
      </c>
      <c r="B4" s="157"/>
      <c r="C4" s="157"/>
      <c r="D4" s="157"/>
      <c r="E4" s="157"/>
      <c r="F4" s="157"/>
      <c r="G4" s="157"/>
      <c r="H4" s="157"/>
      <c r="I4" s="157"/>
      <c r="J4" s="157"/>
      <c r="K4" s="157"/>
      <c r="L4" s="157"/>
    </row>
    <row r="5" spans="1:15" x14ac:dyDescent="0.2"/>
    <row r="6" spans="1:15" x14ac:dyDescent="0.2"/>
    <row r="7" spans="1:15" ht="18.75" customHeight="1" x14ac:dyDescent="0.2">
      <c r="B7" s="153" t="s">
        <v>11310</v>
      </c>
      <c r="C7" s="153"/>
      <c r="D7" s="154">
        <f>WORKSHEET!B1</f>
        <v>0</v>
      </c>
      <c r="E7" s="154"/>
      <c r="F7" s="154"/>
      <c r="H7" s="153" t="s">
        <v>11315</v>
      </c>
      <c r="I7" s="153"/>
      <c r="J7" s="154">
        <f>WORKSHEET!B8</f>
        <v>0</v>
      </c>
      <c r="K7" s="154"/>
    </row>
    <row r="8" spans="1:15" ht="18.75" customHeight="1" x14ac:dyDescent="0.2">
      <c r="B8" s="153" t="s">
        <v>11313</v>
      </c>
      <c r="C8" s="153"/>
      <c r="D8" s="158">
        <f>WORKSHEET!B2</f>
        <v>0</v>
      </c>
      <c r="E8" s="158"/>
      <c r="F8" s="158"/>
    </row>
    <row r="9" spans="1:15" ht="18.75" customHeight="1" x14ac:dyDescent="0.3">
      <c r="B9" s="151" t="s">
        <v>11314</v>
      </c>
      <c r="C9" s="151"/>
      <c r="D9" s="152">
        <f>WORKSHEET!B5</f>
        <v>0</v>
      </c>
      <c r="E9" s="152"/>
      <c r="F9" s="152"/>
    </row>
    <row r="10" spans="1:15" x14ac:dyDescent="0.2"/>
    <row r="11" spans="1:15" x14ac:dyDescent="0.2"/>
    <row r="12" spans="1:15" ht="18.75" x14ac:dyDescent="0.3">
      <c r="B12" s="105" t="s">
        <v>11432</v>
      </c>
      <c r="M12" s="86"/>
    </row>
    <row r="13" spans="1:15" x14ac:dyDescent="0.2"/>
    <row r="14" spans="1:15" ht="20.25" customHeight="1" x14ac:dyDescent="0.2">
      <c r="B14" s="96" t="s">
        <v>11268</v>
      </c>
      <c r="C14" s="162" t="s">
        <v>11444</v>
      </c>
      <c r="D14" s="162"/>
      <c r="E14" s="162"/>
      <c r="F14" s="162"/>
      <c r="G14" s="162"/>
      <c r="H14" s="162"/>
      <c r="I14" s="162"/>
      <c r="J14" s="160" t="str">
        <f>IFERROR((LOOKUP!C2+LOOKUP!D2)*WORKSHEET!B4,"Data Not Available")</f>
        <v>Data Not Available</v>
      </c>
      <c r="K14" s="160"/>
    </row>
    <row r="15" spans="1:15" ht="18.75" x14ac:dyDescent="0.3">
      <c r="B15" s="92"/>
      <c r="C15" s="162"/>
      <c r="D15" s="162"/>
      <c r="E15" s="162"/>
      <c r="F15" s="162"/>
      <c r="G15" s="162"/>
      <c r="H15" s="162"/>
      <c r="I15" s="162"/>
      <c r="O15" s="89"/>
    </row>
    <row r="16" spans="1:15" ht="18.75" customHeight="1" x14ac:dyDescent="0.3">
      <c r="B16" s="92" t="s">
        <v>11270</v>
      </c>
      <c r="C16" s="162" t="s">
        <v>11445</v>
      </c>
      <c r="D16" s="162"/>
      <c r="E16" s="162"/>
      <c r="F16" s="162"/>
      <c r="G16" s="162"/>
      <c r="H16" s="162"/>
      <c r="I16" s="162"/>
      <c r="J16" s="160" t="str">
        <f>IFERROR(J14*EXP(LOOKUP!H2*(WORKSHEET!B8-WORKSHEET!B7)),"Data Not Available")</f>
        <v>Data Not Available</v>
      </c>
      <c r="K16" s="160"/>
      <c r="O16" s="89"/>
    </row>
    <row r="17" spans="2:19" ht="18.75" x14ac:dyDescent="0.3">
      <c r="B17" s="92"/>
      <c r="C17" s="162"/>
      <c r="D17" s="162"/>
      <c r="E17" s="162"/>
      <c r="F17" s="162"/>
      <c r="G17" s="162"/>
      <c r="H17" s="162"/>
      <c r="I17" s="162"/>
      <c r="J17" s="89"/>
      <c r="K17" s="89"/>
      <c r="M17" s="86"/>
    </row>
    <row r="18" spans="2:19" ht="18.75" x14ac:dyDescent="0.3">
      <c r="B18" s="92"/>
      <c r="C18" s="115"/>
      <c r="D18" s="115"/>
      <c r="E18" s="115"/>
      <c r="F18" s="115"/>
      <c r="G18" s="115"/>
      <c r="H18" s="115"/>
      <c r="I18" s="89"/>
      <c r="J18" s="89"/>
      <c r="K18" s="89"/>
    </row>
    <row r="19" spans="2:19" ht="18.75" x14ac:dyDescent="0.3">
      <c r="B19" s="105" t="s">
        <v>11303</v>
      </c>
      <c r="C19" s="115"/>
      <c r="D19" s="115"/>
      <c r="E19" s="115"/>
      <c r="F19" s="115"/>
      <c r="G19" s="115"/>
      <c r="H19" s="115"/>
      <c r="I19" s="89"/>
      <c r="J19" s="89"/>
      <c r="K19" s="89"/>
    </row>
    <row r="20" spans="2:19" x14ac:dyDescent="0.2"/>
    <row r="21" spans="2:19" ht="18.75" customHeight="1" x14ac:dyDescent="0.3">
      <c r="B21" s="92" t="s">
        <v>11280</v>
      </c>
      <c r="C21" s="91" t="s">
        <v>11433</v>
      </c>
      <c r="H21" s="95"/>
      <c r="J21" s="160" t="str">
        <f>IFERROR(IF(LOOKUP!C2="*","Data Not Available",LOOKUP!C2*WORKSHEET!B4),"Data Not Available")</f>
        <v>Data Not Available</v>
      </c>
      <c r="K21" s="160"/>
    </row>
    <row r="22" spans="2:19" ht="18.75" customHeight="1" x14ac:dyDescent="0.2"/>
    <row r="23" spans="2:19" ht="18.75" customHeight="1" x14ac:dyDescent="0.3">
      <c r="B23" s="92" t="s">
        <v>11288</v>
      </c>
      <c r="C23" s="162" t="s">
        <v>11435</v>
      </c>
      <c r="D23" s="162"/>
      <c r="E23" s="162"/>
      <c r="F23" s="162"/>
      <c r="G23" s="162"/>
      <c r="H23" s="162"/>
      <c r="I23" s="162"/>
      <c r="J23" s="161" t="str">
        <f>IFERROR(J21*EXP(LOOKUP!H2*(WORKSHEET!B8-WORKSHEET!B7)),"Data Not Available")</f>
        <v>Data Not Available</v>
      </c>
      <c r="K23" s="161"/>
    </row>
    <row r="24" spans="2:19" ht="18.75" x14ac:dyDescent="0.3">
      <c r="B24" s="92"/>
      <c r="C24" s="162"/>
      <c r="D24" s="162"/>
      <c r="E24" s="162"/>
      <c r="F24" s="162"/>
      <c r="G24" s="162"/>
      <c r="H24" s="162"/>
      <c r="I24" s="162"/>
      <c r="M24" s="86"/>
      <c r="S24" s="102"/>
    </row>
    <row r="25" spans="2:19" ht="18.75" x14ac:dyDescent="0.3">
      <c r="B25" s="92"/>
      <c r="C25" s="91"/>
    </row>
    <row r="26" spans="2:19" ht="18.75" x14ac:dyDescent="0.3">
      <c r="B26" s="92" t="s">
        <v>11290</v>
      </c>
      <c r="C26" s="162" t="s">
        <v>11436</v>
      </c>
      <c r="D26" s="162"/>
      <c r="E26" s="162"/>
      <c r="F26" s="162"/>
      <c r="G26" s="162"/>
      <c r="H26" s="162"/>
      <c r="I26" s="162"/>
      <c r="J26" s="165" t="str">
        <f>IFERROR((J21*312)*0.5,"Data Not Available")</f>
        <v>Data Not Available</v>
      </c>
      <c r="K26" s="165"/>
    </row>
    <row r="27" spans="2:19" ht="18.75" x14ac:dyDescent="0.3">
      <c r="B27" s="92"/>
      <c r="C27" s="162"/>
      <c r="D27" s="162"/>
      <c r="E27" s="162"/>
      <c r="F27" s="162"/>
      <c r="G27" s="162"/>
      <c r="H27" s="162"/>
      <c r="I27" s="162"/>
      <c r="M27" s="86"/>
    </row>
    <row r="28" spans="2:19" ht="18.75" x14ac:dyDescent="0.3">
      <c r="B28" s="92"/>
      <c r="C28" s="91"/>
    </row>
    <row r="29" spans="2:19" ht="18.75" x14ac:dyDescent="0.3">
      <c r="B29" s="92" t="s">
        <v>11299</v>
      </c>
      <c r="C29" s="162" t="s">
        <v>11434</v>
      </c>
      <c r="D29" s="162"/>
      <c r="E29" s="162"/>
      <c r="F29" s="162"/>
      <c r="G29" s="162"/>
      <c r="H29" s="162"/>
      <c r="I29" s="162"/>
      <c r="J29" s="161" t="str">
        <f>IFERROR((J23*312)*0.5,"Data Not Available")</f>
        <v>Data Not Available</v>
      </c>
      <c r="K29" s="161"/>
    </row>
    <row r="30" spans="2:19" ht="18.75" x14ac:dyDescent="0.3">
      <c r="B30" s="92"/>
      <c r="C30" s="162"/>
      <c r="D30" s="162"/>
      <c r="E30" s="162"/>
      <c r="F30" s="162"/>
      <c r="G30" s="162"/>
      <c r="H30" s="162"/>
      <c r="I30" s="162"/>
      <c r="M30" s="86"/>
    </row>
    <row r="31" spans="2:19" ht="18.75" x14ac:dyDescent="0.3">
      <c r="B31" s="92"/>
      <c r="C31" s="91"/>
    </row>
    <row r="32" spans="2:19" ht="18.75" x14ac:dyDescent="0.3">
      <c r="B32" s="105" t="s">
        <v>11423</v>
      </c>
    </row>
    <row r="33" spans="2:17" x14ac:dyDescent="0.2"/>
    <row r="34" spans="2:17" ht="18.75" customHeight="1" x14ac:dyDescent="0.3">
      <c r="B34" s="92" t="s">
        <v>11302</v>
      </c>
      <c r="C34" s="162" t="s">
        <v>11437</v>
      </c>
      <c r="D34" s="162"/>
      <c r="E34" s="162"/>
      <c r="F34" s="162"/>
      <c r="G34" s="162"/>
      <c r="H34" s="162"/>
      <c r="I34" s="162"/>
      <c r="J34" s="159" t="str">
        <f>IFERROR(WORKSHEET!B6*J26,"Data Not Available")</f>
        <v>Data Not Available</v>
      </c>
      <c r="K34" s="159"/>
    </row>
    <row r="35" spans="2:17" ht="18.75" customHeight="1" x14ac:dyDescent="0.2">
      <c r="C35" s="162"/>
      <c r="D35" s="162"/>
      <c r="E35" s="162"/>
      <c r="F35" s="162"/>
      <c r="G35" s="162"/>
      <c r="H35" s="162"/>
      <c r="I35" s="162"/>
      <c r="M35" s="86"/>
    </row>
    <row r="36" spans="2:17" ht="18.75" customHeight="1" x14ac:dyDescent="0.2">
      <c r="M36" s="86"/>
    </row>
    <row r="37" spans="2:17" ht="18.75" customHeight="1" x14ac:dyDescent="0.3">
      <c r="B37" s="92" t="s">
        <v>11304</v>
      </c>
      <c r="C37" s="162" t="s">
        <v>11438</v>
      </c>
      <c r="D37" s="162"/>
      <c r="E37" s="162"/>
      <c r="F37" s="162"/>
      <c r="G37" s="162"/>
      <c r="H37" s="162"/>
      <c r="I37" s="162"/>
      <c r="J37" s="159" t="str">
        <f>IFERROR(WORKSHEET!B6*J29,"Data Not Available")</f>
        <v>Data Not Available</v>
      </c>
      <c r="K37" s="159"/>
    </row>
    <row r="38" spans="2:17" ht="18.75" customHeight="1" x14ac:dyDescent="0.2">
      <c r="C38" s="162"/>
      <c r="D38" s="162"/>
      <c r="E38" s="162"/>
      <c r="F38" s="162"/>
      <c r="G38" s="162"/>
      <c r="H38" s="162"/>
      <c r="I38" s="162"/>
      <c r="M38" s="86"/>
    </row>
    <row r="39" spans="2:17" ht="18.75" customHeight="1" x14ac:dyDescent="0.2">
      <c r="C39" s="97"/>
      <c r="D39" s="97"/>
      <c r="E39" s="97"/>
      <c r="F39" s="97"/>
      <c r="G39" s="97"/>
      <c r="H39" s="97"/>
    </row>
    <row r="40" spans="2:17" ht="18.75" customHeight="1" x14ac:dyDescent="0.3">
      <c r="B40" s="105" t="s">
        <v>11424</v>
      </c>
    </row>
    <row r="41" spans="2:17" ht="18.75" customHeight="1" x14ac:dyDescent="0.2"/>
    <row r="42" spans="2:17" ht="18.75" customHeight="1" x14ac:dyDescent="0.3">
      <c r="B42" s="92" t="s">
        <v>11305</v>
      </c>
      <c r="C42" s="162" t="s">
        <v>11439</v>
      </c>
      <c r="D42" s="162"/>
      <c r="E42" s="162"/>
      <c r="F42" s="162"/>
      <c r="G42" s="162"/>
      <c r="H42" s="162"/>
      <c r="I42" s="162"/>
      <c r="J42" s="163" t="str">
        <f>IF(J14="Data Not Available","Data Not Available",IF(J14=0,0,LOOKUP!I2))</f>
        <v>Data Not Available</v>
      </c>
      <c r="K42" s="163"/>
    </row>
    <row r="43" spans="2:17" ht="18.75" customHeight="1" x14ac:dyDescent="0.2">
      <c r="C43" s="97"/>
      <c r="D43" s="97"/>
      <c r="E43" s="97"/>
      <c r="F43" s="97"/>
      <c r="G43" s="97"/>
      <c r="H43" s="97"/>
      <c r="I43" s="97"/>
    </row>
    <row r="44" spans="2:17" ht="18.75" customHeight="1" x14ac:dyDescent="0.3">
      <c r="B44" s="92" t="s">
        <v>11306</v>
      </c>
      <c r="C44" s="91" t="s">
        <v>11425</v>
      </c>
      <c r="J44" s="164" t="str">
        <f>IF(J42="Data Not Available","Data Not Available",J42*(1+INPUT!I36))</f>
        <v>Data Not Available</v>
      </c>
      <c r="K44" s="164"/>
    </row>
    <row r="45" spans="2:17" ht="18.75" customHeight="1" x14ac:dyDescent="0.2">
      <c r="C45" s="101" t="str">
        <f>(INPUT!I36*100)&amp;"%."</f>
        <v>0%.</v>
      </c>
      <c r="J45" s="104"/>
      <c r="K45" s="104"/>
      <c r="M45" s="86"/>
    </row>
    <row r="46" spans="2:17" ht="18.75" customHeight="1" x14ac:dyDescent="0.2"/>
    <row r="47" spans="2:17" ht="18.75" customHeight="1" x14ac:dyDescent="0.3">
      <c r="B47" s="96" t="s">
        <v>11307</v>
      </c>
      <c r="C47" s="162" t="s">
        <v>11440</v>
      </c>
      <c r="D47" s="162"/>
      <c r="E47" s="162"/>
      <c r="F47" s="162"/>
      <c r="G47" s="162"/>
      <c r="H47" s="162"/>
      <c r="I47" s="162"/>
      <c r="J47" s="161" t="str">
        <f>IFERROR((((J16*(1+J44)-J16*(1+J42))*312)/2),"Data Not Available")</f>
        <v>Data Not Available</v>
      </c>
      <c r="K47" s="161"/>
    </row>
    <row r="48" spans="2:17" ht="18.75" customHeight="1" x14ac:dyDescent="0.2">
      <c r="C48" s="162"/>
      <c r="D48" s="162"/>
      <c r="E48" s="162"/>
      <c r="F48" s="162"/>
      <c r="G48" s="162"/>
      <c r="H48" s="162"/>
      <c r="I48" s="162"/>
      <c r="M48" s="102"/>
      <c r="N48" s="102"/>
      <c r="Q48" s="102"/>
    </row>
    <row r="49" spans="2:11" ht="18.75" customHeight="1" x14ac:dyDescent="0.2"/>
    <row r="50" spans="2:11" ht="18.75" customHeight="1" x14ac:dyDescent="0.3">
      <c r="B50" s="92" t="s">
        <v>11308</v>
      </c>
      <c r="C50" s="162" t="s">
        <v>11426</v>
      </c>
      <c r="D50" s="162"/>
      <c r="E50" s="162"/>
      <c r="F50" s="162"/>
      <c r="G50" s="162"/>
      <c r="H50" s="162"/>
      <c r="I50" s="162"/>
      <c r="J50" s="159" t="str">
        <f>IF(J47="Data Not Available","Data Not Available",J47*WORKSHEET!B6)</f>
        <v>Data Not Available</v>
      </c>
      <c r="K50" s="159"/>
    </row>
    <row r="51" spans="2:11" ht="18.75" customHeight="1" x14ac:dyDescent="0.2">
      <c r="C51" s="162"/>
      <c r="D51" s="162"/>
      <c r="E51" s="162"/>
      <c r="F51" s="162"/>
      <c r="G51" s="162"/>
      <c r="H51" s="162"/>
      <c r="I51" s="162"/>
    </row>
    <row r="52" spans="2:11" ht="18.75" customHeight="1" x14ac:dyDescent="0.2"/>
    <row r="53" spans="2:11" ht="18.75" customHeight="1" x14ac:dyDescent="0.2"/>
    <row r="54" spans="2:11" x14ac:dyDescent="0.2"/>
    <row r="55" spans="2:11" x14ac:dyDescent="0.2"/>
    <row r="56" spans="2:11" x14ac:dyDescent="0.2"/>
    <row r="57" spans="2:11" hidden="1" x14ac:dyDescent="0.2"/>
    <row r="58" spans="2:11" hidden="1" x14ac:dyDescent="0.2"/>
    <row r="59" spans="2:11" hidden="1" x14ac:dyDescent="0.2"/>
    <row r="60" spans="2:11" hidden="1" x14ac:dyDescent="0.2"/>
    <row r="61" spans="2:11" hidden="1" x14ac:dyDescent="0.2"/>
    <row r="62" spans="2:11" hidden="1" x14ac:dyDescent="0.2"/>
    <row r="63" spans="2:11" hidden="1" x14ac:dyDescent="0.2"/>
    <row r="64" spans="2:11" hidden="1" x14ac:dyDescent="0.2"/>
    <row r="65" spans="12:12" hidden="1" x14ac:dyDescent="0.2"/>
    <row r="66" spans="12:12" hidden="1" x14ac:dyDescent="0.2">
      <c r="L66" s="103"/>
    </row>
    <row r="67" spans="12:12" hidden="1" x14ac:dyDescent="0.2"/>
    <row r="68" spans="12:12" x14ac:dyDescent="0.2"/>
  </sheetData>
  <sheetProtection sheet="1" objects="1" scenarios="1" selectLockedCells="1"/>
  <mergeCells count="32">
    <mergeCell ref="J14:K14"/>
    <mergeCell ref="J16:K16"/>
    <mergeCell ref="C26:I27"/>
    <mergeCell ref="J26:K26"/>
    <mergeCell ref="C23:I24"/>
    <mergeCell ref="C14:I15"/>
    <mergeCell ref="C16:I17"/>
    <mergeCell ref="J50:K50"/>
    <mergeCell ref="J21:K21"/>
    <mergeCell ref="J23:K23"/>
    <mergeCell ref="C47:I48"/>
    <mergeCell ref="J47:K47"/>
    <mergeCell ref="J42:K42"/>
    <mergeCell ref="J37:K37"/>
    <mergeCell ref="J34:K34"/>
    <mergeCell ref="J44:K44"/>
    <mergeCell ref="C29:I30"/>
    <mergeCell ref="J29:K29"/>
    <mergeCell ref="C37:I38"/>
    <mergeCell ref="C42:I42"/>
    <mergeCell ref="C50:I51"/>
    <mergeCell ref="C34:I35"/>
    <mergeCell ref="B9:C9"/>
    <mergeCell ref="D9:F9"/>
    <mergeCell ref="H7:I7"/>
    <mergeCell ref="J7:K7"/>
    <mergeCell ref="A1:L2"/>
    <mergeCell ref="A4:L4"/>
    <mergeCell ref="B7:C7"/>
    <mergeCell ref="B8:C8"/>
    <mergeCell ref="D7:F7"/>
    <mergeCell ref="D8:F8"/>
  </mergeCells>
  <printOptions horizontalCentered="1"/>
  <pageMargins left="0.7" right="0.7" top="0.75" bottom="0.75" header="0.3" footer="0.3"/>
  <pageSetup scale="76" orientation="portrait" r:id="rId1"/>
  <ignoredErrors>
    <ignoredError sqref="B14 B16 B21 B23 B26 B29 B34 B37 B42 B44 B47 B5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Button 2">
              <controlPr defaultSize="0" print="0" autoFill="0" autoPict="0" macro="[0]!BACK">
                <anchor moveWithCells="1" sizeWithCells="1">
                  <from>
                    <xdr:col>1</xdr:col>
                    <xdr:colOff>171450</xdr:colOff>
                    <xdr:row>52</xdr:row>
                    <xdr:rowOff>0</xdr:rowOff>
                  </from>
                  <to>
                    <xdr:col>2</xdr:col>
                    <xdr:colOff>438150</xdr:colOff>
                    <xdr:row>53</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9"/>
  <sheetViews>
    <sheetView workbookViewId="0">
      <selection activeCell="D5" sqref="D5"/>
    </sheetView>
  </sheetViews>
  <sheetFormatPr defaultRowHeight="12.75" x14ac:dyDescent="0.2"/>
  <cols>
    <col min="1" max="1" width="27.85546875" customWidth="1"/>
    <col min="2" max="2" width="19.5703125" style="3" customWidth="1"/>
  </cols>
  <sheetData>
    <row r="1" spans="1:2" x14ac:dyDescent="0.2">
      <c r="A1" s="10" t="s">
        <v>7466</v>
      </c>
      <c r="B1" s="3">
        <f>INPUT!H13</f>
        <v>0</v>
      </c>
    </row>
    <row r="2" spans="1:2" x14ac:dyDescent="0.2">
      <c r="A2" s="10" t="s">
        <v>7467</v>
      </c>
      <c r="B2" s="3">
        <f>INPUT!H15</f>
        <v>0</v>
      </c>
    </row>
    <row r="3" spans="1:2" x14ac:dyDescent="0.2">
      <c r="A3" s="10" t="s">
        <v>11284</v>
      </c>
      <c r="B3" s="3">
        <f>INPUT!J17</f>
        <v>0</v>
      </c>
    </row>
    <row r="4" spans="1:2" x14ac:dyDescent="0.2">
      <c r="A4" s="10" t="s">
        <v>11292</v>
      </c>
      <c r="B4" s="3">
        <f>IF(B3="Yes",1,INPUT!J18)</f>
        <v>0</v>
      </c>
    </row>
    <row r="5" spans="1:2" x14ac:dyDescent="0.2">
      <c r="A5" s="10" t="s">
        <v>11293</v>
      </c>
      <c r="B5" s="3">
        <f>INPUT!H20</f>
        <v>0</v>
      </c>
    </row>
    <row r="6" spans="1:2" x14ac:dyDescent="0.2">
      <c r="A6" s="10" t="s">
        <v>11311</v>
      </c>
      <c r="B6" s="114" t="str">
        <f>IF(INPUT!I28="",INPUT!I29,INPUT!I28)</f>
        <v>Select Community Size</v>
      </c>
    </row>
    <row r="7" spans="1:2" x14ac:dyDescent="0.2">
      <c r="A7" s="10" t="s">
        <v>11317</v>
      </c>
      <c r="B7" s="3">
        <v>2015</v>
      </c>
    </row>
    <row r="8" spans="1:2" x14ac:dyDescent="0.2">
      <c r="A8" s="10" t="s">
        <v>11316</v>
      </c>
      <c r="B8" s="3">
        <f>INPUT!I32</f>
        <v>0</v>
      </c>
    </row>
    <row r="9" spans="1:2" x14ac:dyDescent="0.2">
      <c r="A9" s="10" t="s">
        <v>11312</v>
      </c>
      <c r="B9" s="98">
        <f>INPUT!I36</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
  <sheetViews>
    <sheetView workbookViewId="0">
      <selection sqref="A1:A2"/>
    </sheetView>
  </sheetViews>
  <sheetFormatPr defaultRowHeight="12.75" x14ac:dyDescent="0.2"/>
  <sheetData>
    <row r="1" spans="1:1" x14ac:dyDescent="0.2">
      <c r="A1" s="10" t="s">
        <v>11283</v>
      </c>
    </row>
    <row r="2" spans="1:1" x14ac:dyDescent="0.2">
      <c r="A2" s="10" t="s">
        <v>11282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Base Data wHSA (NCI Modified)</vt:lpstr>
      <vt:lpstr>Old HSA</vt:lpstr>
      <vt:lpstr>STATES</vt:lpstr>
      <vt:lpstr>COUNTIES</vt:lpstr>
      <vt:lpstr>LOOKUP</vt:lpstr>
      <vt:lpstr>INPUT</vt:lpstr>
      <vt:lpstr>OUTPUT</vt:lpstr>
      <vt:lpstr>WORKSHEET</vt:lpstr>
      <vt:lpstr>YESNO</vt:lpstr>
      <vt:lpstr>COMMUNITYSIZE</vt:lpstr>
      <vt:lpstr>ANNOTATION</vt:lpstr>
      <vt:lpstr>CommunitySize</vt:lpstr>
      <vt:lpstr>INPUT!Print_Area</vt:lpstr>
      <vt:lpstr>OUTPUT!Print_Area</vt:lpstr>
      <vt:lpstr>'Base Data wHSA (NCI Modified)'!Print_Titles</vt:lpstr>
      <vt:lpstr>'Old HSA'!Print_Titles</vt:lpstr>
      <vt:lpstr>STATES</vt:lpstr>
      <vt:lpstr>YesNo</vt:lpstr>
    </vt:vector>
  </TitlesOfParts>
  <Company>IMS,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 Areas used in SEER*Stat</dc:title>
  <dc:creator>NCI SEER</dc:creator>
  <cp:lastModifiedBy>LD</cp:lastModifiedBy>
  <cp:lastPrinted>2018-07-26T20:29:12Z</cp:lastPrinted>
  <dcterms:created xsi:type="dcterms:W3CDTF">2007-05-03T19:37:21Z</dcterms:created>
  <dcterms:modified xsi:type="dcterms:W3CDTF">2019-02-08T16:12:19Z</dcterms:modified>
</cp:coreProperties>
</file>