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2980" windowHeight="9525"/>
  </bookViews>
  <sheets>
    <sheet name="Figure 2-3 Trips&amp;PMT by Purpose" sheetId="1" r:id="rId1"/>
    <sheet name="Trip Frequency- State" sheetId="2" r:id="rId2"/>
    <sheet name="PMT- State" sheetId="3" r:id="rId3"/>
  </sheets>
  <definedNames>
    <definedName name="IDX" localSheetId="1">'Trip Frequency- State'!$A$10</definedName>
  </definedNames>
  <calcPr calcId="145621"/>
</workbook>
</file>

<file path=xl/calcChain.xml><?xml version="1.0" encoding="utf-8"?>
<calcChain xmlns="http://schemas.openxmlformats.org/spreadsheetml/2006/main">
  <c r="F575" i="3" l="1"/>
  <c r="F574" i="3"/>
  <c r="F573" i="3"/>
  <c r="F572" i="3"/>
  <c r="F571" i="3"/>
  <c r="F570" i="3"/>
  <c r="F569" i="3"/>
  <c r="F568" i="3"/>
  <c r="F567" i="3"/>
  <c r="F566" i="3"/>
  <c r="F564" i="3"/>
  <c r="F563" i="3"/>
  <c r="F562" i="3"/>
  <c r="F561" i="3"/>
  <c r="F560" i="3"/>
  <c r="F559" i="3"/>
  <c r="F558" i="3"/>
  <c r="F557" i="3"/>
  <c r="F556" i="3"/>
  <c r="F555" i="3"/>
  <c r="F553" i="3"/>
  <c r="F552" i="3"/>
  <c r="F551" i="3"/>
  <c r="F550" i="3"/>
  <c r="F549" i="3"/>
  <c r="F548" i="3"/>
  <c r="F547" i="3"/>
  <c r="F546" i="3"/>
  <c r="F545" i="3"/>
  <c r="F544" i="3"/>
  <c r="F542" i="3"/>
  <c r="F541" i="3"/>
  <c r="F540" i="3"/>
  <c r="F539" i="3"/>
  <c r="F538" i="3"/>
  <c r="F537" i="3"/>
  <c r="F536" i="3"/>
  <c r="F535" i="3"/>
  <c r="F534" i="3"/>
  <c r="F533" i="3"/>
  <c r="F531" i="3"/>
  <c r="F530" i="3"/>
  <c r="F529" i="3"/>
  <c r="F528" i="3"/>
  <c r="F527" i="3"/>
  <c r="F526" i="3"/>
  <c r="F525" i="3"/>
  <c r="F524" i="3"/>
  <c r="F523" i="3"/>
  <c r="F522" i="3"/>
  <c r="F520" i="3"/>
  <c r="F519" i="3"/>
  <c r="F518" i="3"/>
  <c r="F517" i="3"/>
  <c r="F516" i="3"/>
  <c r="F515" i="3"/>
  <c r="F514" i="3"/>
  <c r="F513" i="3"/>
  <c r="F512" i="3"/>
  <c r="F511" i="3"/>
  <c r="F509" i="3"/>
  <c r="F508" i="3"/>
  <c r="F507" i="3"/>
  <c r="F506" i="3"/>
  <c r="F505" i="3"/>
  <c r="F504" i="3"/>
  <c r="F503" i="3"/>
  <c r="F502" i="3"/>
  <c r="F501" i="3"/>
  <c r="F500" i="3"/>
  <c r="F498" i="3"/>
  <c r="F497" i="3"/>
  <c r="F496" i="3"/>
  <c r="F495" i="3"/>
  <c r="F494" i="3"/>
  <c r="F493" i="3"/>
  <c r="F492" i="3"/>
  <c r="F491" i="3"/>
  <c r="F490" i="3"/>
  <c r="F489" i="3"/>
  <c r="F487" i="3"/>
  <c r="F486" i="3"/>
  <c r="F485" i="3"/>
  <c r="F484" i="3"/>
  <c r="F483" i="3"/>
  <c r="F482" i="3"/>
  <c r="F481" i="3"/>
  <c r="F480" i="3"/>
  <c r="F479" i="3"/>
  <c r="F478" i="3"/>
  <c r="F476" i="3"/>
  <c r="F475" i="3"/>
  <c r="F474" i="3"/>
  <c r="F473" i="3"/>
  <c r="F472" i="3"/>
  <c r="F471" i="3"/>
  <c r="F470" i="3"/>
  <c r="F469" i="3"/>
  <c r="F468" i="3"/>
  <c r="F467" i="3"/>
  <c r="F465" i="3"/>
  <c r="F464" i="3"/>
  <c r="F463" i="3"/>
  <c r="F462" i="3"/>
  <c r="F461" i="3"/>
  <c r="F460" i="3"/>
  <c r="F459" i="3"/>
  <c r="F458" i="3"/>
  <c r="F457" i="3"/>
  <c r="F456" i="3"/>
  <c r="F454" i="3"/>
  <c r="F453" i="3"/>
  <c r="F452" i="3"/>
  <c r="F451" i="3"/>
  <c r="F450" i="3"/>
  <c r="F449" i="3"/>
  <c r="F448" i="3"/>
  <c r="F447" i="3"/>
  <c r="F446" i="3"/>
  <c r="F445" i="3"/>
  <c r="F443" i="3"/>
  <c r="F442" i="3"/>
  <c r="F441" i="3"/>
  <c r="F440" i="3"/>
  <c r="F439" i="3"/>
  <c r="F438" i="3"/>
  <c r="F437" i="3"/>
  <c r="F436" i="3"/>
  <c r="F435" i="3"/>
  <c r="F434" i="3"/>
  <c r="F432" i="3"/>
  <c r="F431" i="3"/>
  <c r="F430" i="3"/>
  <c r="F429" i="3"/>
  <c r="F428" i="3"/>
  <c r="F427" i="3"/>
  <c r="F426" i="3"/>
  <c r="F425" i="3"/>
  <c r="F424" i="3"/>
  <c r="F423" i="3"/>
  <c r="F421" i="3"/>
  <c r="F420" i="3"/>
  <c r="F419" i="3"/>
  <c r="F418" i="3"/>
  <c r="F417" i="3"/>
  <c r="F416" i="3"/>
  <c r="F415" i="3"/>
  <c r="F414" i="3"/>
  <c r="F413" i="3"/>
  <c r="F412" i="3"/>
  <c r="F410" i="3"/>
  <c r="F409" i="3"/>
  <c r="F408" i="3"/>
  <c r="F407" i="3"/>
  <c r="F406" i="3"/>
  <c r="F405" i="3"/>
  <c r="F404" i="3"/>
  <c r="F403" i="3"/>
  <c r="F402" i="3"/>
  <c r="F401" i="3"/>
  <c r="F399" i="3"/>
  <c r="F398" i="3"/>
  <c r="F397" i="3"/>
  <c r="F396" i="3"/>
  <c r="F395" i="3"/>
  <c r="F394" i="3"/>
  <c r="F393" i="3"/>
  <c r="F392" i="3"/>
  <c r="F391" i="3"/>
  <c r="F390" i="3"/>
  <c r="F388" i="3"/>
  <c r="F387" i="3"/>
  <c r="F386" i="3"/>
  <c r="F385" i="3"/>
  <c r="F384" i="3"/>
  <c r="F383" i="3"/>
  <c r="F382" i="3"/>
  <c r="F381" i="3"/>
  <c r="F380" i="3"/>
  <c r="F379" i="3"/>
  <c r="F377" i="3"/>
  <c r="F376" i="3"/>
  <c r="F375" i="3"/>
  <c r="F374" i="3"/>
  <c r="F373" i="3"/>
  <c r="F372" i="3"/>
  <c r="F371" i="3"/>
  <c r="F370" i="3"/>
  <c r="F369" i="3"/>
  <c r="F368" i="3"/>
  <c r="F366" i="3"/>
  <c r="F365" i="3"/>
  <c r="F364" i="3"/>
  <c r="F363" i="3"/>
  <c r="F362" i="3"/>
  <c r="F361" i="3"/>
  <c r="F360" i="3"/>
  <c r="F359" i="3"/>
  <c r="F358" i="3"/>
  <c r="F357" i="3"/>
  <c r="F355" i="3"/>
  <c r="F354" i="3"/>
  <c r="F353" i="3"/>
  <c r="F352" i="3"/>
  <c r="F351" i="3"/>
  <c r="F350" i="3"/>
  <c r="F349" i="3"/>
  <c r="F348" i="3"/>
  <c r="F347" i="3"/>
  <c r="F346" i="3"/>
  <c r="F344" i="3"/>
  <c r="F343" i="3"/>
  <c r="F342" i="3"/>
  <c r="F341" i="3"/>
  <c r="F340" i="3"/>
  <c r="F339" i="3"/>
  <c r="F338" i="3"/>
  <c r="F337" i="3"/>
  <c r="F336" i="3"/>
  <c r="F335" i="3"/>
  <c r="F333" i="3"/>
  <c r="F332" i="3"/>
  <c r="F331" i="3"/>
  <c r="F330" i="3"/>
  <c r="F329" i="3"/>
  <c r="F328" i="3"/>
  <c r="F327" i="3"/>
  <c r="F326" i="3"/>
  <c r="F325" i="3"/>
  <c r="F324" i="3"/>
  <c r="F322" i="3"/>
  <c r="F321" i="3"/>
  <c r="F320" i="3"/>
  <c r="F319" i="3"/>
  <c r="F318" i="3"/>
  <c r="F317" i="3"/>
  <c r="F316" i="3"/>
  <c r="F315" i="3"/>
  <c r="F314" i="3"/>
  <c r="F313" i="3"/>
  <c r="F311" i="3"/>
  <c r="F310" i="3"/>
  <c r="F309" i="3"/>
  <c r="F308" i="3"/>
  <c r="F307" i="3"/>
  <c r="F306" i="3"/>
  <c r="F305" i="3"/>
  <c r="F304" i="3"/>
  <c r="F303" i="3"/>
  <c r="F302" i="3"/>
  <c r="F300" i="3"/>
  <c r="F299" i="3"/>
  <c r="F298" i="3"/>
  <c r="F297" i="3"/>
  <c r="F296" i="3"/>
  <c r="F295" i="3"/>
  <c r="F294" i="3"/>
  <c r="F293" i="3"/>
  <c r="F292" i="3"/>
  <c r="F291" i="3"/>
  <c r="F289" i="3"/>
  <c r="F288" i="3"/>
  <c r="F287" i="3"/>
  <c r="F286" i="3"/>
  <c r="F285" i="3"/>
  <c r="F284" i="3"/>
  <c r="F283" i="3"/>
  <c r="F282" i="3"/>
  <c r="F281" i="3"/>
  <c r="F280" i="3"/>
  <c r="F278" i="3"/>
  <c r="F277" i="3"/>
  <c r="F276" i="3"/>
  <c r="F275" i="3"/>
  <c r="F274" i="3"/>
  <c r="F273" i="3"/>
  <c r="F272" i="3"/>
  <c r="F271" i="3"/>
  <c r="F270" i="3"/>
  <c r="F269" i="3"/>
  <c r="F267" i="3"/>
  <c r="F266" i="3"/>
  <c r="F265" i="3"/>
  <c r="F264" i="3"/>
  <c r="F263" i="3"/>
  <c r="F262" i="3"/>
  <c r="F261" i="3"/>
  <c r="F260" i="3"/>
  <c r="F259" i="3"/>
  <c r="F258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4" i="3"/>
  <c r="F233" i="3"/>
  <c r="F232" i="3"/>
  <c r="F231" i="3"/>
  <c r="F230" i="3"/>
  <c r="F229" i="3"/>
  <c r="F228" i="3"/>
  <c r="F227" i="3"/>
  <c r="F226" i="3"/>
  <c r="F225" i="3"/>
  <c r="F223" i="3"/>
  <c r="F222" i="3"/>
  <c r="F221" i="3"/>
  <c r="F220" i="3"/>
  <c r="F219" i="3"/>
  <c r="F218" i="3"/>
  <c r="F217" i="3"/>
  <c r="F216" i="3"/>
  <c r="F215" i="3"/>
  <c r="F214" i="3"/>
  <c r="F212" i="3"/>
  <c r="F211" i="3"/>
  <c r="F210" i="3"/>
  <c r="F209" i="3"/>
  <c r="F208" i="3"/>
  <c r="F207" i="3"/>
  <c r="F206" i="3"/>
  <c r="F205" i="3"/>
  <c r="F204" i="3"/>
  <c r="F203" i="3"/>
  <c r="F201" i="3"/>
  <c r="F200" i="3"/>
  <c r="F199" i="3"/>
  <c r="F198" i="3"/>
  <c r="F197" i="3"/>
  <c r="F196" i="3"/>
  <c r="F195" i="3"/>
  <c r="F194" i="3"/>
  <c r="F193" i="3"/>
  <c r="F192" i="3"/>
  <c r="F190" i="3"/>
  <c r="F189" i="3"/>
  <c r="F188" i="3"/>
  <c r="F187" i="3"/>
  <c r="F186" i="3"/>
  <c r="F185" i="3"/>
  <c r="F184" i="3"/>
  <c r="F183" i="3"/>
  <c r="F182" i="3"/>
  <c r="F181" i="3"/>
  <c r="F179" i="3"/>
  <c r="F178" i="3"/>
  <c r="F177" i="3"/>
  <c r="F176" i="3"/>
  <c r="F175" i="3"/>
  <c r="F174" i="3"/>
  <c r="F173" i="3"/>
  <c r="F172" i="3"/>
  <c r="F171" i="3"/>
  <c r="F170" i="3"/>
  <c r="F168" i="3"/>
  <c r="F167" i="3"/>
  <c r="F166" i="3"/>
  <c r="F165" i="3"/>
  <c r="F164" i="3"/>
  <c r="F163" i="3"/>
  <c r="F162" i="3"/>
  <c r="F161" i="3"/>
  <c r="F160" i="3"/>
  <c r="F159" i="3"/>
  <c r="F157" i="3"/>
  <c r="F156" i="3"/>
  <c r="F155" i="3"/>
  <c r="F154" i="3"/>
  <c r="F153" i="3"/>
  <c r="F152" i="3"/>
  <c r="F151" i="3"/>
  <c r="F150" i="3"/>
  <c r="F149" i="3"/>
  <c r="F148" i="3"/>
  <c r="F146" i="3"/>
  <c r="F145" i="3"/>
  <c r="F144" i="3"/>
  <c r="F143" i="3"/>
  <c r="F142" i="3"/>
  <c r="F141" i="3"/>
  <c r="F140" i="3"/>
  <c r="F139" i="3"/>
  <c r="F138" i="3"/>
  <c r="F137" i="3"/>
  <c r="F135" i="3"/>
  <c r="F134" i="3"/>
  <c r="F133" i="3"/>
  <c r="F132" i="3"/>
  <c r="F131" i="3"/>
  <c r="F130" i="3"/>
  <c r="F129" i="3"/>
  <c r="F128" i="3"/>
  <c r="F127" i="3"/>
  <c r="F126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2" i="3"/>
  <c r="F101" i="3"/>
  <c r="F100" i="3"/>
  <c r="F99" i="3"/>
  <c r="F98" i="3"/>
  <c r="F97" i="3"/>
  <c r="F96" i="3"/>
  <c r="F95" i="3"/>
  <c r="F94" i="3"/>
  <c r="F93" i="3"/>
  <c r="F91" i="3"/>
  <c r="F90" i="3"/>
  <c r="F89" i="3"/>
  <c r="F88" i="3"/>
  <c r="F87" i="3"/>
  <c r="F86" i="3"/>
  <c r="F85" i="3"/>
  <c r="F84" i="3"/>
  <c r="F83" i="3"/>
  <c r="F82" i="3"/>
  <c r="F80" i="3"/>
  <c r="F79" i="3"/>
  <c r="F78" i="3"/>
  <c r="F77" i="3"/>
  <c r="F76" i="3"/>
  <c r="F75" i="3"/>
  <c r="F74" i="3"/>
  <c r="F73" i="3"/>
  <c r="F72" i="3"/>
  <c r="F71" i="3"/>
  <c r="F69" i="3"/>
  <c r="F68" i="3"/>
  <c r="F67" i="3"/>
  <c r="F66" i="3"/>
  <c r="F65" i="3"/>
  <c r="F64" i="3"/>
  <c r="F63" i="3"/>
  <c r="F62" i="3"/>
  <c r="F61" i="3"/>
  <c r="F60" i="3"/>
  <c r="F58" i="3"/>
  <c r="F57" i="3"/>
  <c r="F56" i="3"/>
  <c r="F55" i="3"/>
  <c r="F54" i="3"/>
  <c r="F53" i="3"/>
  <c r="F52" i="3"/>
  <c r="F51" i="3"/>
  <c r="F50" i="3"/>
  <c r="F49" i="3"/>
  <c r="F47" i="3"/>
  <c r="F46" i="3"/>
  <c r="F45" i="3"/>
  <c r="F44" i="3"/>
  <c r="F43" i="3"/>
  <c r="F42" i="3"/>
  <c r="F41" i="3"/>
  <c r="F40" i="3"/>
  <c r="F39" i="3"/>
  <c r="F38" i="3"/>
  <c r="F36" i="3"/>
  <c r="F35" i="3"/>
  <c r="F34" i="3"/>
  <c r="F33" i="3"/>
  <c r="F32" i="3"/>
  <c r="F31" i="3"/>
  <c r="F30" i="3"/>
  <c r="F29" i="3"/>
  <c r="F28" i="3"/>
  <c r="F27" i="3"/>
  <c r="F25" i="3"/>
  <c r="F24" i="3"/>
  <c r="F23" i="3"/>
  <c r="F22" i="3"/>
  <c r="F21" i="3"/>
  <c r="F20" i="3"/>
  <c r="F19" i="3"/>
  <c r="F18" i="3"/>
  <c r="F17" i="3"/>
  <c r="F16" i="3"/>
  <c r="F14" i="3"/>
  <c r="F13" i="3"/>
  <c r="F12" i="3"/>
  <c r="F11" i="3"/>
  <c r="F10" i="3"/>
  <c r="F9" i="3"/>
  <c r="F8" i="3"/>
  <c r="F7" i="3"/>
  <c r="F6" i="3"/>
  <c r="F5" i="3"/>
  <c r="E24" i="1"/>
  <c r="E23" i="1"/>
  <c r="E22" i="1"/>
  <c r="E21" i="1"/>
  <c r="E20" i="1"/>
  <c r="E19" i="1"/>
  <c r="E18" i="1"/>
  <c r="E17" i="1"/>
  <c r="E16" i="1"/>
  <c r="E15" i="1"/>
  <c r="B14" i="1"/>
  <c r="C21" i="1" s="1"/>
  <c r="C19" i="1" l="1"/>
  <c r="E14" i="1"/>
  <c r="C15" i="1"/>
  <c r="C18" i="1"/>
  <c r="C17" i="1"/>
  <c r="C16" i="1"/>
  <c r="C20" i="1"/>
  <c r="C24" i="1"/>
  <c r="C23" i="1"/>
  <c r="C22" i="1"/>
  <c r="C14" i="1" l="1"/>
</calcChain>
</file>

<file path=xl/sharedStrings.xml><?xml version="1.0" encoding="utf-8"?>
<sst xmlns="http://schemas.openxmlformats.org/spreadsheetml/2006/main" count="682" uniqueCount="97">
  <si>
    <t>National Data</t>
  </si>
  <si>
    <t>Matching the CIA-III p. 3</t>
  </si>
  <si>
    <t>2009 Share of Person Trips</t>
  </si>
  <si>
    <t>The FREQ Procedure</t>
  </si>
  <si>
    <t>WHYTRP90</t>
  </si>
  <si>
    <t>Frequency</t>
  </si>
  <si>
    <t>Percent</t>
  </si>
  <si>
    <t>Work</t>
  </si>
  <si>
    <t>Work rel.</t>
  </si>
  <si>
    <t>Shopping</t>
  </si>
  <si>
    <t>Family Errands/Pers Bus</t>
  </si>
  <si>
    <t>School/Church</t>
  </si>
  <si>
    <t>Medical/Den</t>
  </si>
  <si>
    <t>Vacation</t>
  </si>
  <si>
    <t>Visit Friends and Rels.</t>
  </si>
  <si>
    <t>Other Soc/Rec</t>
  </si>
  <si>
    <t>Other</t>
  </si>
  <si>
    <t>2009 Person Miles</t>
  </si>
  <si>
    <t>PMT09</t>
  </si>
  <si>
    <t>UNWGTD_N</t>
  </si>
  <si>
    <t>Trip Purpose</t>
  </si>
  <si>
    <t>PMT</t>
  </si>
  <si>
    <t>All Purposes</t>
  </si>
  <si>
    <t>2009 Share of Person Trips and Person Miles of Travel</t>
  </si>
  <si>
    <t>Share of Travel by Purpose .SAS run 5/30/2012</t>
  </si>
  <si>
    <t>Pct  of Person Trips and Person Miles by Purpose NHTS 2009</t>
  </si>
  <si>
    <t>Row Pct</t>
  </si>
  <si>
    <t>Col Pct</t>
  </si>
  <si>
    <t>Table of HHSTATE by WHYTRP90</t>
  </si>
  <si>
    <t>WHYTRP90(1990 Trip Purpose)</t>
  </si>
  <si>
    <t>Family Errands/Pers</t>
  </si>
  <si>
    <t>Bus</t>
  </si>
  <si>
    <t>Visit Friends</t>
  </si>
  <si>
    <t>and Rels.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</si>
  <si>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</si>
  <si>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</si>
  <si>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</si>
  <si>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</si>
  <si>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</si>
  <si>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</si>
  <si>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</si>
  <si>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</si>
  <si>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</si>
  <si>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</si>
  <si>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</si>
  <si>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</si>
  <si>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</si>
  <si>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</si>
  <si>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</si>
  <si>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</si>
  <si>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</si>
  <si>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</si>
  <si>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</si>
  <si>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</si>
  <si>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</si>
  <si>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</si>
  <si>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</si>
  <si>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</si>
  <si>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</si>
  <si>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</si>
  <si>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</si>
  <si>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</si>
  <si>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</si>
  <si>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</si>
  <si>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</si>
  <si>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</si>
  <si>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</si>
  <si>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</si>
  <si>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</si>
  <si>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</si>
  <si>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</si>
  <si>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</si>
  <si>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</si>
  <si>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</si>
  <si>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</si>
  <si>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</si>
  <si>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</si>
  <si>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</si>
  <si>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</si>
  <si>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</si>
  <si>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</si>
  <si>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</si>
  <si>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</si>
  <si>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</si>
  <si>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</si>
  <si>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</si>
  <si>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HHSTATE</t>
  </si>
  <si>
    <t>SUM09</t>
  </si>
  <si>
    <t xml:space="preserve">Table 1-1 Travel Shares by Purpose, 2009 </t>
  </si>
  <si>
    <t>Person Trips (n)</t>
  </si>
  <si>
    <t>Person Trips (%)</t>
  </si>
  <si>
    <t>PMT (%)</t>
  </si>
  <si>
    <t>State Data</t>
  </si>
  <si>
    <t>Percent  of Person Trips and Person Miles by Purpose NHTS 2009</t>
  </si>
  <si>
    <t>HHSTATE (State HH Location)</t>
  </si>
  <si>
    <t>Percent of Total PMT</t>
  </si>
  <si>
    <t>U.S.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</si>
</sst>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4" fontId="0" fillId="0" borderId="13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4" xfId="0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14" xfId="0" applyNumberFormat="1" applyBorder="1" applyAlignment="1">
      <alignment vertical="top"/>
    </xf>
    <xf numFmtId="164" fontId="2" fillId="0" borderId="5" xfId="1" applyNumberFormat="1" applyFont="1" applyBorder="1" applyAlignment="1">
      <alignment horizontal="center" vertical="top"/>
    </xf>
    <xf numFmtId="164" fontId="0" fillId="0" borderId="1" xfId="1" applyNumberFormat="1" applyFont="1" applyBorder="1" applyAlignment="1">
      <alignment vertical="top"/>
    </xf>
    <xf numFmtId="164" fontId="0" fillId="0" borderId="14" xfId="1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9" fontId="2" fillId="0" borderId="5" xfId="2" applyFont="1" applyBorder="1" applyAlignment="1">
      <alignment horizontal="center" vertical="top"/>
    </xf>
    <xf numFmtId="166" fontId="0" fillId="0" borderId="4" xfId="1" applyNumberFormat="1" applyFont="1" applyBorder="1" applyAlignment="1">
      <alignment vertical="top"/>
    </xf>
    <xf numFmtId="166" fontId="0" fillId="0" borderId="10" xfId="1" applyNumberFormat="1" applyFont="1" applyBorder="1" applyAlignment="1">
      <alignment vertical="top"/>
    </xf>
    <xf numFmtId="164" fontId="0" fillId="0" borderId="4" xfId="1" applyNumberFormat="1" applyFont="1" applyBorder="1" applyAlignment="1">
      <alignment vertical="top"/>
    </xf>
    <xf numFmtId="164" fontId="0" fillId="0" borderId="10" xfId="1" applyNumberFormat="1" applyFon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32" xfId="0" applyFont="1" applyBorder="1" applyAlignment="1">
      <alignment horizontal="center" vertical="top"/>
    </xf>
    <xf numFmtId="165" fontId="2" fillId="0" borderId="33" xfId="0" applyNumberFormat="1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164" fontId="0" fillId="0" borderId="37" xfId="1" applyNumberFormat="1" applyFont="1" applyBorder="1" applyAlignment="1">
      <alignment vertical="top"/>
    </xf>
    <xf numFmtId="4" fontId="0" fillId="0" borderId="38" xfId="0" applyNumberFormat="1" applyBorder="1" applyAlignment="1">
      <alignment vertical="top" wrapText="1"/>
    </xf>
    <xf numFmtId="165" fontId="0" fillId="0" borderId="35" xfId="2" applyNumberFormat="1" applyFont="1" applyBorder="1" applyAlignment="1">
      <alignment horizontal="center" vertical="top"/>
    </xf>
    <xf numFmtId="165" fontId="0" fillId="0" borderId="39" xfId="2" applyNumberFormat="1" applyFont="1" applyBorder="1" applyAlignment="1">
      <alignment horizontal="center" vertical="top"/>
    </xf>
    <xf numFmtId="165" fontId="0" fillId="0" borderId="1" xfId="2" applyNumberFormat="1" applyFont="1" applyBorder="1" applyAlignment="1">
      <alignment horizontal="center" vertical="top"/>
    </xf>
    <xf numFmtId="165" fontId="0" fillId="0" borderId="37" xfId="2" applyNumberFormat="1" applyFont="1" applyBorder="1" applyAlignment="1">
      <alignment horizontal="center" vertical="top"/>
    </xf>
    <xf numFmtId="164" fontId="0" fillId="0" borderId="0" xfId="1" applyNumberFormat="1" applyFont="1" applyAlignment="1"/>
    <xf numFmtId="164" fontId="0" fillId="0" borderId="0" xfId="1" applyNumberFormat="1" applyFont="1"/>
    <xf numFmtId="4" fontId="0" fillId="0" borderId="0" xfId="0" applyNumberFormat="1"/>
    <xf numFmtId="165" fontId="0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4" fontId="0" fillId="0" borderId="2" xfId="0" applyNumberFormat="1" applyBorder="1" applyAlignment="1">
      <alignment vertical="top"/>
    </xf>
    <xf numFmtId="4" fontId="0" fillId="0" borderId="41" xfId="0" applyNumberFormat="1" applyBorder="1" applyAlignment="1">
      <alignment vertical="top"/>
    </xf>
    <xf numFmtId="165" fontId="2" fillId="0" borderId="42" xfId="2" applyNumberFormat="1" applyFont="1" applyBorder="1" applyAlignment="1">
      <alignment horizontal="center" vertical="center" wrapText="1"/>
    </xf>
    <xf numFmtId="165" fontId="0" fillId="0" borderId="20" xfId="2" applyNumberFormat="1" applyFont="1" applyBorder="1" applyAlignment="1">
      <alignment horizontal="center"/>
    </xf>
    <xf numFmtId="165" fontId="0" fillId="0" borderId="22" xfId="2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164" fontId="2" fillId="0" borderId="43" xfId="1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" fontId="0" fillId="0" borderId="5" xfId="0" applyNumberFormat="1" applyBorder="1" applyAlignment="1">
      <alignment vertical="top"/>
    </xf>
    <xf numFmtId="164" fontId="0" fillId="0" borderId="5" xfId="1" applyNumberFormat="1" applyFont="1" applyBorder="1" applyAlignment="1">
      <alignment vertical="top"/>
    </xf>
    <xf numFmtId="4" fontId="0" fillId="0" borderId="45" xfId="0" applyNumberFormat="1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5" xfId="0" applyNumberFormat="1" applyBorder="1" applyAlignment="1">
      <alignment vertical="top"/>
    </xf>
    <xf numFmtId="164" fontId="0" fillId="0" borderId="15" xfId="1" applyNumberFormat="1" applyFont="1" applyBorder="1" applyAlignment="1">
      <alignment vertical="top"/>
    </xf>
    <xf numFmtId="4" fontId="0" fillId="0" borderId="40" xfId="0" applyNumberFormat="1" applyBorder="1" applyAlignment="1">
      <alignment vertical="top"/>
    </xf>
    <xf numFmtId="165" fontId="0" fillId="0" borderId="42" xfId="2" applyNumberFormat="1" applyFont="1" applyBorder="1" applyAlignment="1">
      <alignment horizontal="center"/>
    </xf>
    <xf numFmtId="4" fontId="0" fillId="0" borderId="4" xfId="0" applyNumberFormat="1" applyBorder="1" applyAlignment="1">
      <alignment vertical="top"/>
    </xf>
    <xf numFmtId="4" fontId="0" fillId="0" borderId="46" xfId="0" applyNumberFormat="1" applyBorder="1" applyAlignment="1">
      <alignment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4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47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36" sqref="A36"/>
    </sheetView>
  </sheetViews>
  <sheetFormatPr defaultRowHeight="15" x14ac:dyDescent="0.25"/>
  <cols>
    <col min="1" max="1" width="33.28515625" customWidth="1"/>
    <col min="2" max="2" width="20.7109375" customWidth="1"/>
    <col min="3" max="3" width="15.42578125" style="1" bestFit="1" customWidth="1"/>
    <col min="4" max="4" width="25.7109375" customWidth="1"/>
    <col min="5" max="5" width="10.7109375" style="1" customWidth="1"/>
  </cols>
  <sheetData>
    <row r="1" spans="1:5" x14ac:dyDescent="0.25">
      <c r="A1" t="s">
        <v>88</v>
      </c>
    </row>
    <row r="2" spans="1:5" x14ac:dyDescent="0.25">
      <c r="A2" t="s">
        <v>25</v>
      </c>
    </row>
    <row r="3" spans="1:5" x14ac:dyDescent="0.25">
      <c r="A3" t="s">
        <v>1</v>
      </c>
    </row>
    <row r="4" spans="1:5" x14ac:dyDescent="0.25">
      <c r="A4" t="s">
        <v>24</v>
      </c>
    </row>
    <row r="5" spans="1:5" x14ac:dyDescent="0.25">
      <c r="A5" t="s">
        <v>0</v>
      </c>
    </row>
    <row r="7" spans="1:5" x14ac:dyDescent="0.25">
      <c r="B7" s="4"/>
      <c r="D7" s="4"/>
    </row>
    <row r="8" spans="1:5" x14ac:dyDescent="0.25">
      <c r="A8" s="4"/>
      <c r="B8" s="4"/>
      <c r="D8" s="4"/>
    </row>
    <row r="9" spans="1:5" x14ac:dyDescent="0.25">
      <c r="A9" s="4" t="s">
        <v>3</v>
      </c>
      <c r="B9" s="4"/>
      <c r="D9" s="4"/>
    </row>
    <row r="10" spans="1:5" ht="15.75" thickBot="1" x14ac:dyDescent="0.3">
      <c r="A10" s="3" t="s">
        <v>23</v>
      </c>
      <c r="B10" s="4"/>
      <c r="D10" s="4"/>
    </row>
    <row r="11" spans="1:5" ht="14.45" customHeight="1" x14ac:dyDescent="0.25">
      <c r="A11" s="67" t="s">
        <v>20</v>
      </c>
      <c r="B11" s="68"/>
      <c r="C11" s="68"/>
      <c r="D11" s="68"/>
      <c r="E11" s="69"/>
    </row>
    <row r="12" spans="1:5" x14ac:dyDescent="0.25">
      <c r="A12" s="70" t="s">
        <v>20</v>
      </c>
      <c r="B12" s="72" t="s">
        <v>89</v>
      </c>
      <c r="C12" s="72" t="s">
        <v>90</v>
      </c>
      <c r="D12" s="72" t="s">
        <v>21</v>
      </c>
      <c r="E12" s="74" t="s">
        <v>91</v>
      </c>
    </row>
    <row r="13" spans="1:5" x14ac:dyDescent="0.25">
      <c r="A13" s="71"/>
      <c r="B13" s="73"/>
      <c r="C13" s="73"/>
      <c r="D13" s="73"/>
      <c r="E13" s="75"/>
    </row>
    <row r="14" spans="1:5" x14ac:dyDescent="0.25">
      <c r="A14" s="28" t="s">
        <v>22</v>
      </c>
      <c r="B14" s="11">
        <f>SUM(B15:B24)</f>
        <v>392018600000</v>
      </c>
      <c r="C14" s="21">
        <f>SUM(C15:C24)</f>
        <v>1</v>
      </c>
      <c r="D14" s="2">
        <v>3732791298429.1201</v>
      </c>
      <c r="E14" s="29">
        <f>SUM(E15:E24)</f>
        <v>1</v>
      </c>
    </row>
    <row r="15" spans="1:5" x14ac:dyDescent="0.25">
      <c r="A15" s="30" t="s">
        <v>7</v>
      </c>
      <c r="B15" s="12">
        <v>61210000000</v>
      </c>
      <c r="C15" s="36">
        <f>+B15/$B$14</f>
        <v>0.15614055047388056</v>
      </c>
      <c r="D15" s="2">
        <v>707580762432.38</v>
      </c>
      <c r="E15" s="34">
        <f>+D15/$D$14</f>
        <v>0.18955808290973916</v>
      </c>
    </row>
    <row r="16" spans="1:5" x14ac:dyDescent="0.25">
      <c r="A16" s="30" t="s">
        <v>8</v>
      </c>
      <c r="B16" s="12">
        <v>11940000000</v>
      </c>
      <c r="C16" s="36">
        <f t="shared" ref="C16:C24" si="0">+B16/$B$14</f>
        <v>3.0457738484857607E-2</v>
      </c>
      <c r="D16" s="2">
        <v>235058674268.56</v>
      </c>
      <c r="E16" s="34">
        <f t="shared" ref="E16:E24" si="1">+D16/$D$14</f>
        <v>6.2971287563673956E-2</v>
      </c>
    </row>
    <row r="17" spans="1:5" x14ac:dyDescent="0.25">
      <c r="A17" s="30" t="s">
        <v>9</v>
      </c>
      <c r="B17" s="12">
        <v>81970000000</v>
      </c>
      <c r="C17" s="36">
        <f t="shared" si="0"/>
        <v>0.2090972214073516</v>
      </c>
      <c r="D17" s="2">
        <v>522544549603.37</v>
      </c>
      <c r="E17" s="34">
        <f t="shared" si="1"/>
        <v>0.1399876145830263</v>
      </c>
    </row>
    <row r="18" spans="1:5" x14ac:dyDescent="0.25">
      <c r="A18" s="30" t="s">
        <v>10</v>
      </c>
      <c r="B18" s="12">
        <v>74470000000</v>
      </c>
      <c r="C18" s="36">
        <f t="shared" si="0"/>
        <v>0.18996547612791842</v>
      </c>
      <c r="D18" s="2">
        <v>485723767630.97998</v>
      </c>
      <c r="E18" s="34">
        <f t="shared" si="1"/>
        <v>0.13012347297192542</v>
      </c>
    </row>
    <row r="19" spans="1:5" x14ac:dyDescent="0.25">
      <c r="A19" s="30" t="s">
        <v>11</v>
      </c>
      <c r="B19" s="12">
        <v>37680000000</v>
      </c>
      <c r="C19" s="36">
        <f t="shared" si="0"/>
        <v>9.6117888283872244E-2</v>
      </c>
      <c r="D19" s="2">
        <v>231750543662.04999</v>
      </c>
      <c r="E19" s="34">
        <f t="shared" si="1"/>
        <v>6.2085052480586884E-2</v>
      </c>
    </row>
    <row r="20" spans="1:5" x14ac:dyDescent="0.25">
      <c r="A20" s="30" t="s">
        <v>12</v>
      </c>
      <c r="B20" s="12">
        <v>10090000000</v>
      </c>
      <c r="C20" s="36">
        <f t="shared" si="0"/>
        <v>2.5738574649264091E-2</v>
      </c>
      <c r="D20" s="2">
        <v>94892999311.869995</v>
      </c>
      <c r="E20" s="34">
        <f t="shared" si="1"/>
        <v>2.5421458561533845E-2</v>
      </c>
    </row>
    <row r="21" spans="1:5" x14ac:dyDescent="0.25">
      <c r="A21" s="30" t="s">
        <v>13</v>
      </c>
      <c r="B21" s="12">
        <v>4416000000</v>
      </c>
      <c r="C21" s="36">
        <f t="shared" si="0"/>
        <v>1.126477162053025E-2</v>
      </c>
      <c r="D21" s="2">
        <v>118906701612.05</v>
      </c>
      <c r="E21" s="34">
        <f t="shared" si="1"/>
        <v>3.1854634268486913E-2</v>
      </c>
    </row>
    <row r="22" spans="1:5" x14ac:dyDescent="0.25">
      <c r="A22" s="30" t="s">
        <v>14</v>
      </c>
      <c r="B22" s="12">
        <v>26840000000</v>
      </c>
      <c r="C22" s="36">
        <f t="shared" si="0"/>
        <v>6.8466139106664839E-2</v>
      </c>
      <c r="D22" s="2">
        <v>379163644117.78998</v>
      </c>
      <c r="E22" s="34">
        <f t="shared" si="1"/>
        <v>0.10157643806053512</v>
      </c>
    </row>
    <row r="23" spans="1:5" x14ac:dyDescent="0.25">
      <c r="A23" s="30" t="s">
        <v>15</v>
      </c>
      <c r="B23" s="12">
        <v>76470000000</v>
      </c>
      <c r="C23" s="36">
        <f t="shared" si="0"/>
        <v>0.19506727486910061</v>
      </c>
      <c r="D23" s="2">
        <v>631672698492.85999</v>
      </c>
      <c r="E23" s="34">
        <f t="shared" si="1"/>
        <v>0.16922261331853414</v>
      </c>
    </row>
    <row r="24" spans="1:5" ht="15.75" thickBot="1" x14ac:dyDescent="0.3">
      <c r="A24" s="31" t="s">
        <v>16</v>
      </c>
      <c r="B24" s="32">
        <v>6932600000</v>
      </c>
      <c r="C24" s="37">
        <f t="shared" si="0"/>
        <v>1.7684364976559785E-2</v>
      </c>
      <c r="D24" s="33">
        <v>325496957297.21002</v>
      </c>
      <c r="E24" s="35">
        <f t="shared" si="1"/>
        <v>8.7199345281958232E-2</v>
      </c>
    </row>
    <row r="25" spans="1:5" x14ac:dyDescent="0.25">
      <c r="A25" s="4"/>
      <c r="B25" s="4"/>
      <c r="D25" s="4"/>
    </row>
    <row r="26" spans="1:5" x14ac:dyDescent="0.25">
      <c r="A26" s="4"/>
      <c r="B26" s="4"/>
      <c r="D26" s="4"/>
    </row>
  </sheetData>
  <mergeCells count="6">
    <mergeCell ref="A11:E11"/>
    <mergeCell ref="A12:A13"/>
    <mergeCell ref="B12:B13"/>
    <mergeCell ref="C12:C13"/>
    <mergeCell ref="D12:D13"/>
    <mergeCell ref="E12:E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7"/>
  <sheetViews>
    <sheetView topLeftCell="A46" workbookViewId="0">
      <selection activeCell="N9" sqref="N9"/>
    </sheetView>
  </sheetViews>
  <sheetFormatPr defaultRowHeight="15" x14ac:dyDescent="0.25"/>
  <cols>
    <col min="1" max="1" width="10.7109375" customWidth="1"/>
    <col min="2" max="2" width="12.7109375" customWidth="1"/>
    <col min="3" max="3" width="22" bestFit="1" customWidth="1"/>
    <col min="4" max="4" width="16.85546875" bestFit="1" customWidth="1"/>
    <col min="5" max="5" width="20.7109375" customWidth="1"/>
    <col min="6" max="6" width="19.7109375" bestFit="1" customWidth="1"/>
    <col min="7" max="8" width="18" bestFit="1" customWidth="1"/>
    <col min="9" max="9" width="16.85546875" bestFit="1" customWidth="1"/>
    <col min="10" max="11" width="18" bestFit="1" customWidth="1"/>
    <col min="12" max="12" width="16.85546875" bestFit="1" customWidth="1"/>
    <col min="13" max="13" width="19" bestFit="1" customWidth="1"/>
  </cols>
  <sheetData>
    <row r="1" spans="1:13" x14ac:dyDescent="0.25">
      <c r="A1" t="s">
        <v>88</v>
      </c>
    </row>
    <row r="2" spans="1:13" x14ac:dyDescent="0.25">
      <c r="A2" t="s">
        <v>93</v>
      </c>
    </row>
    <row r="3" spans="1:13" x14ac:dyDescent="0.25">
      <c r="A3" t="s">
        <v>1</v>
      </c>
    </row>
    <row r="4" spans="1:13" x14ac:dyDescent="0.25">
      <c r="A4" t="s">
        <v>24</v>
      </c>
    </row>
    <row r="5" spans="1:13" x14ac:dyDescent="0.25">
      <c r="A5" t="s">
        <v>92</v>
      </c>
    </row>
    <row r="9" spans="1:13" x14ac:dyDescent="0.2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93"/>
      <c r="B11" s="82" t="s">
        <v>28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</row>
    <row r="12" spans="1:13" x14ac:dyDescent="0.25">
      <c r="A12" s="94"/>
      <c r="B12" s="79" t="s">
        <v>94</v>
      </c>
      <c r="C12" s="85" t="s">
        <v>29</v>
      </c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1:13" x14ac:dyDescent="0.25">
      <c r="A13" s="94"/>
      <c r="B13" s="80"/>
      <c r="C13" s="88" t="s">
        <v>7</v>
      </c>
      <c r="D13" s="88" t="s">
        <v>8</v>
      </c>
      <c r="E13" s="88" t="s">
        <v>9</v>
      </c>
      <c r="F13" s="5" t="s">
        <v>30</v>
      </c>
      <c r="G13" s="88" t="s">
        <v>11</v>
      </c>
      <c r="H13" s="88" t="s">
        <v>12</v>
      </c>
      <c r="I13" s="88" t="s">
        <v>13</v>
      </c>
      <c r="J13" s="5" t="s">
        <v>32</v>
      </c>
      <c r="K13" s="88" t="s">
        <v>15</v>
      </c>
      <c r="L13" s="88" t="s">
        <v>16</v>
      </c>
      <c r="M13" s="90" t="s">
        <v>34</v>
      </c>
    </row>
    <row r="14" spans="1:13" ht="15.75" thickBot="1" x14ac:dyDescent="0.3">
      <c r="A14" s="95"/>
      <c r="B14" s="81"/>
      <c r="C14" s="89"/>
      <c r="D14" s="89"/>
      <c r="E14" s="89"/>
      <c r="F14" s="6" t="s">
        <v>31</v>
      </c>
      <c r="G14" s="89"/>
      <c r="H14" s="89"/>
      <c r="I14" s="89"/>
      <c r="J14" s="6" t="s">
        <v>33</v>
      </c>
      <c r="K14" s="89"/>
      <c r="L14" s="89"/>
      <c r="M14" s="91"/>
    </row>
    <row r="15" spans="1:13" x14ac:dyDescent="0.25">
      <c r="A15" s="62" t="s">
        <v>5</v>
      </c>
      <c r="B15" s="76" t="s">
        <v>35</v>
      </c>
      <c r="C15" s="24">
        <v>182400000</v>
      </c>
      <c r="D15" s="24">
        <v>25800000</v>
      </c>
      <c r="E15" s="24">
        <v>203000000</v>
      </c>
      <c r="F15" s="24">
        <v>203800000</v>
      </c>
      <c r="G15" s="24">
        <v>70760000</v>
      </c>
      <c r="H15" s="24">
        <v>14990000</v>
      </c>
      <c r="I15" s="24">
        <v>16850000</v>
      </c>
      <c r="J15" s="24">
        <v>61490000</v>
      </c>
      <c r="K15" s="24">
        <v>165000000</v>
      </c>
      <c r="L15" s="24">
        <v>15850000</v>
      </c>
      <c r="M15" s="25">
        <v>959900000</v>
      </c>
    </row>
    <row r="16" spans="1:13" x14ac:dyDescent="0.25">
      <c r="A16" s="63" t="s">
        <v>6</v>
      </c>
      <c r="B16" s="77"/>
      <c r="C16" s="14">
        <v>0.05</v>
      </c>
      <c r="D16" s="14">
        <v>0.01</v>
      </c>
      <c r="E16" s="14">
        <v>0.05</v>
      </c>
      <c r="F16" s="14">
        <v>0.05</v>
      </c>
      <c r="G16" s="14">
        <v>0.02</v>
      </c>
      <c r="H16" s="14">
        <v>0</v>
      </c>
      <c r="I16" s="14">
        <v>0</v>
      </c>
      <c r="J16" s="14">
        <v>0.02</v>
      </c>
      <c r="K16" s="14">
        <v>0.04</v>
      </c>
      <c r="L16" s="14">
        <v>0</v>
      </c>
      <c r="M16" s="15">
        <v>0.24</v>
      </c>
    </row>
    <row r="17" spans="1:13" x14ac:dyDescent="0.25">
      <c r="A17" s="63" t="s">
        <v>26</v>
      </c>
      <c r="B17" s="77"/>
      <c r="C17" s="14">
        <v>19</v>
      </c>
      <c r="D17" s="14">
        <v>2.69</v>
      </c>
      <c r="E17" s="14">
        <v>21.15</v>
      </c>
      <c r="F17" s="14">
        <v>21.23</v>
      </c>
      <c r="G17" s="14">
        <v>7.37</v>
      </c>
      <c r="H17" s="14">
        <v>1.56</v>
      </c>
      <c r="I17" s="14">
        <v>1.76</v>
      </c>
      <c r="J17" s="14">
        <v>6.41</v>
      </c>
      <c r="K17" s="14">
        <v>17.190000000000001</v>
      </c>
      <c r="L17" s="14">
        <v>1.65</v>
      </c>
      <c r="M17" s="15"/>
    </row>
    <row r="18" spans="1:13" x14ac:dyDescent="0.25">
      <c r="A18" s="64" t="s">
        <v>27</v>
      </c>
      <c r="B18" s="78"/>
      <c r="C18" s="16">
        <v>0.3</v>
      </c>
      <c r="D18" s="16">
        <v>0.22</v>
      </c>
      <c r="E18" s="16">
        <v>0.25</v>
      </c>
      <c r="F18" s="16">
        <v>0.27</v>
      </c>
      <c r="G18" s="16">
        <v>0.19</v>
      </c>
      <c r="H18" s="16">
        <v>0.15</v>
      </c>
      <c r="I18" s="16">
        <v>0.38</v>
      </c>
      <c r="J18" s="16">
        <v>0.23</v>
      </c>
      <c r="K18" s="16">
        <v>0.22</v>
      </c>
      <c r="L18" s="16">
        <v>0.23</v>
      </c>
      <c r="M18" s="17"/>
    </row>
    <row r="19" spans="1:13" x14ac:dyDescent="0.25">
      <c r="A19" s="65"/>
      <c r="B19" s="76" t="s">
        <v>36</v>
      </c>
      <c r="C19" s="24">
        <v>1015000000</v>
      </c>
      <c r="D19" s="24">
        <v>120500000</v>
      </c>
      <c r="E19" s="24">
        <v>1084000000</v>
      </c>
      <c r="F19" s="24">
        <v>925900000</v>
      </c>
      <c r="G19" s="24">
        <v>539000000</v>
      </c>
      <c r="H19" s="24">
        <v>162600000</v>
      </c>
      <c r="I19" s="24">
        <v>50280000</v>
      </c>
      <c r="J19" s="24">
        <v>546600000</v>
      </c>
      <c r="K19" s="24">
        <v>922700000</v>
      </c>
      <c r="L19" s="24">
        <v>80360000</v>
      </c>
      <c r="M19" s="25">
        <v>5447000000</v>
      </c>
    </row>
    <row r="20" spans="1:13" x14ac:dyDescent="0.25">
      <c r="A20" s="65"/>
      <c r="B20" s="77"/>
      <c r="C20" s="14">
        <v>0.26</v>
      </c>
      <c r="D20" s="14">
        <v>0.03</v>
      </c>
      <c r="E20" s="14">
        <v>0.28000000000000003</v>
      </c>
      <c r="F20" s="14">
        <v>0.24</v>
      </c>
      <c r="G20" s="14">
        <v>0.14000000000000001</v>
      </c>
      <c r="H20" s="14">
        <v>0.04</v>
      </c>
      <c r="I20" s="14">
        <v>0.01</v>
      </c>
      <c r="J20" s="14">
        <v>0.14000000000000001</v>
      </c>
      <c r="K20" s="14">
        <v>0.24</v>
      </c>
      <c r="L20" s="14">
        <v>0.02</v>
      </c>
      <c r="M20" s="15">
        <v>1.39</v>
      </c>
    </row>
    <row r="21" spans="1:13" x14ac:dyDescent="0.25">
      <c r="A21" s="65"/>
      <c r="B21" s="77"/>
      <c r="C21" s="14">
        <v>18.64</v>
      </c>
      <c r="D21" s="14">
        <v>2.21</v>
      </c>
      <c r="E21" s="14">
        <v>19.899999999999999</v>
      </c>
      <c r="F21" s="14">
        <v>17</v>
      </c>
      <c r="G21" s="14">
        <v>9.9</v>
      </c>
      <c r="H21" s="14">
        <v>2.99</v>
      </c>
      <c r="I21" s="14">
        <v>0.92</v>
      </c>
      <c r="J21" s="14">
        <v>10.039999999999999</v>
      </c>
      <c r="K21" s="14">
        <v>16.940000000000001</v>
      </c>
      <c r="L21" s="14">
        <v>1.48</v>
      </c>
      <c r="M21" s="15"/>
    </row>
    <row r="22" spans="1:13" x14ac:dyDescent="0.25">
      <c r="A22" s="65"/>
      <c r="B22" s="78"/>
      <c r="C22" s="16">
        <v>1.66</v>
      </c>
      <c r="D22" s="16">
        <v>1.01</v>
      </c>
      <c r="E22" s="16">
        <v>1.32</v>
      </c>
      <c r="F22" s="16">
        <v>1.24</v>
      </c>
      <c r="G22" s="16">
        <v>1.43</v>
      </c>
      <c r="H22" s="16">
        <v>1.61</v>
      </c>
      <c r="I22" s="16">
        <v>1.1399999999999999</v>
      </c>
      <c r="J22" s="16">
        <v>2.04</v>
      </c>
      <c r="K22" s="16">
        <v>1.21</v>
      </c>
      <c r="L22" s="16">
        <v>1.1599999999999999</v>
      </c>
      <c r="M22" s="17"/>
    </row>
    <row r="23" spans="1:13" x14ac:dyDescent="0.25">
      <c r="A23" s="65"/>
      <c r="B23" s="76" t="s">
        <v>37</v>
      </c>
      <c r="C23" s="26">
        <v>551100000</v>
      </c>
      <c r="D23" s="26">
        <v>135400000</v>
      </c>
      <c r="E23" s="26">
        <v>948800000</v>
      </c>
      <c r="F23" s="26">
        <v>664800000</v>
      </c>
      <c r="G23" s="26">
        <v>439100000</v>
      </c>
      <c r="H23" s="26">
        <v>36800000</v>
      </c>
      <c r="I23" s="26">
        <v>18740000</v>
      </c>
      <c r="J23" s="26">
        <v>369000000</v>
      </c>
      <c r="K23" s="26">
        <v>581600000</v>
      </c>
      <c r="L23" s="26">
        <v>37760000</v>
      </c>
      <c r="M23" s="27">
        <v>3783000000</v>
      </c>
    </row>
    <row r="24" spans="1:13" x14ac:dyDescent="0.25">
      <c r="A24" s="65"/>
      <c r="B24" s="77"/>
      <c r="C24" s="14">
        <v>0.14000000000000001</v>
      </c>
      <c r="D24" s="14">
        <v>0.03</v>
      </c>
      <c r="E24" s="14">
        <v>0.24</v>
      </c>
      <c r="F24" s="14">
        <v>0.17</v>
      </c>
      <c r="G24" s="14">
        <v>0.11</v>
      </c>
      <c r="H24" s="14">
        <v>0.01</v>
      </c>
      <c r="I24" s="14">
        <v>0</v>
      </c>
      <c r="J24" s="14">
        <v>0.09</v>
      </c>
      <c r="K24" s="14">
        <v>0.15</v>
      </c>
      <c r="L24" s="14">
        <v>0.01</v>
      </c>
      <c r="M24" s="15">
        <v>0.97</v>
      </c>
    </row>
    <row r="25" spans="1:13" x14ac:dyDescent="0.25">
      <c r="A25" s="65"/>
      <c r="B25" s="77"/>
      <c r="C25" s="14">
        <v>14.57</v>
      </c>
      <c r="D25" s="14">
        <v>3.58</v>
      </c>
      <c r="E25" s="14">
        <v>25.08</v>
      </c>
      <c r="F25" s="14">
        <v>17.57</v>
      </c>
      <c r="G25" s="14">
        <v>11.61</v>
      </c>
      <c r="H25" s="14">
        <v>0.97</v>
      </c>
      <c r="I25" s="14">
        <v>0.5</v>
      </c>
      <c r="J25" s="14">
        <v>9.75</v>
      </c>
      <c r="K25" s="14">
        <v>15.37</v>
      </c>
      <c r="L25" s="14">
        <v>1</v>
      </c>
      <c r="M25" s="15"/>
    </row>
    <row r="26" spans="1:13" x14ac:dyDescent="0.25">
      <c r="A26" s="65"/>
      <c r="B26" s="78"/>
      <c r="C26" s="16">
        <v>0.9</v>
      </c>
      <c r="D26" s="16">
        <v>1.1299999999999999</v>
      </c>
      <c r="E26" s="16">
        <v>1.1599999999999999</v>
      </c>
      <c r="F26" s="16">
        <v>0.89</v>
      </c>
      <c r="G26" s="16">
        <v>1.17</v>
      </c>
      <c r="H26" s="16">
        <v>0.36</v>
      </c>
      <c r="I26" s="16">
        <v>0.42</v>
      </c>
      <c r="J26" s="16">
        <v>1.38</v>
      </c>
      <c r="K26" s="16">
        <v>0.76</v>
      </c>
      <c r="L26" s="16">
        <v>0.54</v>
      </c>
      <c r="M26" s="17"/>
    </row>
    <row r="27" spans="1:13" x14ac:dyDescent="0.25">
      <c r="A27" s="65"/>
      <c r="B27" s="76" t="s">
        <v>38</v>
      </c>
      <c r="C27" s="24">
        <v>1207000000</v>
      </c>
      <c r="D27" s="24">
        <v>270200000</v>
      </c>
      <c r="E27" s="24">
        <v>2198000000</v>
      </c>
      <c r="F27" s="24">
        <v>1565000000</v>
      </c>
      <c r="G27" s="24">
        <v>680700000</v>
      </c>
      <c r="H27" s="24">
        <v>256700000</v>
      </c>
      <c r="I27" s="24">
        <v>74250000</v>
      </c>
      <c r="J27" s="24">
        <v>337000000</v>
      </c>
      <c r="K27" s="24">
        <v>1803000000</v>
      </c>
      <c r="L27" s="24">
        <v>140600000</v>
      </c>
      <c r="M27" s="25">
        <v>8532000000</v>
      </c>
    </row>
    <row r="28" spans="1:13" x14ac:dyDescent="0.25">
      <c r="A28" s="65"/>
      <c r="B28" s="77"/>
      <c r="C28" s="14">
        <v>0.31</v>
      </c>
      <c r="D28" s="14">
        <v>7.0000000000000007E-2</v>
      </c>
      <c r="E28" s="14">
        <v>0.56000000000000005</v>
      </c>
      <c r="F28" s="14">
        <v>0.4</v>
      </c>
      <c r="G28" s="14">
        <v>0.17</v>
      </c>
      <c r="H28" s="14">
        <v>7.0000000000000007E-2</v>
      </c>
      <c r="I28" s="14">
        <v>0.02</v>
      </c>
      <c r="J28" s="14">
        <v>0.09</v>
      </c>
      <c r="K28" s="14">
        <v>0.46</v>
      </c>
      <c r="L28" s="14">
        <v>0.04</v>
      </c>
      <c r="M28" s="15">
        <v>2.1800000000000002</v>
      </c>
    </row>
    <row r="29" spans="1:13" x14ac:dyDescent="0.25">
      <c r="A29" s="65"/>
      <c r="B29" s="77"/>
      <c r="C29" s="14">
        <v>14.15</v>
      </c>
      <c r="D29" s="14">
        <v>3.17</v>
      </c>
      <c r="E29" s="14">
        <v>25.76</v>
      </c>
      <c r="F29" s="14">
        <v>18.34</v>
      </c>
      <c r="G29" s="14">
        <v>7.98</v>
      </c>
      <c r="H29" s="14">
        <v>3.01</v>
      </c>
      <c r="I29" s="14">
        <v>0.87</v>
      </c>
      <c r="J29" s="14">
        <v>3.95</v>
      </c>
      <c r="K29" s="14">
        <v>21.13</v>
      </c>
      <c r="L29" s="14">
        <v>1.65</v>
      </c>
      <c r="M29" s="15"/>
    </row>
    <row r="30" spans="1:13" x14ac:dyDescent="0.25">
      <c r="A30" s="65"/>
      <c r="B30" s="78"/>
      <c r="C30" s="16">
        <v>1.97</v>
      </c>
      <c r="D30" s="16">
        <v>2.2599999999999998</v>
      </c>
      <c r="E30" s="16">
        <v>2.68</v>
      </c>
      <c r="F30" s="16">
        <v>2.1</v>
      </c>
      <c r="G30" s="16">
        <v>1.81</v>
      </c>
      <c r="H30" s="16">
        <v>2.54</v>
      </c>
      <c r="I30" s="16">
        <v>1.68</v>
      </c>
      <c r="J30" s="16">
        <v>1.26</v>
      </c>
      <c r="K30" s="16">
        <v>2.36</v>
      </c>
      <c r="L30" s="16">
        <v>2.0299999999999998</v>
      </c>
      <c r="M30" s="17"/>
    </row>
    <row r="31" spans="1:13" x14ac:dyDescent="0.25">
      <c r="A31" s="65"/>
      <c r="B31" s="76" t="s">
        <v>39</v>
      </c>
      <c r="C31" s="24">
        <v>7138000000</v>
      </c>
      <c r="D31" s="24">
        <v>1221000000</v>
      </c>
      <c r="E31" s="24">
        <v>9676000000</v>
      </c>
      <c r="F31" s="24">
        <v>9362000000</v>
      </c>
      <c r="G31" s="24">
        <v>4737000000</v>
      </c>
      <c r="H31" s="24">
        <v>1122000000</v>
      </c>
      <c r="I31" s="24">
        <v>491800000</v>
      </c>
      <c r="J31" s="24">
        <v>2880000000</v>
      </c>
      <c r="K31" s="24">
        <v>9463000000</v>
      </c>
      <c r="L31" s="24">
        <v>790600000</v>
      </c>
      <c r="M31" s="25">
        <v>46900000000</v>
      </c>
    </row>
    <row r="32" spans="1:13" x14ac:dyDescent="0.25">
      <c r="A32" s="65"/>
      <c r="B32" s="77"/>
      <c r="C32" s="14">
        <v>1.82</v>
      </c>
      <c r="D32" s="14">
        <v>0.31</v>
      </c>
      <c r="E32" s="14">
        <v>2.4700000000000002</v>
      </c>
      <c r="F32" s="14">
        <v>2.39</v>
      </c>
      <c r="G32" s="14">
        <v>1.21</v>
      </c>
      <c r="H32" s="14">
        <v>0.28999999999999998</v>
      </c>
      <c r="I32" s="14">
        <v>0.13</v>
      </c>
      <c r="J32" s="14">
        <v>0.73</v>
      </c>
      <c r="K32" s="14">
        <v>2.41</v>
      </c>
      <c r="L32" s="14">
        <v>0.2</v>
      </c>
      <c r="M32" s="15">
        <v>11.96</v>
      </c>
    </row>
    <row r="33" spans="1:13" x14ac:dyDescent="0.25">
      <c r="A33" s="65"/>
      <c r="B33" s="77"/>
      <c r="C33" s="14">
        <v>15.23</v>
      </c>
      <c r="D33" s="14">
        <v>2.61</v>
      </c>
      <c r="E33" s="14">
        <v>20.64</v>
      </c>
      <c r="F33" s="14">
        <v>19.97</v>
      </c>
      <c r="G33" s="14">
        <v>10.1</v>
      </c>
      <c r="H33" s="14">
        <v>2.39</v>
      </c>
      <c r="I33" s="14">
        <v>1.05</v>
      </c>
      <c r="J33" s="14">
        <v>6.14</v>
      </c>
      <c r="K33" s="14">
        <v>20.18</v>
      </c>
      <c r="L33" s="14">
        <v>1.69</v>
      </c>
      <c r="M33" s="15"/>
    </row>
    <row r="34" spans="1:13" x14ac:dyDescent="0.25">
      <c r="A34" s="65"/>
      <c r="B34" s="78"/>
      <c r="C34" s="16">
        <v>11.66</v>
      </c>
      <c r="D34" s="16">
        <v>10.23</v>
      </c>
      <c r="E34" s="16">
        <v>11.8</v>
      </c>
      <c r="F34" s="16">
        <v>12.57</v>
      </c>
      <c r="G34" s="16">
        <v>12.57</v>
      </c>
      <c r="H34" s="16">
        <v>11.11</v>
      </c>
      <c r="I34" s="16">
        <v>11.14</v>
      </c>
      <c r="J34" s="16">
        <v>10.73</v>
      </c>
      <c r="K34" s="16">
        <v>12.37</v>
      </c>
      <c r="L34" s="16">
        <v>11.4</v>
      </c>
      <c r="M34" s="17"/>
    </row>
    <row r="35" spans="1:13" x14ac:dyDescent="0.25">
      <c r="A35" s="65"/>
      <c r="B35" s="76" t="s">
        <v>40</v>
      </c>
      <c r="C35" s="24">
        <v>1226000000</v>
      </c>
      <c r="D35" s="24">
        <v>395700000</v>
      </c>
      <c r="E35" s="24">
        <v>1173000000</v>
      </c>
      <c r="F35" s="24">
        <v>1565000000</v>
      </c>
      <c r="G35" s="24">
        <v>422800000</v>
      </c>
      <c r="H35" s="24">
        <v>112100000</v>
      </c>
      <c r="I35" s="24">
        <v>67060000</v>
      </c>
      <c r="J35" s="24">
        <v>339600000</v>
      </c>
      <c r="K35" s="24">
        <v>1562000000</v>
      </c>
      <c r="L35" s="24">
        <v>72370000</v>
      </c>
      <c r="M35" s="25">
        <v>6936000000</v>
      </c>
    </row>
    <row r="36" spans="1:13" x14ac:dyDescent="0.25">
      <c r="A36" s="65"/>
      <c r="B36" s="77"/>
      <c r="C36" s="14">
        <v>0.31</v>
      </c>
      <c r="D36" s="14">
        <v>0.1</v>
      </c>
      <c r="E36" s="14">
        <v>0.3</v>
      </c>
      <c r="F36" s="14">
        <v>0.4</v>
      </c>
      <c r="G36" s="14">
        <v>0.11</v>
      </c>
      <c r="H36" s="14">
        <v>0.03</v>
      </c>
      <c r="I36" s="14">
        <v>0.02</v>
      </c>
      <c r="J36" s="14">
        <v>0.09</v>
      </c>
      <c r="K36" s="14">
        <v>0.4</v>
      </c>
      <c r="L36" s="14">
        <v>0.02</v>
      </c>
      <c r="M36" s="15">
        <v>1.77</v>
      </c>
    </row>
    <row r="37" spans="1:13" x14ac:dyDescent="0.25">
      <c r="A37" s="65"/>
      <c r="B37" s="77"/>
      <c r="C37" s="14">
        <v>17.68</v>
      </c>
      <c r="D37" s="14">
        <v>5.7</v>
      </c>
      <c r="E37" s="14">
        <v>16.920000000000002</v>
      </c>
      <c r="F37" s="14">
        <v>22.57</v>
      </c>
      <c r="G37" s="14">
        <v>6.1</v>
      </c>
      <c r="H37" s="14">
        <v>1.62</v>
      </c>
      <c r="I37" s="14">
        <v>0.97</v>
      </c>
      <c r="J37" s="14">
        <v>4.9000000000000004</v>
      </c>
      <c r="K37" s="14">
        <v>22.52</v>
      </c>
      <c r="L37" s="14">
        <v>1.04</v>
      </c>
      <c r="M37" s="15"/>
    </row>
    <row r="38" spans="1:13" x14ac:dyDescent="0.25">
      <c r="A38" s="65"/>
      <c r="B38" s="78"/>
      <c r="C38" s="16">
        <v>2</v>
      </c>
      <c r="D38" s="16">
        <v>3.31</v>
      </c>
      <c r="E38" s="16">
        <v>1.43</v>
      </c>
      <c r="F38" s="16">
        <v>2.1</v>
      </c>
      <c r="G38" s="16">
        <v>1.1200000000000001</v>
      </c>
      <c r="H38" s="16">
        <v>1.1100000000000001</v>
      </c>
      <c r="I38" s="16">
        <v>1.52</v>
      </c>
      <c r="J38" s="16">
        <v>1.27</v>
      </c>
      <c r="K38" s="16">
        <v>2.04</v>
      </c>
      <c r="L38" s="16">
        <v>1.04</v>
      </c>
      <c r="M38" s="17"/>
    </row>
    <row r="39" spans="1:13" x14ac:dyDescent="0.25">
      <c r="A39" s="65"/>
      <c r="B39" s="76" t="s">
        <v>41</v>
      </c>
      <c r="C39" s="24">
        <v>769100000</v>
      </c>
      <c r="D39" s="24">
        <v>87780000</v>
      </c>
      <c r="E39" s="24">
        <v>848900000</v>
      </c>
      <c r="F39" s="24">
        <v>840300000</v>
      </c>
      <c r="G39" s="24">
        <v>377800000</v>
      </c>
      <c r="H39" s="24">
        <v>167700000</v>
      </c>
      <c r="I39" s="24">
        <v>87530000</v>
      </c>
      <c r="J39" s="24">
        <v>296100000</v>
      </c>
      <c r="K39" s="24">
        <v>1162000000</v>
      </c>
      <c r="L39" s="24">
        <v>80620000</v>
      </c>
      <c r="M39" s="25">
        <v>4718000000</v>
      </c>
    </row>
    <row r="40" spans="1:13" x14ac:dyDescent="0.25">
      <c r="A40" s="65"/>
      <c r="B40" s="77"/>
      <c r="C40" s="14">
        <v>0.2</v>
      </c>
      <c r="D40" s="14">
        <v>0.02</v>
      </c>
      <c r="E40" s="14">
        <v>0.22</v>
      </c>
      <c r="F40" s="14">
        <v>0.21</v>
      </c>
      <c r="G40" s="14">
        <v>0.1</v>
      </c>
      <c r="H40" s="14">
        <v>0.04</v>
      </c>
      <c r="I40" s="14">
        <v>0.02</v>
      </c>
      <c r="J40" s="14">
        <v>0.08</v>
      </c>
      <c r="K40" s="14">
        <v>0.3</v>
      </c>
      <c r="L40" s="14">
        <v>0.02</v>
      </c>
      <c r="M40" s="15">
        <v>1.2</v>
      </c>
    </row>
    <row r="41" spans="1:13" x14ac:dyDescent="0.25">
      <c r="A41" s="65"/>
      <c r="B41" s="77"/>
      <c r="C41" s="14">
        <v>16.3</v>
      </c>
      <c r="D41" s="14">
        <v>1.86</v>
      </c>
      <c r="E41" s="14">
        <v>17.989999999999998</v>
      </c>
      <c r="F41" s="14">
        <v>17.809999999999999</v>
      </c>
      <c r="G41" s="14">
        <v>8.01</v>
      </c>
      <c r="H41" s="14">
        <v>3.55</v>
      </c>
      <c r="I41" s="14">
        <v>1.86</v>
      </c>
      <c r="J41" s="14">
        <v>6.28</v>
      </c>
      <c r="K41" s="14">
        <v>24.63</v>
      </c>
      <c r="L41" s="14">
        <v>1.71</v>
      </c>
      <c r="M41" s="15"/>
    </row>
    <row r="42" spans="1:13" x14ac:dyDescent="0.25">
      <c r="A42" s="65"/>
      <c r="B42" s="78"/>
      <c r="C42" s="16">
        <v>1.26</v>
      </c>
      <c r="D42" s="16">
        <v>0.74</v>
      </c>
      <c r="E42" s="16">
        <v>1.04</v>
      </c>
      <c r="F42" s="16">
        <v>1.1299999999999999</v>
      </c>
      <c r="G42" s="16">
        <v>1</v>
      </c>
      <c r="H42" s="16">
        <v>1.66</v>
      </c>
      <c r="I42" s="16">
        <v>1.98</v>
      </c>
      <c r="J42" s="16">
        <v>1.1000000000000001</v>
      </c>
      <c r="K42" s="16">
        <v>1.52</v>
      </c>
      <c r="L42" s="16">
        <v>1.1599999999999999</v>
      </c>
      <c r="M42" s="17"/>
    </row>
    <row r="43" spans="1:13" x14ac:dyDescent="0.25">
      <c r="A43" s="65"/>
      <c r="B43" s="76" t="s">
        <v>42</v>
      </c>
      <c r="C43" s="24">
        <v>150800000</v>
      </c>
      <c r="D43" s="24">
        <v>30100000</v>
      </c>
      <c r="E43" s="24">
        <v>121000000</v>
      </c>
      <c r="F43" s="24">
        <v>122000000</v>
      </c>
      <c r="G43" s="24">
        <v>74660000</v>
      </c>
      <c r="H43" s="24">
        <v>22290000</v>
      </c>
      <c r="I43" s="24">
        <v>3997683</v>
      </c>
      <c r="J43" s="24">
        <v>44410000</v>
      </c>
      <c r="K43" s="24">
        <v>120600000</v>
      </c>
      <c r="L43" s="24">
        <v>10620000</v>
      </c>
      <c r="M43" s="25">
        <v>700600000</v>
      </c>
    </row>
    <row r="44" spans="1:13" x14ac:dyDescent="0.25">
      <c r="A44" s="65"/>
      <c r="B44" s="77"/>
      <c r="C44" s="14">
        <v>0.04</v>
      </c>
      <c r="D44" s="14">
        <v>0.01</v>
      </c>
      <c r="E44" s="14">
        <v>0.03</v>
      </c>
      <c r="F44" s="14">
        <v>0.03</v>
      </c>
      <c r="G44" s="14">
        <v>0.02</v>
      </c>
      <c r="H44" s="14">
        <v>0.01</v>
      </c>
      <c r="I44" s="14">
        <v>0</v>
      </c>
      <c r="J44" s="14">
        <v>0.01</v>
      </c>
      <c r="K44" s="14">
        <v>0.03</v>
      </c>
      <c r="L44" s="14">
        <v>0</v>
      </c>
      <c r="M44" s="15">
        <v>0.18</v>
      </c>
    </row>
    <row r="45" spans="1:13" x14ac:dyDescent="0.25">
      <c r="A45" s="65"/>
      <c r="B45" s="77"/>
      <c r="C45" s="14">
        <v>21.53</v>
      </c>
      <c r="D45" s="14">
        <v>4.3</v>
      </c>
      <c r="E45" s="14">
        <v>17.27</v>
      </c>
      <c r="F45" s="14">
        <v>17.420000000000002</v>
      </c>
      <c r="G45" s="14">
        <v>10.66</v>
      </c>
      <c r="H45" s="14">
        <v>3.18</v>
      </c>
      <c r="I45" s="14">
        <v>0.56999999999999995</v>
      </c>
      <c r="J45" s="14">
        <v>6.34</v>
      </c>
      <c r="K45" s="14">
        <v>17.22</v>
      </c>
      <c r="L45" s="14">
        <v>1.52</v>
      </c>
      <c r="M45" s="15"/>
    </row>
    <row r="46" spans="1:13" x14ac:dyDescent="0.25">
      <c r="A46" s="65"/>
      <c r="B46" s="78"/>
      <c r="C46" s="16">
        <v>0.25</v>
      </c>
      <c r="D46" s="16">
        <v>0.25</v>
      </c>
      <c r="E46" s="16">
        <v>0.15</v>
      </c>
      <c r="F46" s="16">
        <v>0.16</v>
      </c>
      <c r="G46" s="16">
        <v>0.2</v>
      </c>
      <c r="H46" s="16">
        <v>0.22</v>
      </c>
      <c r="I46" s="16">
        <v>0.09</v>
      </c>
      <c r="J46" s="16">
        <v>0.17</v>
      </c>
      <c r="K46" s="16">
        <v>0.16</v>
      </c>
      <c r="L46" s="16">
        <v>0.15</v>
      </c>
      <c r="M46" s="17"/>
    </row>
    <row r="47" spans="1:13" x14ac:dyDescent="0.25">
      <c r="A47" s="65"/>
      <c r="B47" s="76" t="s">
        <v>43</v>
      </c>
      <c r="C47" s="24">
        <v>126700000</v>
      </c>
      <c r="D47" s="24">
        <v>27560000</v>
      </c>
      <c r="E47" s="24">
        <v>272900000</v>
      </c>
      <c r="F47" s="24">
        <v>237000000</v>
      </c>
      <c r="G47" s="24">
        <v>80450000</v>
      </c>
      <c r="H47" s="24">
        <v>24410000</v>
      </c>
      <c r="I47" s="24">
        <v>27260000</v>
      </c>
      <c r="J47" s="24">
        <v>150000000</v>
      </c>
      <c r="K47" s="24">
        <v>219100000</v>
      </c>
      <c r="L47" s="24">
        <v>30200000</v>
      </c>
      <c r="M47" s="25">
        <v>1196000000</v>
      </c>
    </row>
    <row r="48" spans="1:13" x14ac:dyDescent="0.25">
      <c r="A48" s="65"/>
      <c r="B48" s="77"/>
      <c r="C48" s="14">
        <v>0.03</v>
      </c>
      <c r="D48" s="14">
        <v>0.01</v>
      </c>
      <c r="E48" s="14">
        <v>7.0000000000000007E-2</v>
      </c>
      <c r="F48" s="14">
        <v>0.06</v>
      </c>
      <c r="G48" s="14">
        <v>0.02</v>
      </c>
      <c r="H48" s="14">
        <v>0.01</v>
      </c>
      <c r="I48" s="14">
        <v>0.01</v>
      </c>
      <c r="J48" s="14">
        <v>0.04</v>
      </c>
      <c r="K48" s="14">
        <v>0.06</v>
      </c>
      <c r="L48" s="14">
        <v>0.01</v>
      </c>
      <c r="M48" s="15">
        <v>0.3</v>
      </c>
    </row>
    <row r="49" spans="1:13" x14ac:dyDescent="0.25">
      <c r="A49" s="65"/>
      <c r="B49" s="77"/>
      <c r="C49" s="14">
        <v>10.59</v>
      </c>
      <c r="D49" s="14">
        <v>2.31</v>
      </c>
      <c r="E49" s="14">
        <v>22.83</v>
      </c>
      <c r="F49" s="14">
        <v>19.82</v>
      </c>
      <c r="G49" s="14">
        <v>6.73</v>
      </c>
      <c r="H49" s="14">
        <v>2.04</v>
      </c>
      <c r="I49" s="14">
        <v>2.2799999999999998</v>
      </c>
      <c r="J49" s="14">
        <v>12.55</v>
      </c>
      <c r="K49" s="14">
        <v>18.329999999999998</v>
      </c>
      <c r="L49" s="14">
        <v>2.5299999999999998</v>
      </c>
      <c r="M49" s="15"/>
    </row>
    <row r="50" spans="1:13" x14ac:dyDescent="0.25">
      <c r="A50" s="65"/>
      <c r="B50" s="78"/>
      <c r="C50" s="16">
        <v>0.21</v>
      </c>
      <c r="D50" s="16">
        <v>0.23</v>
      </c>
      <c r="E50" s="16">
        <v>0.33</v>
      </c>
      <c r="F50" s="16">
        <v>0.32</v>
      </c>
      <c r="G50" s="16">
        <v>0.21</v>
      </c>
      <c r="H50" s="16">
        <v>0.24</v>
      </c>
      <c r="I50" s="16">
        <v>0.62</v>
      </c>
      <c r="J50" s="16">
        <v>0.56000000000000005</v>
      </c>
      <c r="K50" s="16">
        <v>0.28999999999999998</v>
      </c>
      <c r="L50" s="16">
        <v>0.44</v>
      </c>
      <c r="M50" s="17"/>
    </row>
    <row r="51" spans="1:13" x14ac:dyDescent="0.25">
      <c r="A51" s="65"/>
      <c r="B51" s="76" t="s">
        <v>44</v>
      </c>
      <c r="C51" s="24">
        <v>3538000000</v>
      </c>
      <c r="D51" s="24">
        <v>647500000</v>
      </c>
      <c r="E51" s="24">
        <v>4898000000</v>
      </c>
      <c r="F51" s="24">
        <v>4276000000</v>
      </c>
      <c r="G51" s="24">
        <v>2047000000</v>
      </c>
      <c r="H51" s="24">
        <v>741500000</v>
      </c>
      <c r="I51" s="24">
        <v>291400000</v>
      </c>
      <c r="J51" s="24">
        <v>1471000000</v>
      </c>
      <c r="K51" s="24">
        <v>4535000000</v>
      </c>
      <c r="L51" s="24">
        <v>418900000</v>
      </c>
      <c r="M51" s="25">
        <v>22900000000</v>
      </c>
    </row>
    <row r="52" spans="1:13" x14ac:dyDescent="0.25">
      <c r="A52" s="65"/>
      <c r="B52" s="77"/>
      <c r="C52" s="14">
        <v>0.9</v>
      </c>
      <c r="D52" s="14">
        <v>0.17</v>
      </c>
      <c r="E52" s="14">
        <v>1.25</v>
      </c>
      <c r="F52" s="14">
        <v>1.0900000000000001</v>
      </c>
      <c r="G52" s="14">
        <v>0.52</v>
      </c>
      <c r="H52" s="14">
        <v>0.19</v>
      </c>
      <c r="I52" s="14">
        <v>7.0000000000000007E-2</v>
      </c>
      <c r="J52" s="14">
        <v>0.38</v>
      </c>
      <c r="K52" s="14">
        <v>1.1599999999999999</v>
      </c>
      <c r="L52" s="14">
        <v>0.11</v>
      </c>
      <c r="M52" s="15">
        <v>5.83</v>
      </c>
    </row>
    <row r="53" spans="1:13" x14ac:dyDescent="0.25">
      <c r="A53" s="65"/>
      <c r="B53" s="77"/>
      <c r="C53" s="14">
        <v>15.47</v>
      </c>
      <c r="D53" s="14">
        <v>2.83</v>
      </c>
      <c r="E53" s="14">
        <v>21.42</v>
      </c>
      <c r="F53" s="14">
        <v>18.7</v>
      </c>
      <c r="G53" s="14">
        <v>8.9499999999999993</v>
      </c>
      <c r="H53" s="14">
        <v>3.24</v>
      </c>
      <c r="I53" s="14">
        <v>1.27</v>
      </c>
      <c r="J53" s="14">
        <v>6.43</v>
      </c>
      <c r="K53" s="14">
        <v>19.829999999999998</v>
      </c>
      <c r="L53" s="14">
        <v>1.83</v>
      </c>
      <c r="M53" s="15"/>
    </row>
    <row r="54" spans="1:13" x14ac:dyDescent="0.25">
      <c r="A54" s="65"/>
      <c r="B54" s="78"/>
      <c r="C54" s="16">
        <v>5.78</v>
      </c>
      <c r="D54" s="16">
        <v>5.42</v>
      </c>
      <c r="E54" s="16">
        <v>5.98</v>
      </c>
      <c r="F54" s="16">
        <v>5.74</v>
      </c>
      <c r="G54" s="16">
        <v>5.43</v>
      </c>
      <c r="H54" s="16">
        <v>7.35</v>
      </c>
      <c r="I54" s="16">
        <v>6.6</v>
      </c>
      <c r="J54" s="16">
        <v>5.48</v>
      </c>
      <c r="K54" s="16">
        <v>5.93</v>
      </c>
      <c r="L54" s="16">
        <v>6.04</v>
      </c>
      <c r="M54" s="17"/>
    </row>
    <row r="55" spans="1:13" x14ac:dyDescent="0.25">
      <c r="A55" s="65"/>
      <c r="B55" s="76" t="s">
        <v>45</v>
      </c>
      <c r="C55" s="24">
        <v>1884000000</v>
      </c>
      <c r="D55" s="24">
        <v>381000000</v>
      </c>
      <c r="E55" s="24">
        <v>2511000000</v>
      </c>
      <c r="F55" s="24">
        <v>2177000000</v>
      </c>
      <c r="G55" s="24">
        <v>1392000000</v>
      </c>
      <c r="H55" s="24">
        <v>282200000</v>
      </c>
      <c r="I55" s="24">
        <v>79280000</v>
      </c>
      <c r="J55" s="24">
        <v>807700000</v>
      </c>
      <c r="K55" s="24">
        <v>2168000000</v>
      </c>
      <c r="L55" s="24">
        <v>179300000</v>
      </c>
      <c r="M55" s="25">
        <v>11900000000</v>
      </c>
    </row>
    <row r="56" spans="1:13" x14ac:dyDescent="0.25">
      <c r="A56" s="65"/>
      <c r="B56" s="77"/>
      <c r="C56" s="14">
        <v>0.48</v>
      </c>
      <c r="D56" s="14">
        <v>0.1</v>
      </c>
      <c r="E56" s="14">
        <v>0.64</v>
      </c>
      <c r="F56" s="14">
        <v>0.56000000000000005</v>
      </c>
      <c r="G56" s="14">
        <v>0.36</v>
      </c>
      <c r="H56" s="14">
        <v>7.0000000000000007E-2</v>
      </c>
      <c r="I56" s="14">
        <v>0.02</v>
      </c>
      <c r="J56" s="14">
        <v>0.21</v>
      </c>
      <c r="K56" s="14">
        <v>0.55000000000000004</v>
      </c>
      <c r="L56" s="14">
        <v>0.05</v>
      </c>
      <c r="M56" s="15">
        <v>3.03</v>
      </c>
    </row>
    <row r="57" spans="1:13" x14ac:dyDescent="0.25">
      <c r="A57" s="65"/>
      <c r="B57" s="77"/>
      <c r="C57" s="14">
        <v>15.88</v>
      </c>
      <c r="D57" s="14">
        <v>3.21</v>
      </c>
      <c r="E57" s="14">
        <v>21.17</v>
      </c>
      <c r="F57" s="14">
        <v>18.350000000000001</v>
      </c>
      <c r="G57" s="14">
        <v>11.74</v>
      </c>
      <c r="H57" s="14">
        <v>2.38</v>
      </c>
      <c r="I57" s="14">
        <v>0.67</v>
      </c>
      <c r="J57" s="14">
        <v>6.81</v>
      </c>
      <c r="K57" s="14">
        <v>18.28</v>
      </c>
      <c r="L57" s="14">
        <v>1.51</v>
      </c>
      <c r="M57" s="15"/>
    </row>
    <row r="58" spans="1:13" x14ac:dyDescent="0.25">
      <c r="A58" s="65"/>
      <c r="B58" s="78"/>
      <c r="C58" s="16">
        <v>3.08</v>
      </c>
      <c r="D58" s="16">
        <v>3.19</v>
      </c>
      <c r="E58" s="16">
        <v>3.06</v>
      </c>
      <c r="F58" s="16">
        <v>2.92</v>
      </c>
      <c r="G58" s="16">
        <v>3.7</v>
      </c>
      <c r="H58" s="16">
        <v>2.8</v>
      </c>
      <c r="I58" s="16">
        <v>1.8</v>
      </c>
      <c r="J58" s="16">
        <v>3.01</v>
      </c>
      <c r="K58" s="16">
        <v>2.84</v>
      </c>
      <c r="L58" s="16">
        <v>2.59</v>
      </c>
      <c r="M58" s="17"/>
    </row>
    <row r="59" spans="1:13" x14ac:dyDescent="0.25">
      <c r="A59" s="65"/>
      <c r="B59" s="76" t="s">
        <v>46</v>
      </c>
      <c r="C59" s="24">
        <v>223800000</v>
      </c>
      <c r="D59" s="24">
        <v>63520000</v>
      </c>
      <c r="E59" s="24">
        <v>383800000</v>
      </c>
      <c r="F59" s="24">
        <v>270600000</v>
      </c>
      <c r="G59" s="24">
        <v>105600000</v>
      </c>
      <c r="H59" s="24">
        <v>25000000</v>
      </c>
      <c r="I59" s="24">
        <v>35090000</v>
      </c>
      <c r="J59" s="24">
        <v>110100000</v>
      </c>
      <c r="K59" s="24">
        <v>409900000</v>
      </c>
      <c r="L59" s="24">
        <v>10310000</v>
      </c>
      <c r="M59" s="25">
        <v>1638000000</v>
      </c>
    </row>
    <row r="60" spans="1:13" x14ac:dyDescent="0.25">
      <c r="A60" s="65"/>
      <c r="B60" s="77"/>
      <c r="C60" s="14">
        <v>0.06</v>
      </c>
      <c r="D60" s="14">
        <v>0.02</v>
      </c>
      <c r="E60" s="14">
        <v>0.1</v>
      </c>
      <c r="F60" s="14">
        <v>7.0000000000000007E-2</v>
      </c>
      <c r="G60" s="14">
        <v>0.03</v>
      </c>
      <c r="H60" s="14">
        <v>0.01</v>
      </c>
      <c r="I60" s="14">
        <v>0.01</v>
      </c>
      <c r="J60" s="14">
        <v>0.03</v>
      </c>
      <c r="K60" s="14">
        <v>0.1</v>
      </c>
      <c r="L60" s="14">
        <v>0</v>
      </c>
      <c r="M60" s="15">
        <v>0.42</v>
      </c>
    </row>
    <row r="61" spans="1:13" x14ac:dyDescent="0.25">
      <c r="A61" s="65"/>
      <c r="B61" s="77"/>
      <c r="C61" s="14">
        <v>13.66</v>
      </c>
      <c r="D61" s="14">
        <v>3.88</v>
      </c>
      <c r="E61" s="14">
        <v>23.44</v>
      </c>
      <c r="F61" s="14">
        <v>16.52</v>
      </c>
      <c r="G61" s="14">
        <v>6.45</v>
      </c>
      <c r="H61" s="14">
        <v>1.53</v>
      </c>
      <c r="I61" s="14">
        <v>2.14</v>
      </c>
      <c r="J61" s="14">
        <v>6.73</v>
      </c>
      <c r="K61" s="14">
        <v>25.03</v>
      </c>
      <c r="L61" s="14">
        <v>0.63</v>
      </c>
      <c r="M61" s="15"/>
    </row>
    <row r="62" spans="1:13" x14ac:dyDescent="0.25">
      <c r="A62" s="65"/>
      <c r="B62" s="78"/>
      <c r="C62" s="16">
        <v>0.37</v>
      </c>
      <c r="D62" s="16">
        <v>0.53</v>
      </c>
      <c r="E62" s="16">
        <v>0.47</v>
      </c>
      <c r="F62" s="16">
        <v>0.36</v>
      </c>
      <c r="G62" s="16">
        <v>0.28000000000000003</v>
      </c>
      <c r="H62" s="16">
        <v>0.25</v>
      </c>
      <c r="I62" s="16">
        <v>0.79</v>
      </c>
      <c r="J62" s="16">
        <v>0.41</v>
      </c>
      <c r="K62" s="16">
        <v>0.54</v>
      </c>
      <c r="L62" s="16">
        <v>0.15</v>
      </c>
      <c r="M62" s="17"/>
    </row>
    <row r="63" spans="1:13" x14ac:dyDescent="0.25">
      <c r="A63" s="65"/>
      <c r="B63" s="76" t="s">
        <v>47</v>
      </c>
      <c r="C63" s="24">
        <v>668600000</v>
      </c>
      <c r="D63" s="24">
        <v>168000000</v>
      </c>
      <c r="E63" s="24">
        <v>718700000</v>
      </c>
      <c r="F63" s="24">
        <v>806500000</v>
      </c>
      <c r="G63" s="24">
        <v>354700000</v>
      </c>
      <c r="H63" s="24">
        <v>131900000</v>
      </c>
      <c r="I63" s="24">
        <v>54570000</v>
      </c>
      <c r="J63" s="24">
        <v>271100000</v>
      </c>
      <c r="K63" s="24">
        <v>719300000</v>
      </c>
      <c r="L63" s="24">
        <v>81190000</v>
      </c>
      <c r="M63" s="25">
        <v>3975000000</v>
      </c>
    </row>
    <row r="64" spans="1:13" x14ac:dyDescent="0.25">
      <c r="A64" s="65"/>
      <c r="B64" s="77"/>
      <c r="C64" s="14">
        <v>0.17</v>
      </c>
      <c r="D64" s="14">
        <v>0.04</v>
      </c>
      <c r="E64" s="14">
        <v>0.18</v>
      </c>
      <c r="F64" s="14">
        <v>0.21</v>
      </c>
      <c r="G64" s="14">
        <v>0.09</v>
      </c>
      <c r="H64" s="14">
        <v>0.03</v>
      </c>
      <c r="I64" s="14">
        <v>0.01</v>
      </c>
      <c r="J64" s="14">
        <v>7.0000000000000007E-2</v>
      </c>
      <c r="K64" s="14">
        <v>0.18</v>
      </c>
      <c r="L64" s="14">
        <v>0.02</v>
      </c>
      <c r="M64" s="15">
        <v>1.01</v>
      </c>
    </row>
    <row r="65" spans="1:13" x14ac:dyDescent="0.25">
      <c r="A65" s="65"/>
      <c r="B65" s="77"/>
      <c r="C65" s="14">
        <v>16.82</v>
      </c>
      <c r="D65" s="14">
        <v>4.2300000000000004</v>
      </c>
      <c r="E65" s="14">
        <v>18.079999999999998</v>
      </c>
      <c r="F65" s="14">
        <v>20.29</v>
      </c>
      <c r="G65" s="14">
        <v>8.93</v>
      </c>
      <c r="H65" s="14">
        <v>3.32</v>
      </c>
      <c r="I65" s="14">
        <v>1.37</v>
      </c>
      <c r="J65" s="14">
        <v>6.82</v>
      </c>
      <c r="K65" s="14">
        <v>18.100000000000001</v>
      </c>
      <c r="L65" s="14">
        <v>2.04</v>
      </c>
      <c r="M65" s="15"/>
    </row>
    <row r="66" spans="1:13" x14ac:dyDescent="0.25">
      <c r="A66" s="65"/>
      <c r="B66" s="78"/>
      <c r="C66" s="16">
        <v>1.0900000000000001</v>
      </c>
      <c r="D66" s="16">
        <v>1.41</v>
      </c>
      <c r="E66" s="16">
        <v>0.88</v>
      </c>
      <c r="F66" s="16">
        <v>1.08</v>
      </c>
      <c r="G66" s="16">
        <v>0.94</v>
      </c>
      <c r="H66" s="16">
        <v>1.31</v>
      </c>
      <c r="I66" s="16">
        <v>1.24</v>
      </c>
      <c r="J66" s="16">
        <v>1.01</v>
      </c>
      <c r="K66" s="16">
        <v>0.94</v>
      </c>
      <c r="L66" s="16">
        <v>1.17</v>
      </c>
      <c r="M66" s="17"/>
    </row>
    <row r="67" spans="1:13" x14ac:dyDescent="0.25">
      <c r="A67" s="65"/>
      <c r="B67" s="76" t="s">
        <v>48</v>
      </c>
      <c r="C67" s="24">
        <v>286000000</v>
      </c>
      <c r="D67" s="24">
        <v>68450000</v>
      </c>
      <c r="E67" s="24">
        <v>439800000</v>
      </c>
      <c r="F67" s="24">
        <v>378800000</v>
      </c>
      <c r="G67" s="24">
        <v>170100000</v>
      </c>
      <c r="H67" s="24">
        <v>61830000</v>
      </c>
      <c r="I67" s="24">
        <v>7676667</v>
      </c>
      <c r="J67" s="24">
        <v>144300000</v>
      </c>
      <c r="K67" s="24">
        <v>479000000</v>
      </c>
      <c r="L67" s="24">
        <v>63190000</v>
      </c>
      <c r="M67" s="25">
        <v>2099000000</v>
      </c>
    </row>
    <row r="68" spans="1:13" x14ac:dyDescent="0.25">
      <c r="A68" s="65"/>
      <c r="B68" s="77"/>
      <c r="C68" s="14">
        <v>7.0000000000000007E-2</v>
      </c>
      <c r="D68" s="14">
        <v>0.02</v>
      </c>
      <c r="E68" s="14">
        <v>0.11</v>
      </c>
      <c r="F68" s="14">
        <v>0.1</v>
      </c>
      <c r="G68" s="14">
        <v>0.04</v>
      </c>
      <c r="H68" s="14">
        <v>0.02</v>
      </c>
      <c r="I68" s="14">
        <v>0</v>
      </c>
      <c r="J68" s="14">
        <v>0.04</v>
      </c>
      <c r="K68" s="14">
        <v>0.12</v>
      </c>
      <c r="L68" s="14">
        <v>0.02</v>
      </c>
      <c r="M68" s="15">
        <v>0.54</v>
      </c>
    </row>
    <row r="69" spans="1:13" x14ac:dyDescent="0.25">
      <c r="A69" s="65"/>
      <c r="B69" s="77"/>
      <c r="C69" s="14">
        <v>13.63</v>
      </c>
      <c r="D69" s="14">
        <v>3.26</v>
      </c>
      <c r="E69" s="14">
        <v>20.95</v>
      </c>
      <c r="F69" s="14">
        <v>18.05</v>
      </c>
      <c r="G69" s="14">
        <v>8.1</v>
      </c>
      <c r="H69" s="14">
        <v>2.95</v>
      </c>
      <c r="I69" s="14">
        <v>0.37</v>
      </c>
      <c r="J69" s="14">
        <v>6.87</v>
      </c>
      <c r="K69" s="14">
        <v>22.82</v>
      </c>
      <c r="L69" s="14">
        <v>3.01</v>
      </c>
      <c r="M69" s="15"/>
    </row>
    <row r="70" spans="1:13" x14ac:dyDescent="0.25">
      <c r="A70" s="65"/>
      <c r="B70" s="78"/>
      <c r="C70" s="16">
        <v>0.47</v>
      </c>
      <c r="D70" s="16">
        <v>0.56999999999999995</v>
      </c>
      <c r="E70" s="16">
        <v>0.54</v>
      </c>
      <c r="F70" s="16">
        <v>0.51</v>
      </c>
      <c r="G70" s="16">
        <v>0.45</v>
      </c>
      <c r="H70" s="16">
        <v>0.61</v>
      </c>
      <c r="I70" s="16">
        <v>0.17</v>
      </c>
      <c r="J70" s="16">
        <v>0.54</v>
      </c>
      <c r="K70" s="16">
        <v>0.63</v>
      </c>
      <c r="L70" s="16">
        <v>0.91</v>
      </c>
      <c r="M70" s="17"/>
    </row>
    <row r="71" spans="1:13" x14ac:dyDescent="0.25">
      <c r="A71" s="65"/>
      <c r="B71" s="76" t="s">
        <v>49</v>
      </c>
      <c r="C71" s="24">
        <v>2820000000</v>
      </c>
      <c r="D71" s="24">
        <v>692000000</v>
      </c>
      <c r="E71" s="24">
        <v>3160000000</v>
      </c>
      <c r="F71" s="24">
        <v>3293000000</v>
      </c>
      <c r="G71" s="24">
        <v>1393000000</v>
      </c>
      <c r="H71" s="24">
        <v>360000000</v>
      </c>
      <c r="I71" s="24">
        <v>114300000</v>
      </c>
      <c r="J71" s="24">
        <v>1295000000</v>
      </c>
      <c r="K71" s="24">
        <v>3354000000</v>
      </c>
      <c r="L71" s="24">
        <v>339300000</v>
      </c>
      <c r="M71" s="25">
        <v>16800000000</v>
      </c>
    </row>
    <row r="72" spans="1:13" x14ac:dyDescent="0.25">
      <c r="A72" s="65"/>
      <c r="B72" s="77"/>
      <c r="C72" s="14">
        <v>0.72</v>
      </c>
      <c r="D72" s="14">
        <v>0.18</v>
      </c>
      <c r="E72" s="14">
        <v>0.81</v>
      </c>
      <c r="F72" s="14">
        <v>0.84</v>
      </c>
      <c r="G72" s="14">
        <v>0.36</v>
      </c>
      <c r="H72" s="14">
        <v>0.09</v>
      </c>
      <c r="I72" s="14">
        <v>0.03</v>
      </c>
      <c r="J72" s="14">
        <v>0.33</v>
      </c>
      <c r="K72" s="14">
        <v>0.86</v>
      </c>
      <c r="L72" s="14">
        <v>0.09</v>
      </c>
      <c r="M72" s="15">
        <v>4.29</v>
      </c>
    </row>
    <row r="73" spans="1:13" x14ac:dyDescent="0.25">
      <c r="A73" s="65"/>
      <c r="B73" s="77"/>
      <c r="C73" s="14">
        <v>16.77</v>
      </c>
      <c r="D73" s="14">
        <v>4.1100000000000003</v>
      </c>
      <c r="E73" s="14">
        <v>18.78</v>
      </c>
      <c r="F73" s="14">
        <v>19.579999999999998</v>
      </c>
      <c r="G73" s="14">
        <v>8.2799999999999994</v>
      </c>
      <c r="H73" s="14">
        <v>2.14</v>
      </c>
      <c r="I73" s="14">
        <v>0.68</v>
      </c>
      <c r="J73" s="14">
        <v>7.7</v>
      </c>
      <c r="K73" s="14">
        <v>19.940000000000001</v>
      </c>
      <c r="L73" s="14">
        <v>2.02</v>
      </c>
      <c r="M73" s="15"/>
    </row>
    <row r="74" spans="1:13" x14ac:dyDescent="0.25">
      <c r="A74" s="65"/>
      <c r="B74" s="78"/>
      <c r="C74" s="16">
        <v>4.6100000000000003</v>
      </c>
      <c r="D74" s="16">
        <v>5.79</v>
      </c>
      <c r="E74" s="16">
        <v>3.85</v>
      </c>
      <c r="F74" s="16">
        <v>4.42</v>
      </c>
      <c r="G74" s="16">
        <v>3.7</v>
      </c>
      <c r="H74" s="16">
        <v>3.57</v>
      </c>
      <c r="I74" s="16">
        <v>2.59</v>
      </c>
      <c r="J74" s="16">
        <v>4.82</v>
      </c>
      <c r="K74" s="16">
        <v>4.3899999999999997</v>
      </c>
      <c r="L74" s="16">
        <v>4.8899999999999997</v>
      </c>
      <c r="M74" s="17"/>
    </row>
    <row r="75" spans="1:13" x14ac:dyDescent="0.25">
      <c r="A75" s="65"/>
      <c r="B75" s="76" t="s">
        <v>50</v>
      </c>
      <c r="C75" s="24">
        <v>1296000000</v>
      </c>
      <c r="D75" s="24">
        <v>257000000</v>
      </c>
      <c r="E75" s="24">
        <v>1623000000</v>
      </c>
      <c r="F75" s="24">
        <v>1515000000</v>
      </c>
      <c r="G75" s="24">
        <v>841600000</v>
      </c>
      <c r="H75" s="24">
        <v>169800000</v>
      </c>
      <c r="I75" s="24">
        <v>91200000</v>
      </c>
      <c r="J75" s="24">
        <v>565500000</v>
      </c>
      <c r="K75" s="24">
        <v>1527000000</v>
      </c>
      <c r="L75" s="24">
        <v>164400000</v>
      </c>
      <c r="M75" s="25">
        <v>8050000000</v>
      </c>
    </row>
    <row r="76" spans="1:13" x14ac:dyDescent="0.25">
      <c r="A76" s="65"/>
      <c r="B76" s="77"/>
      <c r="C76" s="14">
        <v>0.33</v>
      </c>
      <c r="D76" s="14">
        <v>7.0000000000000007E-2</v>
      </c>
      <c r="E76" s="14">
        <v>0.41</v>
      </c>
      <c r="F76" s="14">
        <v>0.39</v>
      </c>
      <c r="G76" s="14">
        <v>0.21</v>
      </c>
      <c r="H76" s="14">
        <v>0.04</v>
      </c>
      <c r="I76" s="14">
        <v>0.02</v>
      </c>
      <c r="J76" s="14">
        <v>0.14000000000000001</v>
      </c>
      <c r="K76" s="14">
        <v>0.39</v>
      </c>
      <c r="L76" s="14">
        <v>0.04</v>
      </c>
      <c r="M76" s="15">
        <v>2.0499999999999998</v>
      </c>
    </row>
    <row r="77" spans="1:13" x14ac:dyDescent="0.25">
      <c r="A77" s="65"/>
      <c r="B77" s="77"/>
      <c r="C77" s="14">
        <v>16.100000000000001</v>
      </c>
      <c r="D77" s="14">
        <v>3.19</v>
      </c>
      <c r="E77" s="14">
        <v>20.16</v>
      </c>
      <c r="F77" s="14">
        <v>18.809999999999999</v>
      </c>
      <c r="G77" s="14">
        <v>10.46</v>
      </c>
      <c r="H77" s="14">
        <v>2.11</v>
      </c>
      <c r="I77" s="14">
        <v>1.1299999999999999</v>
      </c>
      <c r="J77" s="14">
        <v>7.02</v>
      </c>
      <c r="K77" s="14">
        <v>18.97</v>
      </c>
      <c r="L77" s="14">
        <v>2.04</v>
      </c>
      <c r="M77" s="15"/>
    </row>
    <row r="78" spans="1:13" x14ac:dyDescent="0.25">
      <c r="A78" s="65"/>
      <c r="B78" s="78"/>
      <c r="C78" s="16">
        <v>2.12</v>
      </c>
      <c r="D78" s="16">
        <v>2.15</v>
      </c>
      <c r="E78" s="16">
        <v>1.98</v>
      </c>
      <c r="F78" s="16">
        <v>2.0299999999999998</v>
      </c>
      <c r="G78" s="16">
        <v>2.23</v>
      </c>
      <c r="H78" s="16">
        <v>1.68</v>
      </c>
      <c r="I78" s="16">
        <v>2.0699999999999998</v>
      </c>
      <c r="J78" s="16">
        <v>2.11</v>
      </c>
      <c r="K78" s="16">
        <v>2</v>
      </c>
      <c r="L78" s="16">
        <v>2.37</v>
      </c>
      <c r="M78" s="17"/>
    </row>
    <row r="79" spans="1:13" x14ac:dyDescent="0.25">
      <c r="A79" s="65"/>
      <c r="B79" s="76" t="s">
        <v>51</v>
      </c>
      <c r="C79" s="24">
        <v>752100000</v>
      </c>
      <c r="D79" s="24">
        <v>101800000</v>
      </c>
      <c r="E79" s="24">
        <v>664300000</v>
      </c>
      <c r="F79" s="24">
        <v>798900000</v>
      </c>
      <c r="G79" s="24">
        <v>305700000</v>
      </c>
      <c r="H79" s="24">
        <v>113200000</v>
      </c>
      <c r="I79" s="24">
        <v>21650000</v>
      </c>
      <c r="J79" s="24">
        <v>151100000</v>
      </c>
      <c r="K79" s="24">
        <v>747600000</v>
      </c>
      <c r="L79" s="24">
        <v>36090000</v>
      </c>
      <c r="M79" s="25">
        <v>3692000000</v>
      </c>
    </row>
    <row r="80" spans="1:13" x14ac:dyDescent="0.25">
      <c r="A80" s="65"/>
      <c r="B80" s="77"/>
      <c r="C80" s="14">
        <v>0.19</v>
      </c>
      <c r="D80" s="14">
        <v>0.03</v>
      </c>
      <c r="E80" s="14">
        <v>0.17</v>
      </c>
      <c r="F80" s="14">
        <v>0.2</v>
      </c>
      <c r="G80" s="14">
        <v>0.08</v>
      </c>
      <c r="H80" s="14">
        <v>0.03</v>
      </c>
      <c r="I80" s="14">
        <v>0.01</v>
      </c>
      <c r="J80" s="14">
        <v>0.04</v>
      </c>
      <c r="K80" s="14">
        <v>0.19</v>
      </c>
      <c r="L80" s="14">
        <v>0.01</v>
      </c>
      <c r="M80" s="15">
        <v>0.94</v>
      </c>
    </row>
    <row r="81" spans="1:13" x14ac:dyDescent="0.25">
      <c r="A81" s="65"/>
      <c r="B81" s="77"/>
      <c r="C81" s="14">
        <v>20.37</v>
      </c>
      <c r="D81" s="14">
        <v>2.76</v>
      </c>
      <c r="E81" s="14">
        <v>17.989999999999998</v>
      </c>
      <c r="F81" s="14">
        <v>21.64</v>
      </c>
      <c r="G81" s="14">
        <v>8.2799999999999994</v>
      </c>
      <c r="H81" s="14">
        <v>3.06</v>
      </c>
      <c r="I81" s="14">
        <v>0.59</v>
      </c>
      <c r="J81" s="14">
        <v>4.09</v>
      </c>
      <c r="K81" s="14">
        <v>20.25</v>
      </c>
      <c r="L81" s="14">
        <v>0.98</v>
      </c>
      <c r="M81" s="15"/>
    </row>
    <row r="82" spans="1:13" x14ac:dyDescent="0.25">
      <c r="A82" s="65"/>
      <c r="B82" s="78"/>
      <c r="C82" s="16">
        <v>1.23</v>
      </c>
      <c r="D82" s="16">
        <v>0.85</v>
      </c>
      <c r="E82" s="16">
        <v>0.81</v>
      </c>
      <c r="F82" s="16">
        <v>1.07</v>
      </c>
      <c r="G82" s="16">
        <v>0.81</v>
      </c>
      <c r="H82" s="16">
        <v>1.1200000000000001</v>
      </c>
      <c r="I82" s="16">
        <v>0.49</v>
      </c>
      <c r="J82" s="16">
        <v>0.56000000000000005</v>
      </c>
      <c r="K82" s="16">
        <v>0.98</v>
      </c>
      <c r="L82" s="16">
        <v>0.52</v>
      </c>
      <c r="M82" s="17"/>
    </row>
    <row r="83" spans="1:13" x14ac:dyDescent="0.25">
      <c r="A83" s="65"/>
      <c r="B83" s="76" t="s">
        <v>52</v>
      </c>
      <c r="C83" s="24">
        <v>860400000</v>
      </c>
      <c r="D83" s="24">
        <v>176700000</v>
      </c>
      <c r="E83" s="24">
        <v>1156000000</v>
      </c>
      <c r="F83" s="24">
        <v>1115000000</v>
      </c>
      <c r="G83" s="24">
        <v>622600000</v>
      </c>
      <c r="H83" s="24">
        <v>89160000</v>
      </c>
      <c r="I83" s="24">
        <v>82940000</v>
      </c>
      <c r="J83" s="24">
        <v>361100000</v>
      </c>
      <c r="K83" s="24">
        <v>959600000</v>
      </c>
      <c r="L83" s="24">
        <v>54510000</v>
      </c>
      <c r="M83" s="25">
        <v>5478000000</v>
      </c>
    </row>
    <row r="84" spans="1:13" x14ac:dyDescent="0.25">
      <c r="A84" s="65"/>
      <c r="B84" s="77"/>
      <c r="C84" s="14">
        <v>0.22</v>
      </c>
      <c r="D84" s="14">
        <v>0.05</v>
      </c>
      <c r="E84" s="14">
        <v>0.28999999999999998</v>
      </c>
      <c r="F84" s="14">
        <v>0.28000000000000003</v>
      </c>
      <c r="G84" s="14">
        <v>0.16</v>
      </c>
      <c r="H84" s="14">
        <v>0.02</v>
      </c>
      <c r="I84" s="14">
        <v>0.02</v>
      </c>
      <c r="J84" s="14">
        <v>0.09</v>
      </c>
      <c r="K84" s="14">
        <v>0.24</v>
      </c>
      <c r="L84" s="14">
        <v>0.01</v>
      </c>
      <c r="M84" s="15">
        <v>1.4</v>
      </c>
    </row>
    <row r="85" spans="1:13" x14ac:dyDescent="0.25">
      <c r="A85" s="65"/>
      <c r="B85" s="77"/>
      <c r="C85" s="14">
        <v>15.71</v>
      </c>
      <c r="D85" s="14">
        <v>3.22</v>
      </c>
      <c r="E85" s="14">
        <v>21.11</v>
      </c>
      <c r="F85" s="14">
        <v>20.350000000000001</v>
      </c>
      <c r="G85" s="14">
        <v>11.37</v>
      </c>
      <c r="H85" s="14">
        <v>1.63</v>
      </c>
      <c r="I85" s="14">
        <v>1.51</v>
      </c>
      <c r="J85" s="14">
        <v>6.59</v>
      </c>
      <c r="K85" s="14">
        <v>17.52</v>
      </c>
      <c r="L85" s="14">
        <v>1</v>
      </c>
      <c r="M85" s="15"/>
    </row>
    <row r="86" spans="1:13" x14ac:dyDescent="0.25">
      <c r="A86" s="65"/>
      <c r="B86" s="78"/>
      <c r="C86" s="16">
        <v>1.41</v>
      </c>
      <c r="D86" s="16">
        <v>1.48</v>
      </c>
      <c r="E86" s="16">
        <v>1.41</v>
      </c>
      <c r="F86" s="16">
        <v>1.5</v>
      </c>
      <c r="G86" s="16">
        <v>1.65</v>
      </c>
      <c r="H86" s="16">
        <v>0.88</v>
      </c>
      <c r="I86" s="16">
        <v>1.88</v>
      </c>
      <c r="J86" s="16">
        <v>1.35</v>
      </c>
      <c r="K86" s="16">
        <v>1.25</v>
      </c>
      <c r="L86" s="16">
        <v>0.79</v>
      </c>
      <c r="M86" s="17"/>
    </row>
    <row r="87" spans="1:13" x14ac:dyDescent="0.25">
      <c r="A87" s="65"/>
      <c r="B87" s="76" t="s">
        <v>53</v>
      </c>
      <c r="C87" s="24">
        <v>933000000</v>
      </c>
      <c r="D87" s="24">
        <v>128200000</v>
      </c>
      <c r="E87" s="24">
        <v>1475000000</v>
      </c>
      <c r="F87" s="24">
        <v>1035000000</v>
      </c>
      <c r="G87" s="24">
        <v>575500000</v>
      </c>
      <c r="H87" s="24">
        <v>133300000</v>
      </c>
      <c r="I87" s="24">
        <v>47040000</v>
      </c>
      <c r="J87" s="24">
        <v>431900000</v>
      </c>
      <c r="K87" s="24">
        <v>939500000</v>
      </c>
      <c r="L87" s="24">
        <v>119000000</v>
      </c>
      <c r="M87" s="25">
        <v>5817000000</v>
      </c>
    </row>
    <row r="88" spans="1:13" x14ac:dyDescent="0.25">
      <c r="A88" s="65"/>
      <c r="B88" s="77"/>
      <c r="C88" s="14">
        <v>0.24</v>
      </c>
      <c r="D88" s="14">
        <v>0.03</v>
      </c>
      <c r="E88" s="14">
        <v>0.38</v>
      </c>
      <c r="F88" s="14">
        <v>0.26</v>
      </c>
      <c r="G88" s="14">
        <v>0.15</v>
      </c>
      <c r="H88" s="14">
        <v>0.03</v>
      </c>
      <c r="I88" s="14">
        <v>0.01</v>
      </c>
      <c r="J88" s="14">
        <v>0.11</v>
      </c>
      <c r="K88" s="14">
        <v>0.24</v>
      </c>
      <c r="L88" s="14">
        <v>0.03</v>
      </c>
      <c r="M88" s="15">
        <v>1.48</v>
      </c>
    </row>
    <row r="89" spans="1:13" x14ac:dyDescent="0.25">
      <c r="A89" s="65"/>
      <c r="B89" s="77"/>
      <c r="C89" s="14">
        <v>16.04</v>
      </c>
      <c r="D89" s="14">
        <v>2.2000000000000002</v>
      </c>
      <c r="E89" s="14">
        <v>25.36</v>
      </c>
      <c r="F89" s="14">
        <v>17.79</v>
      </c>
      <c r="G89" s="14">
        <v>9.89</v>
      </c>
      <c r="H89" s="14">
        <v>2.29</v>
      </c>
      <c r="I89" s="14">
        <v>0.81</v>
      </c>
      <c r="J89" s="14">
        <v>7.42</v>
      </c>
      <c r="K89" s="14">
        <v>16.149999999999999</v>
      </c>
      <c r="L89" s="14">
        <v>2.0499999999999998</v>
      </c>
      <c r="M89" s="15"/>
    </row>
    <row r="90" spans="1:13" x14ac:dyDescent="0.25">
      <c r="A90" s="65"/>
      <c r="B90" s="78"/>
      <c r="C90" s="16">
        <v>1.52</v>
      </c>
      <c r="D90" s="16">
        <v>1.07</v>
      </c>
      <c r="E90" s="16">
        <v>1.8</v>
      </c>
      <c r="F90" s="16">
        <v>1.39</v>
      </c>
      <c r="G90" s="16">
        <v>1.53</v>
      </c>
      <c r="H90" s="16">
        <v>1.32</v>
      </c>
      <c r="I90" s="16">
        <v>1.07</v>
      </c>
      <c r="J90" s="16">
        <v>1.61</v>
      </c>
      <c r="K90" s="16">
        <v>1.23</v>
      </c>
      <c r="L90" s="16">
        <v>1.72</v>
      </c>
      <c r="M90" s="17"/>
    </row>
    <row r="91" spans="1:13" x14ac:dyDescent="0.25">
      <c r="A91" s="65"/>
      <c r="B91" s="76" t="s">
        <v>54</v>
      </c>
      <c r="C91" s="24">
        <v>1338000000</v>
      </c>
      <c r="D91" s="24">
        <v>292800000</v>
      </c>
      <c r="E91" s="24">
        <v>1672000000</v>
      </c>
      <c r="F91" s="24">
        <v>1561000000</v>
      </c>
      <c r="G91" s="24">
        <v>617000000</v>
      </c>
      <c r="H91" s="24">
        <v>172300000</v>
      </c>
      <c r="I91" s="24">
        <v>248100000</v>
      </c>
      <c r="J91" s="24">
        <v>744700000</v>
      </c>
      <c r="K91" s="24">
        <v>1547000000</v>
      </c>
      <c r="L91" s="24">
        <v>239400000</v>
      </c>
      <c r="M91" s="25">
        <v>8432000000</v>
      </c>
    </row>
    <row r="92" spans="1:13" x14ac:dyDescent="0.25">
      <c r="A92" s="65"/>
      <c r="B92" s="77"/>
      <c r="C92" s="14">
        <v>0.34</v>
      </c>
      <c r="D92" s="14">
        <v>7.0000000000000007E-2</v>
      </c>
      <c r="E92" s="14">
        <v>0.43</v>
      </c>
      <c r="F92" s="14">
        <v>0.4</v>
      </c>
      <c r="G92" s="14">
        <v>0.16</v>
      </c>
      <c r="H92" s="14">
        <v>0.04</v>
      </c>
      <c r="I92" s="14">
        <v>0.06</v>
      </c>
      <c r="J92" s="14">
        <v>0.19</v>
      </c>
      <c r="K92" s="14">
        <v>0.39</v>
      </c>
      <c r="L92" s="14">
        <v>0.06</v>
      </c>
      <c r="M92" s="15">
        <v>2.15</v>
      </c>
    </row>
    <row r="93" spans="1:13" x14ac:dyDescent="0.25">
      <c r="A93" s="65"/>
      <c r="B93" s="77"/>
      <c r="C93" s="14">
        <v>15.87</v>
      </c>
      <c r="D93" s="14">
        <v>3.47</v>
      </c>
      <c r="E93" s="14">
        <v>19.829999999999998</v>
      </c>
      <c r="F93" s="14">
        <v>18.510000000000002</v>
      </c>
      <c r="G93" s="14">
        <v>7.32</v>
      </c>
      <c r="H93" s="14">
        <v>2.04</v>
      </c>
      <c r="I93" s="14">
        <v>2.94</v>
      </c>
      <c r="J93" s="14">
        <v>8.83</v>
      </c>
      <c r="K93" s="14">
        <v>18.34</v>
      </c>
      <c r="L93" s="14">
        <v>2.84</v>
      </c>
      <c r="M93" s="15"/>
    </row>
    <row r="94" spans="1:13" x14ac:dyDescent="0.25">
      <c r="A94" s="65"/>
      <c r="B94" s="78"/>
      <c r="C94" s="16">
        <v>2.19</v>
      </c>
      <c r="D94" s="16">
        <v>2.4500000000000002</v>
      </c>
      <c r="E94" s="16">
        <v>2.04</v>
      </c>
      <c r="F94" s="16">
        <v>2.1</v>
      </c>
      <c r="G94" s="16">
        <v>1.64</v>
      </c>
      <c r="H94" s="16">
        <v>1.71</v>
      </c>
      <c r="I94" s="16">
        <v>5.62</v>
      </c>
      <c r="J94" s="16">
        <v>2.77</v>
      </c>
      <c r="K94" s="16">
        <v>2.02</v>
      </c>
      <c r="L94" s="16">
        <v>3.45</v>
      </c>
      <c r="M94" s="17"/>
    </row>
    <row r="95" spans="1:13" x14ac:dyDescent="0.25">
      <c r="A95" s="65"/>
      <c r="B95" s="76" t="s">
        <v>55</v>
      </c>
      <c r="C95" s="24">
        <v>1043000000</v>
      </c>
      <c r="D95" s="24">
        <v>219400000</v>
      </c>
      <c r="E95" s="24">
        <v>1534000000</v>
      </c>
      <c r="F95" s="24">
        <v>1396000000</v>
      </c>
      <c r="G95" s="24">
        <v>733600000</v>
      </c>
      <c r="H95" s="24">
        <v>159500000</v>
      </c>
      <c r="I95" s="24">
        <v>57580000</v>
      </c>
      <c r="J95" s="24">
        <v>412700000</v>
      </c>
      <c r="K95" s="24">
        <v>1273000000</v>
      </c>
      <c r="L95" s="24">
        <v>223600000</v>
      </c>
      <c r="M95" s="25">
        <v>7052000000</v>
      </c>
    </row>
    <row r="96" spans="1:13" x14ac:dyDescent="0.25">
      <c r="A96" s="65"/>
      <c r="B96" s="77"/>
      <c r="C96" s="14">
        <v>0.27</v>
      </c>
      <c r="D96" s="14">
        <v>0.06</v>
      </c>
      <c r="E96" s="14">
        <v>0.39</v>
      </c>
      <c r="F96" s="14">
        <v>0.36</v>
      </c>
      <c r="G96" s="14">
        <v>0.19</v>
      </c>
      <c r="H96" s="14">
        <v>0.04</v>
      </c>
      <c r="I96" s="14">
        <v>0.01</v>
      </c>
      <c r="J96" s="14">
        <v>0.11</v>
      </c>
      <c r="K96" s="14">
        <v>0.32</v>
      </c>
      <c r="L96" s="14">
        <v>0.06</v>
      </c>
      <c r="M96" s="15">
        <v>1.8</v>
      </c>
    </row>
    <row r="97" spans="1:13" x14ac:dyDescent="0.25">
      <c r="A97" s="65"/>
      <c r="B97" s="77"/>
      <c r="C97" s="14">
        <v>14.79</v>
      </c>
      <c r="D97" s="14">
        <v>3.11</v>
      </c>
      <c r="E97" s="14">
        <v>21.75</v>
      </c>
      <c r="F97" s="14">
        <v>19.79</v>
      </c>
      <c r="G97" s="14">
        <v>10.4</v>
      </c>
      <c r="H97" s="14">
        <v>2.2599999999999998</v>
      </c>
      <c r="I97" s="14">
        <v>0.82</v>
      </c>
      <c r="J97" s="14">
        <v>5.85</v>
      </c>
      <c r="K97" s="14">
        <v>18.059999999999999</v>
      </c>
      <c r="L97" s="14">
        <v>3.17</v>
      </c>
      <c r="M97" s="15"/>
    </row>
    <row r="98" spans="1:13" x14ac:dyDescent="0.25">
      <c r="A98" s="65"/>
      <c r="B98" s="78"/>
      <c r="C98" s="16">
        <v>1.7</v>
      </c>
      <c r="D98" s="16">
        <v>1.84</v>
      </c>
      <c r="E98" s="16">
        <v>1.87</v>
      </c>
      <c r="F98" s="16">
        <v>1.87</v>
      </c>
      <c r="G98" s="16">
        <v>1.95</v>
      </c>
      <c r="H98" s="16">
        <v>1.58</v>
      </c>
      <c r="I98" s="16">
        <v>1.3</v>
      </c>
      <c r="J98" s="16">
        <v>1.54</v>
      </c>
      <c r="K98" s="16">
        <v>1.67</v>
      </c>
      <c r="L98" s="16">
        <v>3.23</v>
      </c>
      <c r="M98" s="17"/>
    </row>
    <row r="99" spans="1:13" x14ac:dyDescent="0.25">
      <c r="A99" s="65"/>
      <c r="B99" s="76" t="s">
        <v>56</v>
      </c>
      <c r="C99" s="24">
        <v>251700000</v>
      </c>
      <c r="D99" s="24">
        <v>59500000</v>
      </c>
      <c r="E99" s="24">
        <v>397200000</v>
      </c>
      <c r="F99" s="24">
        <v>364200000</v>
      </c>
      <c r="G99" s="24">
        <v>150500000</v>
      </c>
      <c r="H99" s="24">
        <v>58660000</v>
      </c>
      <c r="I99" s="24">
        <v>13500000</v>
      </c>
      <c r="J99" s="24">
        <v>137200000</v>
      </c>
      <c r="K99" s="24">
        <v>348800000</v>
      </c>
      <c r="L99" s="24">
        <v>21020000</v>
      </c>
      <c r="M99" s="25">
        <v>1802000000</v>
      </c>
    </row>
    <row r="100" spans="1:13" x14ac:dyDescent="0.25">
      <c r="A100" s="65"/>
      <c r="B100" s="77"/>
      <c r="C100" s="14">
        <v>0.06</v>
      </c>
      <c r="D100" s="14">
        <v>0.02</v>
      </c>
      <c r="E100" s="14">
        <v>0.1</v>
      </c>
      <c r="F100" s="14">
        <v>0.09</v>
      </c>
      <c r="G100" s="14">
        <v>0.04</v>
      </c>
      <c r="H100" s="14">
        <v>0.01</v>
      </c>
      <c r="I100" s="14">
        <v>0</v>
      </c>
      <c r="J100" s="14">
        <v>0.03</v>
      </c>
      <c r="K100" s="14">
        <v>0.09</v>
      </c>
      <c r="L100" s="14">
        <v>0.01</v>
      </c>
      <c r="M100" s="15">
        <v>0.46</v>
      </c>
    </row>
    <row r="101" spans="1:13" x14ac:dyDescent="0.25">
      <c r="A101" s="65"/>
      <c r="B101" s="77"/>
      <c r="C101" s="14">
        <v>13.97</v>
      </c>
      <c r="D101" s="14">
        <v>3.3</v>
      </c>
      <c r="E101" s="14">
        <v>22.04</v>
      </c>
      <c r="F101" s="14">
        <v>20.21</v>
      </c>
      <c r="G101" s="14">
        <v>8.35</v>
      </c>
      <c r="H101" s="14">
        <v>3.25</v>
      </c>
      <c r="I101" s="14">
        <v>0.75</v>
      </c>
      <c r="J101" s="14">
        <v>7.61</v>
      </c>
      <c r="K101" s="14">
        <v>19.350000000000001</v>
      </c>
      <c r="L101" s="14">
        <v>1.17</v>
      </c>
      <c r="M101" s="15"/>
    </row>
    <row r="102" spans="1:13" x14ac:dyDescent="0.25">
      <c r="A102" s="65"/>
      <c r="B102" s="78"/>
      <c r="C102" s="16">
        <v>0.41</v>
      </c>
      <c r="D102" s="16">
        <v>0.5</v>
      </c>
      <c r="E102" s="16">
        <v>0.48</v>
      </c>
      <c r="F102" s="16">
        <v>0.49</v>
      </c>
      <c r="G102" s="16">
        <v>0.4</v>
      </c>
      <c r="H102" s="16">
        <v>0.57999999999999996</v>
      </c>
      <c r="I102" s="16">
        <v>0.31</v>
      </c>
      <c r="J102" s="16">
        <v>0.51</v>
      </c>
      <c r="K102" s="16">
        <v>0.46</v>
      </c>
      <c r="L102" s="16">
        <v>0.3</v>
      </c>
      <c r="M102" s="17"/>
    </row>
    <row r="103" spans="1:13" x14ac:dyDescent="0.25">
      <c r="A103" s="65"/>
      <c r="B103" s="76" t="s">
        <v>57</v>
      </c>
      <c r="C103" s="24">
        <v>1919000000</v>
      </c>
      <c r="D103" s="24">
        <v>400700000</v>
      </c>
      <c r="E103" s="24">
        <v>2842000000</v>
      </c>
      <c r="F103" s="24">
        <v>3395000000</v>
      </c>
      <c r="G103" s="24">
        <v>1178000000</v>
      </c>
      <c r="H103" s="24">
        <v>454200000</v>
      </c>
      <c r="I103" s="24">
        <v>172600000</v>
      </c>
      <c r="J103" s="24">
        <v>1136000000</v>
      </c>
      <c r="K103" s="24">
        <v>2966000000</v>
      </c>
      <c r="L103" s="24">
        <v>193100000</v>
      </c>
      <c r="M103" s="25">
        <v>14700000000</v>
      </c>
    </row>
    <row r="104" spans="1:13" x14ac:dyDescent="0.25">
      <c r="A104" s="65"/>
      <c r="B104" s="77"/>
      <c r="C104" s="14">
        <v>0.49</v>
      </c>
      <c r="D104" s="14">
        <v>0.1</v>
      </c>
      <c r="E104" s="14">
        <v>0.73</v>
      </c>
      <c r="F104" s="14">
        <v>0.87</v>
      </c>
      <c r="G104" s="14">
        <v>0.3</v>
      </c>
      <c r="H104" s="14">
        <v>0.12</v>
      </c>
      <c r="I104" s="14">
        <v>0.04</v>
      </c>
      <c r="J104" s="14">
        <v>0.28999999999999998</v>
      </c>
      <c r="K104" s="14">
        <v>0.76</v>
      </c>
      <c r="L104" s="14">
        <v>0.05</v>
      </c>
      <c r="M104" s="15">
        <v>3.74</v>
      </c>
    </row>
    <row r="105" spans="1:13" x14ac:dyDescent="0.25">
      <c r="A105" s="65"/>
      <c r="B105" s="77"/>
      <c r="C105" s="14">
        <v>13.09</v>
      </c>
      <c r="D105" s="14">
        <v>2.73</v>
      </c>
      <c r="E105" s="14">
        <v>19.39</v>
      </c>
      <c r="F105" s="14">
        <v>23.16</v>
      </c>
      <c r="G105" s="14">
        <v>8.0399999999999991</v>
      </c>
      <c r="H105" s="14">
        <v>3.1</v>
      </c>
      <c r="I105" s="14">
        <v>1.18</v>
      </c>
      <c r="J105" s="14">
        <v>7.75</v>
      </c>
      <c r="K105" s="14">
        <v>20.239999999999998</v>
      </c>
      <c r="L105" s="14">
        <v>1.32</v>
      </c>
      <c r="M105" s="15"/>
    </row>
    <row r="106" spans="1:13" x14ac:dyDescent="0.25">
      <c r="A106" s="65"/>
      <c r="B106" s="78"/>
      <c r="C106" s="16">
        <v>3.13</v>
      </c>
      <c r="D106" s="16">
        <v>3.35</v>
      </c>
      <c r="E106" s="16">
        <v>3.47</v>
      </c>
      <c r="F106" s="16">
        <v>4.5599999999999996</v>
      </c>
      <c r="G106" s="16">
        <v>3.13</v>
      </c>
      <c r="H106" s="16">
        <v>4.5</v>
      </c>
      <c r="I106" s="16">
        <v>3.91</v>
      </c>
      <c r="J106" s="16">
        <v>4.2300000000000004</v>
      </c>
      <c r="K106" s="16">
        <v>3.88</v>
      </c>
      <c r="L106" s="16">
        <v>2.79</v>
      </c>
      <c r="M106" s="17"/>
    </row>
    <row r="107" spans="1:13" x14ac:dyDescent="0.25">
      <c r="A107" s="65"/>
      <c r="B107" s="76" t="s">
        <v>58</v>
      </c>
      <c r="C107" s="24">
        <v>1211000000</v>
      </c>
      <c r="D107" s="24">
        <v>347300000</v>
      </c>
      <c r="E107" s="24">
        <v>1145000000</v>
      </c>
      <c r="F107" s="24">
        <v>1135000000</v>
      </c>
      <c r="G107" s="24">
        <v>592500000</v>
      </c>
      <c r="H107" s="24">
        <v>135100000</v>
      </c>
      <c r="I107" s="24">
        <v>88430000</v>
      </c>
      <c r="J107" s="24">
        <v>471400000</v>
      </c>
      <c r="K107" s="24">
        <v>1458000000</v>
      </c>
      <c r="L107" s="24">
        <v>234500000</v>
      </c>
      <c r="M107" s="25">
        <v>6818000000</v>
      </c>
    </row>
    <row r="108" spans="1:13" x14ac:dyDescent="0.25">
      <c r="A108" s="65"/>
      <c r="B108" s="77"/>
      <c r="C108" s="14">
        <v>0.31</v>
      </c>
      <c r="D108" s="14">
        <v>0.09</v>
      </c>
      <c r="E108" s="14">
        <v>0.28999999999999998</v>
      </c>
      <c r="F108" s="14">
        <v>0.28999999999999998</v>
      </c>
      <c r="G108" s="14">
        <v>0.15</v>
      </c>
      <c r="H108" s="14">
        <v>0.03</v>
      </c>
      <c r="I108" s="14">
        <v>0.02</v>
      </c>
      <c r="J108" s="14">
        <v>0.12</v>
      </c>
      <c r="K108" s="14">
        <v>0.37</v>
      </c>
      <c r="L108" s="14">
        <v>0.06</v>
      </c>
      <c r="M108" s="15">
        <v>1.74</v>
      </c>
    </row>
    <row r="109" spans="1:13" x14ac:dyDescent="0.25">
      <c r="A109" s="65"/>
      <c r="B109" s="77"/>
      <c r="C109" s="14">
        <v>17.760000000000002</v>
      </c>
      <c r="D109" s="14">
        <v>5.09</v>
      </c>
      <c r="E109" s="14">
        <v>16.8</v>
      </c>
      <c r="F109" s="14">
        <v>16.64</v>
      </c>
      <c r="G109" s="14">
        <v>8.69</v>
      </c>
      <c r="H109" s="14">
        <v>1.98</v>
      </c>
      <c r="I109" s="14">
        <v>1.3</v>
      </c>
      <c r="J109" s="14">
        <v>6.91</v>
      </c>
      <c r="K109" s="14">
        <v>21.39</v>
      </c>
      <c r="L109" s="14">
        <v>3.44</v>
      </c>
      <c r="M109" s="15"/>
    </row>
    <row r="110" spans="1:13" x14ac:dyDescent="0.25">
      <c r="A110" s="65"/>
      <c r="B110" s="78"/>
      <c r="C110" s="16">
        <v>1.98</v>
      </c>
      <c r="D110" s="16">
        <v>2.91</v>
      </c>
      <c r="E110" s="16">
        <v>1.4</v>
      </c>
      <c r="F110" s="16">
        <v>1.52</v>
      </c>
      <c r="G110" s="16">
        <v>1.57</v>
      </c>
      <c r="H110" s="16">
        <v>1.34</v>
      </c>
      <c r="I110" s="16">
        <v>2</v>
      </c>
      <c r="J110" s="16">
        <v>1.76</v>
      </c>
      <c r="K110" s="16">
        <v>1.91</v>
      </c>
      <c r="L110" s="16">
        <v>3.38</v>
      </c>
      <c r="M110" s="17"/>
    </row>
    <row r="111" spans="1:13" x14ac:dyDescent="0.25">
      <c r="A111" s="65"/>
      <c r="B111" s="76" t="s">
        <v>59</v>
      </c>
      <c r="C111" s="24">
        <v>1166000000</v>
      </c>
      <c r="D111" s="24">
        <v>163200000</v>
      </c>
      <c r="E111" s="24">
        <v>1982000000</v>
      </c>
      <c r="F111" s="24">
        <v>1460000000</v>
      </c>
      <c r="G111" s="24">
        <v>759400000</v>
      </c>
      <c r="H111" s="24">
        <v>234200000</v>
      </c>
      <c r="I111" s="24">
        <v>76240000</v>
      </c>
      <c r="J111" s="24">
        <v>508600000</v>
      </c>
      <c r="K111" s="24">
        <v>1637000000</v>
      </c>
      <c r="L111" s="24">
        <v>176300000</v>
      </c>
      <c r="M111" s="25">
        <v>8163000000</v>
      </c>
    </row>
    <row r="112" spans="1:13" x14ac:dyDescent="0.25">
      <c r="A112" s="65"/>
      <c r="B112" s="77"/>
      <c r="C112" s="14">
        <v>0.3</v>
      </c>
      <c r="D112" s="14">
        <v>0.04</v>
      </c>
      <c r="E112" s="14">
        <v>0.51</v>
      </c>
      <c r="F112" s="14">
        <v>0.37</v>
      </c>
      <c r="G112" s="14">
        <v>0.19</v>
      </c>
      <c r="H112" s="14">
        <v>0.06</v>
      </c>
      <c r="I112" s="14">
        <v>0.02</v>
      </c>
      <c r="J112" s="14">
        <v>0.13</v>
      </c>
      <c r="K112" s="14">
        <v>0.42</v>
      </c>
      <c r="L112" s="14">
        <v>0.04</v>
      </c>
      <c r="M112" s="15">
        <v>2.08</v>
      </c>
    </row>
    <row r="113" spans="1:13" x14ac:dyDescent="0.25">
      <c r="A113" s="65"/>
      <c r="B113" s="77"/>
      <c r="C113" s="14">
        <v>14.29</v>
      </c>
      <c r="D113" s="14">
        <v>2</v>
      </c>
      <c r="E113" s="14">
        <v>24.28</v>
      </c>
      <c r="F113" s="14">
        <v>17.89</v>
      </c>
      <c r="G113" s="14">
        <v>9.3000000000000007</v>
      </c>
      <c r="H113" s="14">
        <v>2.87</v>
      </c>
      <c r="I113" s="14">
        <v>0.93</v>
      </c>
      <c r="J113" s="14">
        <v>6.23</v>
      </c>
      <c r="K113" s="14">
        <v>20.05</v>
      </c>
      <c r="L113" s="14">
        <v>2.16</v>
      </c>
      <c r="M113" s="15"/>
    </row>
    <row r="114" spans="1:13" x14ac:dyDescent="0.25">
      <c r="A114" s="4"/>
      <c r="B114" s="78"/>
      <c r="C114" s="16">
        <v>1.91</v>
      </c>
      <c r="D114" s="16">
        <v>1.37</v>
      </c>
      <c r="E114" s="16">
        <v>2.42</v>
      </c>
      <c r="F114" s="16">
        <v>1.96</v>
      </c>
      <c r="G114" s="16">
        <v>2.02</v>
      </c>
      <c r="H114" s="16">
        <v>2.3199999999999998</v>
      </c>
      <c r="I114" s="16">
        <v>1.73</v>
      </c>
      <c r="J114" s="16">
        <v>1.89</v>
      </c>
      <c r="K114" s="16">
        <v>2.14</v>
      </c>
      <c r="L114" s="16">
        <v>2.54</v>
      </c>
      <c r="M114" s="17"/>
    </row>
    <row r="115" spans="1:13" x14ac:dyDescent="0.25">
      <c r="A115" s="4"/>
      <c r="B115" s="76" t="s">
        <v>60</v>
      </c>
      <c r="C115" s="24">
        <v>382400000</v>
      </c>
      <c r="D115" s="24">
        <v>124500000</v>
      </c>
      <c r="E115" s="24">
        <v>819900000</v>
      </c>
      <c r="F115" s="24">
        <v>675100000</v>
      </c>
      <c r="G115" s="24">
        <v>561100000</v>
      </c>
      <c r="H115" s="24">
        <v>80320000</v>
      </c>
      <c r="I115" s="24">
        <v>136200000</v>
      </c>
      <c r="J115" s="24">
        <v>283400000</v>
      </c>
      <c r="K115" s="24">
        <v>517800000</v>
      </c>
      <c r="L115" s="24">
        <v>122100000</v>
      </c>
      <c r="M115" s="25">
        <v>3703000000</v>
      </c>
    </row>
    <row r="116" spans="1:13" x14ac:dyDescent="0.25">
      <c r="A116" s="4"/>
      <c r="B116" s="77"/>
      <c r="C116" s="14">
        <v>0.1</v>
      </c>
      <c r="D116" s="14">
        <v>0.03</v>
      </c>
      <c r="E116" s="14">
        <v>0.21</v>
      </c>
      <c r="F116" s="14">
        <v>0.17</v>
      </c>
      <c r="G116" s="14">
        <v>0.14000000000000001</v>
      </c>
      <c r="H116" s="14">
        <v>0.02</v>
      </c>
      <c r="I116" s="14">
        <v>0.03</v>
      </c>
      <c r="J116" s="14">
        <v>7.0000000000000007E-2</v>
      </c>
      <c r="K116" s="14">
        <v>0.13</v>
      </c>
      <c r="L116" s="14">
        <v>0.03</v>
      </c>
      <c r="M116" s="15">
        <v>0.94</v>
      </c>
    </row>
    <row r="117" spans="1:13" x14ac:dyDescent="0.25">
      <c r="A117" s="4"/>
      <c r="B117" s="77"/>
      <c r="C117" s="14">
        <v>10.33</v>
      </c>
      <c r="D117" s="14">
        <v>3.36</v>
      </c>
      <c r="E117" s="14">
        <v>22.14</v>
      </c>
      <c r="F117" s="14">
        <v>18.23</v>
      </c>
      <c r="G117" s="14">
        <v>15.15</v>
      </c>
      <c r="H117" s="14">
        <v>2.17</v>
      </c>
      <c r="I117" s="14">
        <v>3.68</v>
      </c>
      <c r="J117" s="14">
        <v>7.65</v>
      </c>
      <c r="K117" s="14">
        <v>13.98</v>
      </c>
      <c r="L117" s="14">
        <v>3.3</v>
      </c>
      <c r="M117" s="15"/>
    </row>
    <row r="118" spans="1:13" x14ac:dyDescent="0.25">
      <c r="A118" s="4"/>
      <c r="B118" s="78"/>
      <c r="C118" s="16">
        <v>0.62</v>
      </c>
      <c r="D118" s="16">
        <v>1.04</v>
      </c>
      <c r="E118" s="16">
        <v>1</v>
      </c>
      <c r="F118" s="16">
        <v>0.91</v>
      </c>
      <c r="G118" s="16">
        <v>1.49</v>
      </c>
      <c r="H118" s="16">
        <v>0.8</v>
      </c>
      <c r="I118" s="16">
        <v>3.08</v>
      </c>
      <c r="J118" s="16">
        <v>1.06</v>
      </c>
      <c r="K118" s="16">
        <v>0.68</v>
      </c>
      <c r="L118" s="16">
        <v>1.76</v>
      </c>
      <c r="M118" s="17"/>
    </row>
    <row r="119" spans="1:13" x14ac:dyDescent="0.25">
      <c r="A119" s="4"/>
      <c r="B119" s="76" t="s">
        <v>61</v>
      </c>
      <c r="C119" s="24">
        <v>256300000</v>
      </c>
      <c r="D119" s="24">
        <v>58910000</v>
      </c>
      <c r="E119" s="24">
        <v>269900000</v>
      </c>
      <c r="F119" s="24">
        <v>264900000</v>
      </c>
      <c r="G119" s="24">
        <v>123100000</v>
      </c>
      <c r="H119" s="24">
        <v>19080000</v>
      </c>
      <c r="I119" s="24">
        <v>20030000</v>
      </c>
      <c r="J119" s="24">
        <v>71170000</v>
      </c>
      <c r="K119" s="24">
        <v>247200000</v>
      </c>
      <c r="L119" s="24">
        <v>23660000</v>
      </c>
      <c r="M119" s="25">
        <v>1354000000</v>
      </c>
    </row>
    <row r="120" spans="1:13" x14ac:dyDescent="0.25">
      <c r="A120" s="4"/>
      <c r="B120" s="77"/>
      <c r="C120" s="14">
        <v>7.0000000000000007E-2</v>
      </c>
      <c r="D120" s="14">
        <v>0.02</v>
      </c>
      <c r="E120" s="14">
        <v>7.0000000000000007E-2</v>
      </c>
      <c r="F120" s="14">
        <v>7.0000000000000007E-2</v>
      </c>
      <c r="G120" s="14">
        <v>0.03</v>
      </c>
      <c r="H120" s="14">
        <v>0</v>
      </c>
      <c r="I120" s="14">
        <v>0.01</v>
      </c>
      <c r="J120" s="14">
        <v>0.02</v>
      </c>
      <c r="K120" s="14">
        <v>0.06</v>
      </c>
      <c r="L120" s="14">
        <v>0.01</v>
      </c>
      <c r="M120" s="15">
        <v>0.35</v>
      </c>
    </row>
    <row r="121" spans="1:13" x14ac:dyDescent="0.25">
      <c r="A121" s="4"/>
      <c r="B121" s="77"/>
      <c r="C121" s="14">
        <v>18.93</v>
      </c>
      <c r="D121" s="14">
        <v>4.3499999999999996</v>
      </c>
      <c r="E121" s="14">
        <v>19.93</v>
      </c>
      <c r="F121" s="14">
        <v>19.559999999999999</v>
      </c>
      <c r="G121" s="14">
        <v>9.09</v>
      </c>
      <c r="H121" s="14">
        <v>1.41</v>
      </c>
      <c r="I121" s="14">
        <v>1.48</v>
      </c>
      <c r="J121" s="14">
        <v>5.26</v>
      </c>
      <c r="K121" s="14">
        <v>18.25</v>
      </c>
      <c r="L121" s="14">
        <v>1.75</v>
      </c>
      <c r="M121" s="15"/>
    </row>
    <row r="122" spans="1:13" x14ac:dyDescent="0.25">
      <c r="A122" s="4"/>
      <c r="B122" s="78"/>
      <c r="C122" s="16">
        <v>0.42</v>
      </c>
      <c r="D122" s="16">
        <v>0.49</v>
      </c>
      <c r="E122" s="16">
        <v>0.33</v>
      </c>
      <c r="F122" s="16">
        <v>0.36</v>
      </c>
      <c r="G122" s="16">
        <v>0.33</v>
      </c>
      <c r="H122" s="16">
        <v>0.19</v>
      </c>
      <c r="I122" s="16">
        <v>0.45</v>
      </c>
      <c r="J122" s="16">
        <v>0.27</v>
      </c>
      <c r="K122" s="16">
        <v>0.32</v>
      </c>
      <c r="L122" s="16">
        <v>0.34</v>
      </c>
      <c r="M122" s="17"/>
    </row>
    <row r="123" spans="1:13" x14ac:dyDescent="0.25">
      <c r="A123" s="4"/>
      <c r="B123" s="76" t="s">
        <v>62</v>
      </c>
      <c r="C123" s="24">
        <v>1829000000</v>
      </c>
      <c r="D123" s="24">
        <v>368900000</v>
      </c>
      <c r="E123" s="24">
        <v>2358000000</v>
      </c>
      <c r="F123" s="24">
        <v>2186000000</v>
      </c>
      <c r="G123" s="24">
        <v>1283000000</v>
      </c>
      <c r="H123" s="24">
        <v>278600000</v>
      </c>
      <c r="I123" s="24">
        <v>94850000</v>
      </c>
      <c r="J123" s="24">
        <v>760100000</v>
      </c>
      <c r="K123" s="24">
        <v>2331000000</v>
      </c>
      <c r="L123" s="24">
        <v>146300000</v>
      </c>
      <c r="M123" s="25">
        <v>11600000000</v>
      </c>
    </row>
    <row r="124" spans="1:13" x14ac:dyDescent="0.25">
      <c r="A124" s="4"/>
      <c r="B124" s="77"/>
      <c r="C124" s="14">
        <v>0.47</v>
      </c>
      <c r="D124" s="14">
        <v>0.09</v>
      </c>
      <c r="E124" s="14">
        <v>0.6</v>
      </c>
      <c r="F124" s="14">
        <v>0.56000000000000005</v>
      </c>
      <c r="G124" s="14">
        <v>0.33</v>
      </c>
      <c r="H124" s="14">
        <v>7.0000000000000007E-2</v>
      </c>
      <c r="I124" s="14">
        <v>0.02</v>
      </c>
      <c r="J124" s="14">
        <v>0.19</v>
      </c>
      <c r="K124" s="14">
        <v>0.59</v>
      </c>
      <c r="L124" s="14">
        <v>0.04</v>
      </c>
      <c r="M124" s="15">
        <v>2.97</v>
      </c>
    </row>
    <row r="125" spans="1:13" x14ac:dyDescent="0.25">
      <c r="A125" s="4"/>
      <c r="B125" s="77"/>
      <c r="C125" s="14">
        <v>15.72</v>
      </c>
      <c r="D125" s="14">
        <v>3.17</v>
      </c>
      <c r="E125" s="14">
        <v>20.27</v>
      </c>
      <c r="F125" s="14">
        <v>18.78</v>
      </c>
      <c r="G125" s="14">
        <v>11.02</v>
      </c>
      <c r="H125" s="14">
        <v>2.39</v>
      </c>
      <c r="I125" s="14">
        <v>0.82</v>
      </c>
      <c r="J125" s="14">
        <v>6.53</v>
      </c>
      <c r="K125" s="14">
        <v>20.04</v>
      </c>
      <c r="L125" s="14">
        <v>1.26</v>
      </c>
      <c r="M125" s="15"/>
    </row>
    <row r="126" spans="1:13" x14ac:dyDescent="0.25">
      <c r="A126" s="4"/>
      <c r="B126" s="78"/>
      <c r="C126" s="16">
        <v>2.99</v>
      </c>
      <c r="D126" s="16">
        <v>3.09</v>
      </c>
      <c r="E126" s="16">
        <v>2.88</v>
      </c>
      <c r="F126" s="16">
        <v>2.94</v>
      </c>
      <c r="G126" s="16">
        <v>3.4</v>
      </c>
      <c r="H126" s="16">
        <v>2.76</v>
      </c>
      <c r="I126" s="16">
        <v>2.15</v>
      </c>
      <c r="J126" s="16">
        <v>2.83</v>
      </c>
      <c r="K126" s="16">
        <v>3.05</v>
      </c>
      <c r="L126" s="16">
        <v>2.11</v>
      </c>
      <c r="M126" s="17"/>
    </row>
    <row r="127" spans="1:13" x14ac:dyDescent="0.25">
      <c r="A127" s="4"/>
      <c r="B127" s="76" t="s">
        <v>63</v>
      </c>
      <c r="C127" s="24">
        <v>154000000</v>
      </c>
      <c r="D127" s="24">
        <v>26590000</v>
      </c>
      <c r="E127" s="24">
        <v>166700000</v>
      </c>
      <c r="F127" s="24">
        <v>181000000</v>
      </c>
      <c r="G127" s="24">
        <v>76440000</v>
      </c>
      <c r="H127" s="24">
        <v>19580000</v>
      </c>
      <c r="I127" s="24">
        <v>7537943</v>
      </c>
      <c r="J127" s="24">
        <v>49940000</v>
      </c>
      <c r="K127" s="24">
        <v>142300000</v>
      </c>
      <c r="L127" s="24">
        <v>16020000</v>
      </c>
      <c r="M127" s="25">
        <v>840100000</v>
      </c>
    </row>
    <row r="128" spans="1:13" x14ac:dyDescent="0.25">
      <c r="A128" s="4"/>
      <c r="B128" s="77"/>
      <c r="C128" s="14">
        <v>0.04</v>
      </c>
      <c r="D128" s="14">
        <v>0.01</v>
      </c>
      <c r="E128" s="14">
        <v>0.04</v>
      </c>
      <c r="F128" s="14">
        <v>0.05</v>
      </c>
      <c r="G128" s="14">
        <v>0.02</v>
      </c>
      <c r="H128" s="14">
        <v>0</v>
      </c>
      <c r="I128" s="14">
        <v>0</v>
      </c>
      <c r="J128" s="14">
        <v>0.01</v>
      </c>
      <c r="K128" s="14">
        <v>0.04</v>
      </c>
      <c r="L128" s="14">
        <v>0</v>
      </c>
      <c r="M128" s="15">
        <v>0.21</v>
      </c>
    </row>
    <row r="129" spans="1:13" x14ac:dyDescent="0.25">
      <c r="A129" s="4"/>
      <c r="B129" s="77"/>
      <c r="C129" s="14">
        <v>18.329999999999998</v>
      </c>
      <c r="D129" s="14">
        <v>3.17</v>
      </c>
      <c r="E129" s="14">
        <v>19.84</v>
      </c>
      <c r="F129" s="14">
        <v>21.55</v>
      </c>
      <c r="G129" s="14">
        <v>9.1</v>
      </c>
      <c r="H129" s="14">
        <v>2.33</v>
      </c>
      <c r="I129" s="14">
        <v>0.9</v>
      </c>
      <c r="J129" s="14">
        <v>5.95</v>
      </c>
      <c r="K129" s="14">
        <v>16.93</v>
      </c>
      <c r="L129" s="14">
        <v>1.91</v>
      </c>
      <c r="M129" s="15"/>
    </row>
    <row r="130" spans="1:13" x14ac:dyDescent="0.25">
      <c r="A130" s="4"/>
      <c r="B130" s="78"/>
      <c r="C130" s="16">
        <v>0.25</v>
      </c>
      <c r="D130" s="16">
        <v>0.22</v>
      </c>
      <c r="E130" s="16">
        <v>0.2</v>
      </c>
      <c r="F130" s="16">
        <v>0.24</v>
      </c>
      <c r="G130" s="16">
        <v>0.2</v>
      </c>
      <c r="H130" s="16">
        <v>0.19</v>
      </c>
      <c r="I130" s="16">
        <v>0.17</v>
      </c>
      <c r="J130" s="16">
        <v>0.19</v>
      </c>
      <c r="K130" s="16">
        <v>0.19</v>
      </c>
      <c r="L130" s="16">
        <v>0.23</v>
      </c>
      <c r="M130" s="17"/>
    </row>
    <row r="131" spans="1:13" x14ac:dyDescent="0.25">
      <c r="A131" s="4"/>
      <c r="B131" s="76" t="s">
        <v>64</v>
      </c>
      <c r="C131" s="24">
        <v>394200000</v>
      </c>
      <c r="D131" s="24">
        <v>104200000</v>
      </c>
      <c r="E131" s="24">
        <v>507300000</v>
      </c>
      <c r="F131" s="24">
        <v>432200000</v>
      </c>
      <c r="G131" s="24">
        <v>225700000</v>
      </c>
      <c r="H131" s="24">
        <v>53270000</v>
      </c>
      <c r="I131" s="24">
        <v>15920000</v>
      </c>
      <c r="J131" s="24">
        <v>184600000</v>
      </c>
      <c r="K131" s="24">
        <v>510900000</v>
      </c>
      <c r="L131" s="24">
        <v>41290000</v>
      </c>
      <c r="M131" s="25">
        <v>2470000000</v>
      </c>
    </row>
    <row r="132" spans="1:13" x14ac:dyDescent="0.25">
      <c r="A132" s="4"/>
      <c r="B132" s="77"/>
      <c r="C132" s="14">
        <v>0.1</v>
      </c>
      <c r="D132" s="14">
        <v>0.03</v>
      </c>
      <c r="E132" s="14">
        <v>0.13</v>
      </c>
      <c r="F132" s="14">
        <v>0.11</v>
      </c>
      <c r="G132" s="14">
        <v>0.06</v>
      </c>
      <c r="H132" s="14">
        <v>0.01</v>
      </c>
      <c r="I132" s="14">
        <v>0</v>
      </c>
      <c r="J132" s="14">
        <v>0.05</v>
      </c>
      <c r="K132" s="14">
        <v>0.13</v>
      </c>
      <c r="L132" s="14">
        <v>0.01</v>
      </c>
      <c r="M132" s="15">
        <v>0.63</v>
      </c>
    </row>
    <row r="133" spans="1:13" x14ac:dyDescent="0.25">
      <c r="A133" s="4"/>
      <c r="B133" s="77"/>
      <c r="C133" s="14">
        <v>15.96</v>
      </c>
      <c r="D133" s="14">
        <v>4.22</v>
      </c>
      <c r="E133" s="14">
        <v>20.54</v>
      </c>
      <c r="F133" s="14">
        <v>17.5</v>
      </c>
      <c r="G133" s="14">
        <v>9.14</v>
      </c>
      <c r="H133" s="14">
        <v>2.16</v>
      </c>
      <c r="I133" s="14">
        <v>0.64</v>
      </c>
      <c r="J133" s="14">
        <v>7.47</v>
      </c>
      <c r="K133" s="14">
        <v>20.69</v>
      </c>
      <c r="L133" s="14">
        <v>1.67</v>
      </c>
      <c r="M133" s="15"/>
    </row>
    <row r="134" spans="1:13" x14ac:dyDescent="0.25">
      <c r="A134" s="4"/>
      <c r="B134" s="78"/>
      <c r="C134" s="16">
        <v>0.64</v>
      </c>
      <c r="D134" s="16">
        <v>0.87</v>
      </c>
      <c r="E134" s="16">
        <v>0.62</v>
      </c>
      <c r="F134" s="16">
        <v>0.57999999999999996</v>
      </c>
      <c r="G134" s="16">
        <v>0.6</v>
      </c>
      <c r="H134" s="16">
        <v>0.53</v>
      </c>
      <c r="I134" s="16">
        <v>0.36</v>
      </c>
      <c r="J134" s="16">
        <v>0.69</v>
      </c>
      <c r="K134" s="16">
        <v>0.67</v>
      </c>
      <c r="L134" s="16">
        <v>0.6</v>
      </c>
      <c r="M134" s="17"/>
    </row>
    <row r="135" spans="1:13" x14ac:dyDescent="0.25">
      <c r="A135" s="4"/>
      <c r="B135" s="76" t="s">
        <v>65</v>
      </c>
      <c r="C135" s="24">
        <v>294400000</v>
      </c>
      <c r="D135" s="24">
        <v>64660000</v>
      </c>
      <c r="E135" s="24">
        <v>317000000</v>
      </c>
      <c r="F135" s="24">
        <v>377200000</v>
      </c>
      <c r="G135" s="24">
        <v>147500000</v>
      </c>
      <c r="H135" s="24">
        <v>48780000</v>
      </c>
      <c r="I135" s="24">
        <v>16910000</v>
      </c>
      <c r="J135" s="24">
        <v>172200000</v>
      </c>
      <c r="K135" s="24">
        <v>335500000</v>
      </c>
      <c r="L135" s="24">
        <v>27060000</v>
      </c>
      <c r="M135" s="25">
        <v>1801000000</v>
      </c>
    </row>
    <row r="136" spans="1:13" x14ac:dyDescent="0.25">
      <c r="A136" s="4"/>
      <c r="B136" s="77"/>
      <c r="C136" s="14">
        <v>0.08</v>
      </c>
      <c r="D136" s="14">
        <v>0.02</v>
      </c>
      <c r="E136" s="14">
        <v>0.08</v>
      </c>
      <c r="F136" s="14">
        <v>0.1</v>
      </c>
      <c r="G136" s="14">
        <v>0.04</v>
      </c>
      <c r="H136" s="14">
        <v>0.01</v>
      </c>
      <c r="I136" s="14">
        <v>0</v>
      </c>
      <c r="J136" s="14">
        <v>0.04</v>
      </c>
      <c r="K136" s="14">
        <v>0.09</v>
      </c>
      <c r="L136" s="14">
        <v>0.01</v>
      </c>
      <c r="M136" s="15">
        <v>0.46</v>
      </c>
    </row>
    <row r="137" spans="1:13" x14ac:dyDescent="0.25">
      <c r="A137" s="4"/>
      <c r="B137" s="77"/>
      <c r="C137" s="14">
        <v>16.34</v>
      </c>
      <c r="D137" s="14">
        <v>3.59</v>
      </c>
      <c r="E137" s="14">
        <v>17.600000000000001</v>
      </c>
      <c r="F137" s="14">
        <v>20.94</v>
      </c>
      <c r="G137" s="14">
        <v>8.19</v>
      </c>
      <c r="H137" s="14">
        <v>2.71</v>
      </c>
      <c r="I137" s="14">
        <v>0.94</v>
      </c>
      <c r="J137" s="14">
        <v>9.56</v>
      </c>
      <c r="K137" s="14">
        <v>18.63</v>
      </c>
      <c r="L137" s="14">
        <v>1.5</v>
      </c>
      <c r="M137" s="15"/>
    </row>
    <row r="138" spans="1:13" x14ac:dyDescent="0.25">
      <c r="A138" s="4"/>
      <c r="B138" s="78"/>
      <c r="C138" s="16">
        <v>0.48</v>
      </c>
      <c r="D138" s="16">
        <v>0.54</v>
      </c>
      <c r="E138" s="16">
        <v>0.39</v>
      </c>
      <c r="F138" s="16">
        <v>0.51</v>
      </c>
      <c r="G138" s="16">
        <v>0.39</v>
      </c>
      <c r="H138" s="16">
        <v>0.48</v>
      </c>
      <c r="I138" s="16">
        <v>0.38</v>
      </c>
      <c r="J138" s="16">
        <v>0.64</v>
      </c>
      <c r="K138" s="16">
        <v>0.44</v>
      </c>
      <c r="L138" s="16">
        <v>0.39</v>
      </c>
      <c r="M138" s="17"/>
    </row>
    <row r="139" spans="1:13" x14ac:dyDescent="0.25">
      <c r="A139" s="4"/>
      <c r="B139" s="76" t="s">
        <v>66</v>
      </c>
      <c r="C139" s="24">
        <v>1501000000</v>
      </c>
      <c r="D139" s="24">
        <v>255700000</v>
      </c>
      <c r="E139" s="24">
        <v>2430000000</v>
      </c>
      <c r="F139" s="24">
        <v>2145000000</v>
      </c>
      <c r="G139" s="24">
        <v>1253000000</v>
      </c>
      <c r="H139" s="24">
        <v>336200000</v>
      </c>
      <c r="I139" s="24">
        <v>174100000</v>
      </c>
      <c r="J139" s="24">
        <v>887600000</v>
      </c>
      <c r="K139" s="24">
        <v>2221000000</v>
      </c>
      <c r="L139" s="24">
        <v>200700000</v>
      </c>
      <c r="M139" s="25">
        <v>11400000000</v>
      </c>
    </row>
    <row r="140" spans="1:13" x14ac:dyDescent="0.25">
      <c r="A140" s="4"/>
      <c r="B140" s="77"/>
      <c r="C140" s="14">
        <v>0.38</v>
      </c>
      <c r="D140" s="14">
        <v>7.0000000000000007E-2</v>
      </c>
      <c r="E140" s="14">
        <v>0.62</v>
      </c>
      <c r="F140" s="14">
        <v>0.55000000000000004</v>
      </c>
      <c r="G140" s="14">
        <v>0.32</v>
      </c>
      <c r="H140" s="14">
        <v>0.09</v>
      </c>
      <c r="I140" s="14">
        <v>0.04</v>
      </c>
      <c r="J140" s="14">
        <v>0.23</v>
      </c>
      <c r="K140" s="14">
        <v>0.56999999999999995</v>
      </c>
      <c r="L140" s="14">
        <v>0.05</v>
      </c>
      <c r="M140" s="15">
        <v>2.91</v>
      </c>
    </row>
    <row r="141" spans="1:13" x14ac:dyDescent="0.25">
      <c r="A141" s="4"/>
      <c r="B141" s="77"/>
      <c r="C141" s="14">
        <v>13.16</v>
      </c>
      <c r="D141" s="14">
        <v>2.2400000000000002</v>
      </c>
      <c r="E141" s="14">
        <v>21.31</v>
      </c>
      <c r="F141" s="14">
        <v>18.809999999999999</v>
      </c>
      <c r="G141" s="14">
        <v>10.98</v>
      </c>
      <c r="H141" s="14">
        <v>2.95</v>
      </c>
      <c r="I141" s="14">
        <v>1.53</v>
      </c>
      <c r="J141" s="14">
        <v>7.78</v>
      </c>
      <c r="K141" s="14">
        <v>19.47</v>
      </c>
      <c r="L141" s="14">
        <v>1.76</v>
      </c>
      <c r="M141" s="15"/>
    </row>
    <row r="142" spans="1:13" x14ac:dyDescent="0.25">
      <c r="A142" s="4"/>
      <c r="B142" s="78"/>
      <c r="C142" s="16">
        <v>2.4500000000000002</v>
      </c>
      <c r="D142" s="16">
        <v>2.14</v>
      </c>
      <c r="E142" s="16">
        <v>2.96</v>
      </c>
      <c r="F142" s="16">
        <v>2.88</v>
      </c>
      <c r="G142" s="16">
        <v>3.32</v>
      </c>
      <c r="H142" s="16">
        <v>3.33</v>
      </c>
      <c r="I142" s="16">
        <v>3.94</v>
      </c>
      <c r="J142" s="16">
        <v>3.31</v>
      </c>
      <c r="K142" s="16">
        <v>2.9</v>
      </c>
      <c r="L142" s="16">
        <v>2.9</v>
      </c>
      <c r="M142" s="17"/>
    </row>
    <row r="143" spans="1:13" x14ac:dyDescent="0.25">
      <c r="A143" s="4"/>
      <c r="B143" s="76" t="s">
        <v>67</v>
      </c>
      <c r="C143" s="24">
        <v>353900000</v>
      </c>
      <c r="D143" s="24">
        <v>55640000</v>
      </c>
      <c r="E143" s="24">
        <v>783500000</v>
      </c>
      <c r="F143" s="24">
        <v>507800000</v>
      </c>
      <c r="G143" s="24">
        <v>214900000</v>
      </c>
      <c r="H143" s="24">
        <v>78850000</v>
      </c>
      <c r="I143" s="24">
        <v>26010000</v>
      </c>
      <c r="J143" s="24">
        <v>144000000</v>
      </c>
      <c r="K143" s="24">
        <v>489900000</v>
      </c>
      <c r="L143" s="24">
        <v>38030000</v>
      </c>
      <c r="M143" s="25">
        <v>2693000000</v>
      </c>
    </row>
    <row r="144" spans="1:13" x14ac:dyDescent="0.25">
      <c r="A144" s="4"/>
      <c r="B144" s="77"/>
      <c r="C144" s="14">
        <v>0.09</v>
      </c>
      <c r="D144" s="14">
        <v>0.01</v>
      </c>
      <c r="E144" s="14">
        <v>0.2</v>
      </c>
      <c r="F144" s="14">
        <v>0.13</v>
      </c>
      <c r="G144" s="14">
        <v>0.05</v>
      </c>
      <c r="H144" s="14">
        <v>0.02</v>
      </c>
      <c r="I144" s="14">
        <v>0.01</v>
      </c>
      <c r="J144" s="14">
        <v>0.04</v>
      </c>
      <c r="K144" s="14">
        <v>0.12</v>
      </c>
      <c r="L144" s="14">
        <v>0.01</v>
      </c>
      <c r="M144" s="15">
        <v>0.69</v>
      </c>
    </row>
    <row r="145" spans="1:13" x14ac:dyDescent="0.25">
      <c r="A145" s="4"/>
      <c r="B145" s="77"/>
      <c r="C145" s="14">
        <v>13.15</v>
      </c>
      <c r="D145" s="14">
        <v>2.0699999999999998</v>
      </c>
      <c r="E145" s="14">
        <v>29.1</v>
      </c>
      <c r="F145" s="14">
        <v>18.86</v>
      </c>
      <c r="G145" s="14">
        <v>7.98</v>
      </c>
      <c r="H145" s="14">
        <v>2.93</v>
      </c>
      <c r="I145" s="14">
        <v>0.97</v>
      </c>
      <c r="J145" s="14">
        <v>5.35</v>
      </c>
      <c r="K145" s="14">
        <v>18.190000000000001</v>
      </c>
      <c r="L145" s="14">
        <v>1.41</v>
      </c>
      <c r="M145" s="15"/>
    </row>
    <row r="146" spans="1:13" x14ac:dyDescent="0.25">
      <c r="A146" s="4"/>
      <c r="B146" s="78"/>
      <c r="C146" s="16">
        <v>0.57999999999999996</v>
      </c>
      <c r="D146" s="16">
        <v>0.47</v>
      </c>
      <c r="E146" s="16">
        <v>0.96</v>
      </c>
      <c r="F146" s="16">
        <v>0.68</v>
      </c>
      <c r="G146" s="16">
        <v>0.56999999999999995</v>
      </c>
      <c r="H146" s="16">
        <v>0.78</v>
      </c>
      <c r="I146" s="16">
        <v>0.59</v>
      </c>
      <c r="J146" s="16">
        <v>0.54</v>
      </c>
      <c r="K146" s="16">
        <v>0.64</v>
      </c>
      <c r="L146" s="16">
        <v>0.55000000000000004</v>
      </c>
      <c r="M146" s="17"/>
    </row>
    <row r="147" spans="1:13" x14ac:dyDescent="0.25">
      <c r="A147" s="4"/>
      <c r="B147" s="76" t="s">
        <v>68</v>
      </c>
      <c r="C147" s="24">
        <v>437700000</v>
      </c>
      <c r="D147" s="24">
        <v>92260000</v>
      </c>
      <c r="E147" s="24">
        <v>842900000</v>
      </c>
      <c r="F147" s="24">
        <v>484900000</v>
      </c>
      <c r="G147" s="24">
        <v>211100000</v>
      </c>
      <c r="H147" s="24">
        <v>19180000</v>
      </c>
      <c r="I147" s="24">
        <v>48450000</v>
      </c>
      <c r="J147" s="24">
        <v>173100000</v>
      </c>
      <c r="K147" s="24">
        <v>618500000</v>
      </c>
      <c r="L147" s="24">
        <v>43750000</v>
      </c>
      <c r="M147" s="25">
        <v>2972000000</v>
      </c>
    </row>
    <row r="148" spans="1:13" x14ac:dyDescent="0.25">
      <c r="A148" s="4"/>
      <c r="B148" s="77"/>
      <c r="C148" s="14">
        <v>0.11</v>
      </c>
      <c r="D148" s="14">
        <v>0.02</v>
      </c>
      <c r="E148" s="14">
        <v>0.22</v>
      </c>
      <c r="F148" s="14">
        <v>0.12</v>
      </c>
      <c r="G148" s="14">
        <v>0.05</v>
      </c>
      <c r="H148" s="14">
        <v>0</v>
      </c>
      <c r="I148" s="14">
        <v>0.01</v>
      </c>
      <c r="J148" s="14">
        <v>0.04</v>
      </c>
      <c r="K148" s="14">
        <v>0.16</v>
      </c>
      <c r="L148" s="14">
        <v>0.01</v>
      </c>
      <c r="M148" s="15">
        <v>0.76</v>
      </c>
    </row>
    <row r="149" spans="1:13" x14ac:dyDescent="0.25">
      <c r="A149" s="4"/>
      <c r="B149" s="77"/>
      <c r="C149" s="14">
        <v>14.73</v>
      </c>
      <c r="D149" s="14">
        <v>3.1</v>
      </c>
      <c r="E149" s="14">
        <v>28.36</v>
      </c>
      <c r="F149" s="14">
        <v>16.32</v>
      </c>
      <c r="G149" s="14">
        <v>7.1</v>
      </c>
      <c r="H149" s="14">
        <v>0.65</v>
      </c>
      <c r="I149" s="14">
        <v>1.63</v>
      </c>
      <c r="J149" s="14">
        <v>5.82</v>
      </c>
      <c r="K149" s="14">
        <v>20.81</v>
      </c>
      <c r="L149" s="14">
        <v>1.47</v>
      </c>
      <c r="M149" s="15"/>
    </row>
    <row r="150" spans="1:13" x14ac:dyDescent="0.25">
      <c r="A150" s="4"/>
      <c r="B150" s="78"/>
      <c r="C150" s="16">
        <v>0.71</v>
      </c>
      <c r="D150" s="16">
        <v>0.77</v>
      </c>
      <c r="E150" s="16">
        <v>1.03</v>
      </c>
      <c r="F150" s="16">
        <v>0.65</v>
      </c>
      <c r="G150" s="16">
        <v>0.56000000000000005</v>
      </c>
      <c r="H150" s="16">
        <v>0.19</v>
      </c>
      <c r="I150" s="16">
        <v>1.1000000000000001</v>
      </c>
      <c r="J150" s="16">
        <v>0.64</v>
      </c>
      <c r="K150" s="16">
        <v>0.81</v>
      </c>
      <c r="L150" s="16">
        <v>0.63</v>
      </c>
      <c r="M150" s="17"/>
    </row>
    <row r="151" spans="1:13" x14ac:dyDescent="0.25">
      <c r="A151" s="4"/>
      <c r="B151" s="76" t="s">
        <v>69</v>
      </c>
      <c r="C151" s="24">
        <v>3787000000</v>
      </c>
      <c r="D151" s="24">
        <v>661500000</v>
      </c>
      <c r="E151" s="24">
        <v>5283000000</v>
      </c>
      <c r="F151" s="24">
        <v>4308000000</v>
      </c>
      <c r="G151" s="24">
        <v>2300000000</v>
      </c>
      <c r="H151" s="24">
        <v>902700000</v>
      </c>
      <c r="I151" s="24">
        <v>268300000</v>
      </c>
      <c r="J151" s="24">
        <v>1656000000</v>
      </c>
      <c r="K151" s="24">
        <v>4618000000</v>
      </c>
      <c r="L151" s="24">
        <v>496600000</v>
      </c>
      <c r="M151" s="25">
        <v>24300000000</v>
      </c>
    </row>
    <row r="152" spans="1:13" x14ac:dyDescent="0.25">
      <c r="A152" s="4"/>
      <c r="B152" s="77"/>
      <c r="C152" s="14">
        <v>0.97</v>
      </c>
      <c r="D152" s="14">
        <v>0.17</v>
      </c>
      <c r="E152" s="14">
        <v>1.35</v>
      </c>
      <c r="F152" s="14">
        <v>1.1000000000000001</v>
      </c>
      <c r="G152" s="14">
        <v>0.59</v>
      </c>
      <c r="H152" s="14">
        <v>0.23</v>
      </c>
      <c r="I152" s="14">
        <v>7.0000000000000007E-2</v>
      </c>
      <c r="J152" s="14">
        <v>0.42</v>
      </c>
      <c r="K152" s="14">
        <v>1.18</v>
      </c>
      <c r="L152" s="14">
        <v>0.13</v>
      </c>
      <c r="M152" s="15">
        <v>6.19</v>
      </c>
    </row>
    <row r="153" spans="1:13" x14ac:dyDescent="0.25">
      <c r="A153" s="4"/>
      <c r="B153" s="77"/>
      <c r="C153" s="14">
        <v>15.59</v>
      </c>
      <c r="D153" s="14">
        <v>2.72</v>
      </c>
      <c r="E153" s="14">
        <v>21.76</v>
      </c>
      <c r="F153" s="14">
        <v>17.739999999999998</v>
      </c>
      <c r="G153" s="14">
        <v>9.4700000000000006</v>
      </c>
      <c r="H153" s="14">
        <v>3.72</v>
      </c>
      <c r="I153" s="14">
        <v>1.1000000000000001</v>
      </c>
      <c r="J153" s="14">
        <v>6.82</v>
      </c>
      <c r="K153" s="14">
        <v>19.02</v>
      </c>
      <c r="L153" s="14">
        <v>2.0499999999999998</v>
      </c>
      <c r="M153" s="15"/>
    </row>
    <row r="154" spans="1:13" x14ac:dyDescent="0.25">
      <c r="A154" s="4"/>
      <c r="B154" s="78"/>
      <c r="C154" s="16">
        <v>6.19</v>
      </c>
      <c r="D154" s="16">
        <v>5.54</v>
      </c>
      <c r="E154" s="16">
        <v>6.44</v>
      </c>
      <c r="F154" s="16">
        <v>5.79</v>
      </c>
      <c r="G154" s="16">
        <v>6.1</v>
      </c>
      <c r="H154" s="16">
        <v>8.94</v>
      </c>
      <c r="I154" s="16">
        <v>6.08</v>
      </c>
      <c r="J154" s="16">
        <v>6.17</v>
      </c>
      <c r="K154" s="16">
        <v>6.04</v>
      </c>
      <c r="L154" s="16">
        <v>7.16</v>
      </c>
      <c r="M154" s="17"/>
    </row>
    <row r="155" spans="1:13" x14ac:dyDescent="0.25">
      <c r="A155" s="4"/>
      <c r="B155" s="76" t="s">
        <v>70</v>
      </c>
      <c r="C155" s="22">
        <v>2279000000</v>
      </c>
      <c r="D155" s="22">
        <v>388400000</v>
      </c>
      <c r="E155" s="22">
        <v>3159000000</v>
      </c>
      <c r="F155" s="22">
        <v>2858000000</v>
      </c>
      <c r="G155" s="22">
        <v>1679000000</v>
      </c>
      <c r="H155" s="22">
        <v>414000000</v>
      </c>
      <c r="I155" s="22">
        <v>199800000</v>
      </c>
      <c r="J155" s="22">
        <v>1112000000</v>
      </c>
      <c r="K155" s="22">
        <v>3005000000</v>
      </c>
      <c r="L155" s="22">
        <v>168100000</v>
      </c>
      <c r="M155" s="23">
        <v>15300000000</v>
      </c>
    </row>
    <row r="156" spans="1:13" x14ac:dyDescent="0.25">
      <c r="A156" s="4"/>
      <c r="B156" s="77"/>
      <c r="C156" s="14">
        <v>0.57999999999999996</v>
      </c>
      <c r="D156" s="14">
        <v>0.1</v>
      </c>
      <c r="E156" s="14">
        <v>0.81</v>
      </c>
      <c r="F156" s="14">
        <v>0.73</v>
      </c>
      <c r="G156" s="14">
        <v>0.43</v>
      </c>
      <c r="H156" s="14">
        <v>0.11</v>
      </c>
      <c r="I156" s="14">
        <v>0.05</v>
      </c>
      <c r="J156" s="14">
        <v>0.28000000000000003</v>
      </c>
      <c r="K156" s="14">
        <v>0.77</v>
      </c>
      <c r="L156" s="14">
        <v>0.04</v>
      </c>
      <c r="M156" s="15">
        <v>3.89</v>
      </c>
    </row>
    <row r="157" spans="1:13" x14ac:dyDescent="0.25">
      <c r="A157" s="4"/>
      <c r="B157" s="77"/>
      <c r="C157" s="14">
        <v>14.93</v>
      </c>
      <c r="D157" s="14">
        <v>2.5499999999999998</v>
      </c>
      <c r="E157" s="14">
        <v>20.7</v>
      </c>
      <c r="F157" s="14">
        <v>18.72</v>
      </c>
      <c r="G157" s="14">
        <v>11</v>
      </c>
      <c r="H157" s="14">
        <v>2.71</v>
      </c>
      <c r="I157" s="14">
        <v>1.31</v>
      </c>
      <c r="J157" s="14">
        <v>7.28</v>
      </c>
      <c r="K157" s="14">
        <v>19.690000000000001</v>
      </c>
      <c r="L157" s="14">
        <v>1.1000000000000001</v>
      </c>
      <c r="M157" s="15"/>
    </row>
    <row r="158" spans="1:13" x14ac:dyDescent="0.25">
      <c r="A158" s="4"/>
      <c r="B158" s="78"/>
      <c r="C158" s="16">
        <v>3.72</v>
      </c>
      <c r="D158" s="16">
        <v>3.25</v>
      </c>
      <c r="E158" s="16">
        <v>3.85</v>
      </c>
      <c r="F158" s="16">
        <v>3.84</v>
      </c>
      <c r="G158" s="16">
        <v>4.46</v>
      </c>
      <c r="H158" s="16">
        <v>4.0999999999999996</v>
      </c>
      <c r="I158" s="16">
        <v>4.53</v>
      </c>
      <c r="J158" s="16">
        <v>4.1399999999999997</v>
      </c>
      <c r="K158" s="16">
        <v>3.93</v>
      </c>
      <c r="L158" s="16">
        <v>2.42</v>
      </c>
      <c r="M158" s="17"/>
    </row>
    <row r="159" spans="1:13" x14ac:dyDescent="0.25">
      <c r="A159" s="4"/>
      <c r="B159" s="76" t="s">
        <v>71</v>
      </c>
      <c r="C159" s="24">
        <v>626700000</v>
      </c>
      <c r="D159" s="24">
        <v>144200000</v>
      </c>
      <c r="E159" s="24">
        <v>961300000</v>
      </c>
      <c r="F159" s="24">
        <v>1160000000</v>
      </c>
      <c r="G159" s="24">
        <v>379500000</v>
      </c>
      <c r="H159" s="24">
        <v>133400000</v>
      </c>
      <c r="I159" s="24">
        <v>25620000</v>
      </c>
      <c r="J159" s="24">
        <v>335400000</v>
      </c>
      <c r="K159" s="24">
        <v>827400000</v>
      </c>
      <c r="L159" s="24">
        <v>81940000</v>
      </c>
      <c r="M159" s="25">
        <v>4675000000</v>
      </c>
    </row>
    <row r="160" spans="1:13" x14ac:dyDescent="0.25">
      <c r="A160" s="4"/>
      <c r="B160" s="77"/>
      <c r="C160" s="14">
        <v>0.16</v>
      </c>
      <c r="D160" s="14">
        <v>0.04</v>
      </c>
      <c r="E160" s="14">
        <v>0.25</v>
      </c>
      <c r="F160" s="14">
        <v>0.3</v>
      </c>
      <c r="G160" s="14">
        <v>0.1</v>
      </c>
      <c r="H160" s="14">
        <v>0.03</v>
      </c>
      <c r="I160" s="14">
        <v>0.01</v>
      </c>
      <c r="J160" s="14">
        <v>0.09</v>
      </c>
      <c r="K160" s="14">
        <v>0.21</v>
      </c>
      <c r="L160" s="14">
        <v>0.02</v>
      </c>
      <c r="M160" s="15">
        <v>1.19</v>
      </c>
    </row>
    <row r="161" spans="1:13" x14ac:dyDescent="0.25">
      <c r="A161" s="4"/>
      <c r="B161" s="77"/>
      <c r="C161" s="14">
        <v>13.4</v>
      </c>
      <c r="D161" s="14">
        <v>3.08</v>
      </c>
      <c r="E161" s="14">
        <v>20.56</v>
      </c>
      <c r="F161" s="14">
        <v>24.81</v>
      </c>
      <c r="G161" s="14">
        <v>8.1199999999999992</v>
      </c>
      <c r="H161" s="14">
        <v>2.85</v>
      </c>
      <c r="I161" s="14">
        <v>0.55000000000000004</v>
      </c>
      <c r="J161" s="14">
        <v>7.17</v>
      </c>
      <c r="K161" s="14">
        <v>17.7</v>
      </c>
      <c r="L161" s="14">
        <v>1.75</v>
      </c>
      <c r="M161" s="15"/>
    </row>
    <row r="162" spans="1:13" x14ac:dyDescent="0.25">
      <c r="A162" s="4"/>
      <c r="B162" s="78"/>
      <c r="C162" s="16">
        <v>1.02</v>
      </c>
      <c r="D162" s="16">
        <v>1.21</v>
      </c>
      <c r="E162" s="16">
        <v>1.17</v>
      </c>
      <c r="F162" s="16">
        <v>1.56</v>
      </c>
      <c r="G162" s="16">
        <v>1.01</v>
      </c>
      <c r="H162" s="16">
        <v>1.32</v>
      </c>
      <c r="I162" s="16">
        <v>0.57999999999999996</v>
      </c>
      <c r="J162" s="16">
        <v>1.25</v>
      </c>
      <c r="K162" s="16">
        <v>1.08</v>
      </c>
      <c r="L162" s="16">
        <v>1.18</v>
      </c>
      <c r="M162" s="17"/>
    </row>
    <row r="163" spans="1:13" x14ac:dyDescent="0.25">
      <c r="A163" s="4"/>
      <c r="B163" s="76" t="s">
        <v>72</v>
      </c>
      <c r="C163" s="24">
        <v>693100000</v>
      </c>
      <c r="D163" s="24">
        <v>182800000</v>
      </c>
      <c r="E163" s="24">
        <v>1264000000</v>
      </c>
      <c r="F163" s="24">
        <v>1102000000</v>
      </c>
      <c r="G163" s="24">
        <v>473900000</v>
      </c>
      <c r="H163" s="24">
        <v>75940000</v>
      </c>
      <c r="I163" s="24">
        <v>94340000</v>
      </c>
      <c r="J163" s="24">
        <v>382100000</v>
      </c>
      <c r="K163" s="24">
        <v>1263000000</v>
      </c>
      <c r="L163" s="24">
        <v>98130000</v>
      </c>
      <c r="M163" s="25">
        <v>5630000000</v>
      </c>
    </row>
    <row r="164" spans="1:13" x14ac:dyDescent="0.25">
      <c r="A164" s="4"/>
      <c r="B164" s="77"/>
      <c r="C164" s="14">
        <v>0.18</v>
      </c>
      <c r="D164" s="14">
        <v>0.05</v>
      </c>
      <c r="E164" s="14">
        <v>0.32</v>
      </c>
      <c r="F164" s="14">
        <v>0.28000000000000003</v>
      </c>
      <c r="G164" s="14">
        <v>0.12</v>
      </c>
      <c r="H164" s="14">
        <v>0.02</v>
      </c>
      <c r="I164" s="14">
        <v>0.02</v>
      </c>
      <c r="J164" s="14">
        <v>0.1</v>
      </c>
      <c r="K164" s="14">
        <v>0.32</v>
      </c>
      <c r="L164" s="14">
        <v>0.03</v>
      </c>
      <c r="M164" s="15">
        <v>1.44</v>
      </c>
    </row>
    <row r="165" spans="1:13" x14ac:dyDescent="0.25">
      <c r="A165" s="4"/>
      <c r="B165" s="77"/>
      <c r="C165" s="14">
        <v>12.31</v>
      </c>
      <c r="D165" s="14">
        <v>3.25</v>
      </c>
      <c r="E165" s="14">
        <v>22.45</v>
      </c>
      <c r="F165" s="14">
        <v>19.579999999999998</v>
      </c>
      <c r="G165" s="14">
        <v>8.42</v>
      </c>
      <c r="H165" s="14">
        <v>1.35</v>
      </c>
      <c r="I165" s="14">
        <v>1.68</v>
      </c>
      <c r="J165" s="14">
        <v>6.79</v>
      </c>
      <c r="K165" s="14">
        <v>22.44</v>
      </c>
      <c r="L165" s="14">
        <v>1.74</v>
      </c>
      <c r="M165" s="15"/>
    </row>
    <row r="166" spans="1:13" x14ac:dyDescent="0.25">
      <c r="A166" s="4"/>
      <c r="B166" s="78"/>
      <c r="C166" s="16">
        <v>1.1299999999999999</v>
      </c>
      <c r="D166" s="16">
        <v>1.53</v>
      </c>
      <c r="E166" s="16">
        <v>1.54</v>
      </c>
      <c r="F166" s="16">
        <v>1.48</v>
      </c>
      <c r="G166" s="16">
        <v>1.26</v>
      </c>
      <c r="H166" s="16">
        <v>0.75</v>
      </c>
      <c r="I166" s="16">
        <v>2.14</v>
      </c>
      <c r="J166" s="16">
        <v>1.42</v>
      </c>
      <c r="K166" s="16">
        <v>1.65</v>
      </c>
      <c r="L166" s="16">
        <v>1.42</v>
      </c>
      <c r="M166" s="17"/>
    </row>
    <row r="167" spans="1:13" x14ac:dyDescent="0.25">
      <c r="A167" s="4"/>
      <c r="B167" s="76" t="s">
        <v>73</v>
      </c>
      <c r="C167" s="24">
        <v>2895000000</v>
      </c>
      <c r="D167" s="24">
        <v>537200000</v>
      </c>
      <c r="E167" s="24">
        <v>3263000000</v>
      </c>
      <c r="F167" s="24">
        <v>2896000000</v>
      </c>
      <c r="G167" s="24">
        <v>1486000000</v>
      </c>
      <c r="H167" s="24">
        <v>442000000</v>
      </c>
      <c r="I167" s="24">
        <v>166600000</v>
      </c>
      <c r="J167" s="24">
        <v>1288000000</v>
      </c>
      <c r="K167" s="24">
        <v>3152000000</v>
      </c>
      <c r="L167" s="24">
        <v>221600000</v>
      </c>
      <c r="M167" s="25">
        <v>16300000000</v>
      </c>
    </row>
    <row r="168" spans="1:13" x14ac:dyDescent="0.25">
      <c r="A168" s="4"/>
      <c r="B168" s="77"/>
      <c r="C168" s="14">
        <v>0.74</v>
      </c>
      <c r="D168" s="14">
        <v>0.14000000000000001</v>
      </c>
      <c r="E168" s="14">
        <v>0.83</v>
      </c>
      <c r="F168" s="14">
        <v>0.74</v>
      </c>
      <c r="G168" s="14">
        <v>0.38</v>
      </c>
      <c r="H168" s="14">
        <v>0.11</v>
      </c>
      <c r="I168" s="14">
        <v>0.04</v>
      </c>
      <c r="J168" s="14">
        <v>0.33</v>
      </c>
      <c r="K168" s="14">
        <v>0.8</v>
      </c>
      <c r="L168" s="14">
        <v>0.06</v>
      </c>
      <c r="M168" s="15">
        <v>4.17</v>
      </c>
    </row>
    <row r="169" spans="1:13" x14ac:dyDescent="0.25">
      <c r="A169" s="4"/>
      <c r="B169" s="77"/>
      <c r="C169" s="14">
        <v>17.71</v>
      </c>
      <c r="D169" s="14">
        <v>3.29</v>
      </c>
      <c r="E169" s="14">
        <v>19.96</v>
      </c>
      <c r="F169" s="14">
        <v>17.71</v>
      </c>
      <c r="G169" s="14">
        <v>9.09</v>
      </c>
      <c r="H169" s="14">
        <v>2.7</v>
      </c>
      <c r="I169" s="14">
        <v>1.02</v>
      </c>
      <c r="J169" s="14">
        <v>7.88</v>
      </c>
      <c r="K169" s="14">
        <v>19.28</v>
      </c>
      <c r="L169" s="14">
        <v>1.36</v>
      </c>
      <c r="M169" s="15"/>
    </row>
    <row r="170" spans="1:13" x14ac:dyDescent="0.25">
      <c r="A170" s="4"/>
      <c r="B170" s="78"/>
      <c r="C170" s="16">
        <v>4.7300000000000004</v>
      </c>
      <c r="D170" s="16">
        <v>4.5</v>
      </c>
      <c r="E170" s="16">
        <v>3.98</v>
      </c>
      <c r="F170" s="16">
        <v>3.89</v>
      </c>
      <c r="G170" s="16">
        <v>3.94</v>
      </c>
      <c r="H170" s="16">
        <v>4.38</v>
      </c>
      <c r="I170" s="16">
        <v>3.77</v>
      </c>
      <c r="J170" s="16">
        <v>4.8</v>
      </c>
      <c r="K170" s="16">
        <v>4.12</v>
      </c>
      <c r="L170" s="16">
        <v>3.2</v>
      </c>
      <c r="M170" s="17"/>
    </row>
    <row r="171" spans="1:13" x14ac:dyDescent="0.25">
      <c r="A171" s="4"/>
      <c r="B171" s="76" t="s">
        <v>74</v>
      </c>
      <c r="C171" s="24">
        <v>199500000</v>
      </c>
      <c r="D171" s="24">
        <v>36320000</v>
      </c>
      <c r="E171" s="24">
        <v>235200000</v>
      </c>
      <c r="F171" s="24">
        <v>252500000</v>
      </c>
      <c r="G171" s="24">
        <v>113800000</v>
      </c>
      <c r="H171" s="24">
        <v>29420000</v>
      </c>
      <c r="I171" s="24">
        <v>22510000</v>
      </c>
      <c r="J171" s="24">
        <v>156900000</v>
      </c>
      <c r="K171" s="24">
        <v>257300000</v>
      </c>
      <c r="L171" s="24">
        <v>20790000</v>
      </c>
      <c r="M171" s="25">
        <v>1324000000</v>
      </c>
    </row>
    <row r="172" spans="1:13" x14ac:dyDescent="0.25">
      <c r="A172" s="4"/>
      <c r="B172" s="77"/>
      <c r="C172" s="14">
        <v>0.05</v>
      </c>
      <c r="D172" s="14">
        <v>0.01</v>
      </c>
      <c r="E172" s="14">
        <v>0.06</v>
      </c>
      <c r="F172" s="14">
        <v>0.06</v>
      </c>
      <c r="G172" s="14">
        <v>0.03</v>
      </c>
      <c r="H172" s="14">
        <v>0.01</v>
      </c>
      <c r="I172" s="14">
        <v>0.01</v>
      </c>
      <c r="J172" s="14">
        <v>0.04</v>
      </c>
      <c r="K172" s="14">
        <v>7.0000000000000007E-2</v>
      </c>
      <c r="L172" s="14">
        <v>0.01</v>
      </c>
      <c r="M172" s="15">
        <v>0.34</v>
      </c>
    </row>
    <row r="173" spans="1:13" x14ac:dyDescent="0.25">
      <c r="A173" s="4"/>
      <c r="B173" s="77"/>
      <c r="C173" s="14">
        <v>15.06</v>
      </c>
      <c r="D173" s="14">
        <v>2.74</v>
      </c>
      <c r="E173" s="14">
        <v>17.760000000000002</v>
      </c>
      <c r="F173" s="14">
        <v>19.07</v>
      </c>
      <c r="G173" s="14">
        <v>8.59</v>
      </c>
      <c r="H173" s="14">
        <v>2.2200000000000002</v>
      </c>
      <c r="I173" s="14">
        <v>1.7</v>
      </c>
      <c r="J173" s="14">
        <v>11.85</v>
      </c>
      <c r="K173" s="14">
        <v>19.43</v>
      </c>
      <c r="L173" s="14">
        <v>1.57</v>
      </c>
      <c r="M173" s="15"/>
    </row>
    <row r="174" spans="1:13" x14ac:dyDescent="0.25">
      <c r="A174" s="4"/>
      <c r="B174" s="78"/>
      <c r="C174" s="16">
        <v>0.33</v>
      </c>
      <c r="D174" s="16">
        <v>0.3</v>
      </c>
      <c r="E174" s="16">
        <v>0.28999999999999998</v>
      </c>
      <c r="F174" s="16">
        <v>0.34</v>
      </c>
      <c r="G174" s="16">
        <v>0.3</v>
      </c>
      <c r="H174" s="16">
        <v>0.28999999999999998</v>
      </c>
      <c r="I174" s="16">
        <v>0.51</v>
      </c>
      <c r="J174" s="16">
        <v>0.57999999999999996</v>
      </c>
      <c r="K174" s="16">
        <v>0.34</v>
      </c>
      <c r="L174" s="16">
        <v>0.3</v>
      </c>
      <c r="M174" s="17"/>
    </row>
    <row r="175" spans="1:13" x14ac:dyDescent="0.25">
      <c r="A175" s="4"/>
      <c r="B175" s="76" t="s">
        <v>75</v>
      </c>
      <c r="C175" s="24">
        <v>883800000</v>
      </c>
      <c r="D175" s="24">
        <v>185700000</v>
      </c>
      <c r="E175" s="24">
        <v>1204000000</v>
      </c>
      <c r="F175" s="24">
        <v>1109000000</v>
      </c>
      <c r="G175" s="24">
        <v>561700000</v>
      </c>
      <c r="H175" s="24">
        <v>168500000</v>
      </c>
      <c r="I175" s="24">
        <v>50460000</v>
      </c>
      <c r="J175" s="24">
        <v>437200000</v>
      </c>
      <c r="K175" s="24">
        <v>1037000000</v>
      </c>
      <c r="L175" s="24">
        <v>114000000</v>
      </c>
      <c r="M175" s="25">
        <v>5751000000</v>
      </c>
    </row>
    <row r="176" spans="1:13" x14ac:dyDescent="0.25">
      <c r="A176" s="4"/>
      <c r="B176" s="77"/>
      <c r="C176" s="14">
        <v>0.23</v>
      </c>
      <c r="D176" s="14">
        <v>0.05</v>
      </c>
      <c r="E176" s="14">
        <v>0.31</v>
      </c>
      <c r="F176" s="14">
        <v>0.28000000000000003</v>
      </c>
      <c r="G176" s="14">
        <v>0.14000000000000001</v>
      </c>
      <c r="H176" s="14">
        <v>0.04</v>
      </c>
      <c r="I176" s="14">
        <v>0.01</v>
      </c>
      <c r="J176" s="14">
        <v>0.11</v>
      </c>
      <c r="K176" s="14">
        <v>0.26</v>
      </c>
      <c r="L176" s="14">
        <v>0.03</v>
      </c>
      <c r="M176" s="15">
        <v>1.47</v>
      </c>
    </row>
    <row r="177" spans="1:13" x14ac:dyDescent="0.25">
      <c r="A177" s="4"/>
      <c r="B177" s="77"/>
      <c r="C177" s="14">
        <v>15.37</v>
      </c>
      <c r="D177" s="14">
        <v>3.23</v>
      </c>
      <c r="E177" s="14">
        <v>20.93</v>
      </c>
      <c r="F177" s="14">
        <v>19.29</v>
      </c>
      <c r="G177" s="14">
        <v>9.77</v>
      </c>
      <c r="H177" s="14">
        <v>2.93</v>
      </c>
      <c r="I177" s="14">
        <v>0.88</v>
      </c>
      <c r="J177" s="14">
        <v>7.6</v>
      </c>
      <c r="K177" s="14">
        <v>18.02</v>
      </c>
      <c r="L177" s="14">
        <v>1.98</v>
      </c>
      <c r="M177" s="15"/>
    </row>
    <row r="178" spans="1:13" x14ac:dyDescent="0.25">
      <c r="A178" s="4"/>
      <c r="B178" s="78"/>
      <c r="C178" s="16">
        <v>1.44</v>
      </c>
      <c r="D178" s="16">
        <v>1.55</v>
      </c>
      <c r="E178" s="16">
        <v>1.47</v>
      </c>
      <c r="F178" s="16">
        <v>1.49</v>
      </c>
      <c r="G178" s="16">
        <v>1.49</v>
      </c>
      <c r="H178" s="16">
        <v>1.67</v>
      </c>
      <c r="I178" s="16">
        <v>1.1399999999999999</v>
      </c>
      <c r="J178" s="16">
        <v>1.63</v>
      </c>
      <c r="K178" s="16">
        <v>1.36</v>
      </c>
      <c r="L178" s="16">
        <v>1.64</v>
      </c>
      <c r="M178" s="17"/>
    </row>
    <row r="179" spans="1:13" x14ac:dyDescent="0.25">
      <c r="A179" s="4"/>
      <c r="B179" s="76" t="s">
        <v>76</v>
      </c>
      <c r="C179" s="24">
        <v>207100000</v>
      </c>
      <c r="D179" s="24">
        <v>88210000</v>
      </c>
      <c r="E179" s="24">
        <v>200300000</v>
      </c>
      <c r="F179" s="24">
        <v>188300000</v>
      </c>
      <c r="G179" s="24">
        <v>101100000</v>
      </c>
      <c r="H179" s="24">
        <v>17630000</v>
      </c>
      <c r="I179" s="24">
        <v>10540000</v>
      </c>
      <c r="J179" s="24">
        <v>73180000</v>
      </c>
      <c r="K179" s="24">
        <v>176100000</v>
      </c>
      <c r="L179" s="24">
        <v>10880000</v>
      </c>
      <c r="M179" s="25">
        <v>1073000000</v>
      </c>
    </row>
    <row r="180" spans="1:13" x14ac:dyDescent="0.25">
      <c r="A180" s="4"/>
      <c r="B180" s="77"/>
      <c r="C180" s="14">
        <v>0.05</v>
      </c>
      <c r="D180" s="14">
        <v>0.02</v>
      </c>
      <c r="E180" s="14">
        <v>0.05</v>
      </c>
      <c r="F180" s="14">
        <v>0.05</v>
      </c>
      <c r="G180" s="14">
        <v>0.03</v>
      </c>
      <c r="H180" s="14">
        <v>0</v>
      </c>
      <c r="I180" s="14">
        <v>0</v>
      </c>
      <c r="J180" s="14">
        <v>0.02</v>
      </c>
      <c r="K180" s="14">
        <v>0.04</v>
      </c>
      <c r="L180" s="14">
        <v>0</v>
      </c>
      <c r="M180" s="15">
        <v>0.27</v>
      </c>
    </row>
    <row r="181" spans="1:13" x14ac:dyDescent="0.25">
      <c r="A181" s="4"/>
      <c r="B181" s="77"/>
      <c r="C181" s="14">
        <v>19.3</v>
      </c>
      <c r="D181" s="14">
        <v>8.2200000000000006</v>
      </c>
      <c r="E181" s="14">
        <v>18.66</v>
      </c>
      <c r="F181" s="14">
        <v>17.54</v>
      </c>
      <c r="G181" s="14">
        <v>9.42</v>
      </c>
      <c r="H181" s="14">
        <v>1.64</v>
      </c>
      <c r="I181" s="14">
        <v>0.98</v>
      </c>
      <c r="J181" s="14">
        <v>6.82</v>
      </c>
      <c r="K181" s="14">
        <v>16.41</v>
      </c>
      <c r="L181" s="14">
        <v>1.01</v>
      </c>
      <c r="M181" s="15"/>
    </row>
    <row r="182" spans="1:13" x14ac:dyDescent="0.25">
      <c r="A182" s="4"/>
      <c r="B182" s="78"/>
      <c r="C182" s="16">
        <v>0.34</v>
      </c>
      <c r="D182" s="16">
        <v>0.74</v>
      </c>
      <c r="E182" s="16">
        <v>0.24</v>
      </c>
      <c r="F182" s="16">
        <v>0.25</v>
      </c>
      <c r="G182" s="16">
        <v>0.27</v>
      </c>
      <c r="H182" s="16">
        <v>0.17</v>
      </c>
      <c r="I182" s="16">
        <v>0.24</v>
      </c>
      <c r="J182" s="16">
        <v>0.27</v>
      </c>
      <c r="K182" s="16">
        <v>0.23</v>
      </c>
      <c r="L182" s="16">
        <v>0.16</v>
      </c>
      <c r="M182" s="17"/>
    </row>
    <row r="183" spans="1:13" x14ac:dyDescent="0.25">
      <c r="A183" s="4"/>
      <c r="B183" s="76" t="s">
        <v>77</v>
      </c>
      <c r="C183" s="24">
        <v>1197000000</v>
      </c>
      <c r="D183" s="24">
        <v>225200000</v>
      </c>
      <c r="E183" s="24">
        <v>1660000000</v>
      </c>
      <c r="F183" s="24">
        <v>1455000000</v>
      </c>
      <c r="G183" s="24">
        <v>874700000</v>
      </c>
      <c r="H183" s="24">
        <v>186500000</v>
      </c>
      <c r="I183" s="24">
        <v>66200000</v>
      </c>
      <c r="J183" s="24">
        <v>502600000</v>
      </c>
      <c r="K183" s="24">
        <v>1365000000</v>
      </c>
      <c r="L183" s="24">
        <v>155800000</v>
      </c>
      <c r="M183" s="25">
        <v>7688000000</v>
      </c>
    </row>
    <row r="184" spans="1:13" x14ac:dyDescent="0.25">
      <c r="A184" s="4"/>
      <c r="B184" s="77"/>
      <c r="C184" s="14">
        <v>0.31</v>
      </c>
      <c r="D184" s="14">
        <v>0.06</v>
      </c>
      <c r="E184" s="14">
        <v>0.42</v>
      </c>
      <c r="F184" s="14">
        <v>0.37</v>
      </c>
      <c r="G184" s="14">
        <v>0.22</v>
      </c>
      <c r="H184" s="14">
        <v>0.05</v>
      </c>
      <c r="I184" s="14">
        <v>0.02</v>
      </c>
      <c r="J184" s="14">
        <v>0.13</v>
      </c>
      <c r="K184" s="14">
        <v>0.35</v>
      </c>
      <c r="L184" s="14">
        <v>0.04</v>
      </c>
      <c r="M184" s="15">
        <v>1.96</v>
      </c>
    </row>
    <row r="185" spans="1:13" x14ac:dyDescent="0.25">
      <c r="A185" s="4"/>
      <c r="B185" s="77"/>
      <c r="C185" s="14">
        <v>15.57</v>
      </c>
      <c r="D185" s="14">
        <v>2.93</v>
      </c>
      <c r="E185" s="14">
        <v>21.59</v>
      </c>
      <c r="F185" s="14">
        <v>18.93</v>
      </c>
      <c r="G185" s="14">
        <v>11.38</v>
      </c>
      <c r="H185" s="14">
        <v>2.4300000000000002</v>
      </c>
      <c r="I185" s="14">
        <v>0.86</v>
      </c>
      <c r="J185" s="14">
        <v>6.54</v>
      </c>
      <c r="K185" s="14">
        <v>17.760000000000002</v>
      </c>
      <c r="L185" s="14">
        <v>2.0299999999999998</v>
      </c>
      <c r="M185" s="15"/>
    </row>
    <row r="186" spans="1:13" x14ac:dyDescent="0.25">
      <c r="A186" s="4"/>
      <c r="B186" s="78"/>
      <c r="C186" s="16">
        <v>1.96</v>
      </c>
      <c r="D186" s="16">
        <v>1.89</v>
      </c>
      <c r="E186" s="16">
        <v>2.02</v>
      </c>
      <c r="F186" s="16">
        <v>1.95</v>
      </c>
      <c r="G186" s="16">
        <v>2.3199999999999998</v>
      </c>
      <c r="H186" s="16">
        <v>1.85</v>
      </c>
      <c r="I186" s="16">
        <v>1.5</v>
      </c>
      <c r="J186" s="16">
        <v>1.87</v>
      </c>
      <c r="K186" s="16">
        <v>1.79</v>
      </c>
      <c r="L186" s="16">
        <v>2.25</v>
      </c>
      <c r="M186" s="17"/>
    </row>
    <row r="187" spans="1:13" x14ac:dyDescent="0.25">
      <c r="A187" s="4"/>
      <c r="B187" s="76" t="s">
        <v>78</v>
      </c>
      <c r="C187" s="24">
        <v>4857000000</v>
      </c>
      <c r="D187" s="24">
        <v>847100000</v>
      </c>
      <c r="E187" s="24">
        <v>6361000000</v>
      </c>
      <c r="F187" s="24">
        <v>5756000000</v>
      </c>
      <c r="G187" s="24">
        <v>3399000000</v>
      </c>
      <c r="H187" s="24">
        <v>740800000</v>
      </c>
      <c r="I187" s="24">
        <v>249400000</v>
      </c>
      <c r="J187" s="24">
        <v>1873000000</v>
      </c>
      <c r="K187" s="24">
        <v>5671000000</v>
      </c>
      <c r="L187" s="24">
        <v>546900000</v>
      </c>
      <c r="M187" s="25">
        <v>30300000000</v>
      </c>
    </row>
    <row r="188" spans="1:13" x14ac:dyDescent="0.25">
      <c r="A188" s="4"/>
      <c r="B188" s="77"/>
      <c r="C188" s="14">
        <v>1.24</v>
      </c>
      <c r="D188" s="14">
        <v>0.22</v>
      </c>
      <c r="E188" s="14">
        <v>1.62</v>
      </c>
      <c r="F188" s="14">
        <v>1.47</v>
      </c>
      <c r="G188" s="14">
        <v>0.87</v>
      </c>
      <c r="H188" s="14">
        <v>0.19</v>
      </c>
      <c r="I188" s="14">
        <v>0.06</v>
      </c>
      <c r="J188" s="14">
        <v>0.48</v>
      </c>
      <c r="K188" s="14">
        <v>1.45</v>
      </c>
      <c r="L188" s="14">
        <v>0.14000000000000001</v>
      </c>
      <c r="M188" s="15">
        <v>7.73</v>
      </c>
    </row>
    <row r="189" spans="1:13" x14ac:dyDescent="0.25">
      <c r="A189" s="4"/>
      <c r="B189" s="77"/>
      <c r="C189" s="14">
        <v>16.03</v>
      </c>
      <c r="D189" s="14">
        <v>2.8</v>
      </c>
      <c r="E189" s="14">
        <v>20.99</v>
      </c>
      <c r="F189" s="14">
        <v>19</v>
      </c>
      <c r="G189" s="14">
        <v>11.22</v>
      </c>
      <c r="H189" s="14">
        <v>2.44</v>
      </c>
      <c r="I189" s="14">
        <v>0.82</v>
      </c>
      <c r="J189" s="14">
        <v>6.18</v>
      </c>
      <c r="K189" s="14">
        <v>18.71</v>
      </c>
      <c r="L189" s="14">
        <v>1.8</v>
      </c>
      <c r="M189" s="15"/>
    </row>
    <row r="190" spans="1:13" x14ac:dyDescent="0.25">
      <c r="A190" s="4"/>
      <c r="B190" s="78"/>
      <c r="C190" s="16">
        <v>7.93</v>
      </c>
      <c r="D190" s="16">
        <v>7.09</v>
      </c>
      <c r="E190" s="16">
        <v>7.76</v>
      </c>
      <c r="F190" s="16">
        <v>7.73</v>
      </c>
      <c r="G190" s="16">
        <v>9.02</v>
      </c>
      <c r="H190" s="16">
        <v>7.34</v>
      </c>
      <c r="I190" s="16">
        <v>5.65</v>
      </c>
      <c r="J190" s="16">
        <v>6.98</v>
      </c>
      <c r="K190" s="16">
        <v>7.42</v>
      </c>
      <c r="L190" s="16">
        <v>7.89</v>
      </c>
      <c r="M190" s="17"/>
    </row>
    <row r="191" spans="1:13" x14ac:dyDescent="0.25">
      <c r="A191" s="4"/>
      <c r="B191" s="76" t="s">
        <v>79</v>
      </c>
      <c r="C191" s="24">
        <v>602700000</v>
      </c>
      <c r="D191" s="24">
        <v>95420000</v>
      </c>
      <c r="E191" s="24">
        <v>547500000</v>
      </c>
      <c r="F191" s="24">
        <v>762600000</v>
      </c>
      <c r="G191" s="24">
        <v>483000000</v>
      </c>
      <c r="H191" s="24">
        <v>37930000</v>
      </c>
      <c r="I191" s="24">
        <v>29990000</v>
      </c>
      <c r="J191" s="24">
        <v>310500000</v>
      </c>
      <c r="K191" s="24">
        <v>796300000</v>
      </c>
      <c r="L191" s="24">
        <v>54180000</v>
      </c>
      <c r="M191" s="25">
        <v>3720000000</v>
      </c>
    </row>
    <row r="192" spans="1:13" x14ac:dyDescent="0.25">
      <c r="A192" s="4"/>
      <c r="B192" s="77"/>
      <c r="C192" s="14">
        <v>0.15</v>
      </c>
      <c r="D192" s="14">
        <v>0.02</v>
      </c>
      <c r="E192" s="14">
        <v>0.14000000000000001</v>
      </c>
      <c r="F192" s="14">
        <v>0.19</v>
      </c>
      <c r="G192" s="14">
        <v>0.12</v>
      </c>
      <c r="H192" s="14">
        <v>0.01</v>
      </c>
      <c r="I192" s="14">
        <v>0.01</v>
      </c>
      <c r="J192" s="14">
        <v>0.08</v>
      </c>
      <c r="K192" s="14">
        <v>0.2</v>
      </c>
      <c r="L192" s="14">
        <v>0.01</v>
      </c>
      <c r="M192" s="15">
        <v>0.95</v>
      </c>
    </row>
    <row r="193" spans="1:13" x14ac:dyDescent="0.25">
      <c r="A193" s="4"/>
      <c r="B193" s="77"/>
      <c r="C193" s="14">
        <v>16.2</v>
      </c>
      <c r="D193" s="14">
        <v>2.56</v>
      </c>
      <c r="E193" s="14">
        <v>14.72</v>
      </c>
      <c r="F193" s="14">
        <v>20.5</v>
      </c>
      <c r="G193" s="14">
        <v>12.98</v>
      </c>
      <c r="H193" s="14">
        <v>1.02</v>
      </c>
      <c r="I193" s="14">
        <v>0.81</v>
      </c>
      <c r="J193" s="14">
        <v>8.35</v>
      </c>
      <c r="K193" s="14">
        <v>21.4</v>
      </c>
      <c r="L193" s="14">
        <v>1.46</v>
      </c>
      <c r="M193" s="15"/>
    </row>
    <row r="194" spans="1:13" x14ac:dyDescent="0.25">
      <c r="A194" s="4"/>
      <c r="B194" s="78"/>
      <c r="C194" s="16">
        <v>0.98</v>
      </c>
      <c r="D194" s="16">
        <v>0.8</v>
      </c>
      <c r="E194" s="16">
        <v>0.67</v>
      </c>
      <c r="F194" s="16">
        <v>1.02</v>
      </c>
      <c r="G194" s="16">
        <v>1.28</v>
      </c>
      <c r="H194" s="16">
        <v>0.38</v>
      </c>
      <c r="I194" s="16">
        <v>0.68</v>
      </c>
      <c r="J194" s="16">
        <v>1.1599999999999999</v>
      </c>
      <c r="K194" s="16">
        <v>1.04</v>
      </c>
      <c r="L194" s="16">
        <v>0.78</v>
      </c>
      <c r="M194" s="17"/>
    </row>
    <row r="195" spans="1:13" x14ac:dyDescent="0.25">
      <c r="A195" s="4"/>
      <c r="B195" s="76" t="s">
        <v>80</v>
      </c>
      <c r="C195" s="24">
        <v>1577000000</v>
      </c>
      <c r="D195" s="24">
        <v>304400000</v>
      </c>
      <c r="E195" s="24">
        <v>2033000000</v>
      </c>
      <c r="F195" s="24">
        <v>1809000000</v>
      </c>
      <c r="G195" s="24">
        <v>900900000</v>
      </c>
      <c r="H195" s="24">
        <v>254300000</v>
      </c>
      <c r="I195" s="24">
        <v>108500000</v>
      </c>
      <c r="J195" s="24">
        <v>654800000</v>
      </c>
      <c r="K195" s="24">
        <v>1913000000</v>
      </c>
      <c r="L195" s="24">
        <v>200400000</v>
      </c>
      <c r="M195" s="25">
        <v>9755000000</v>
      </c>
    </row>
    <row r="196" spans="1:13" x14ac:dyDescent="0.25">
      <c r="A196" s="4"/>
      <c r="B196" s="77"/>
      <c r="C196" s="14">
        <v>0.4</v>
      </c>
      <c r="D196" s="14">
        <v>0.08</v>
      </c>
      <c r="E196" s="14">
        <v>0.52</v>
      </c>
      <c r="F196" s="14">
        <v>0.46</v>
      </c>
      <c r="G196" s="14">
        <v>0.23</v>
      </c>
      <c r="H196" s="14">
        <v>0.06</v>
      </c>
      <c r="I196" s="14">
        <v>0.03</v>
      </c>
      <c r="J196" s="14">
        <v>0.17</v>
      </c>
      <c r="K196" s="14">
        <v>0.49</v>
      </c>
      <c r="L196" s="14">
        <v>0.05</v>
      </c>
      <c r="M196" s="15">
        <v>2.4900000000000002</v>
      </c>
    </row>
    <row r="197" spans="1:13" x14ac:dyDescent="0.25">
      <c r="A197" s="4"/>
      <c r="B197" s="77"/>
      <c r="C197" s="14">
        <v>16.170000000000002</v>
      </c>
      <c r="D197" s="14">
        <v>3.12</v>
      </c>
      <c r="E197" s="14">
        <v>20.84</v>
      </c>
      <c r="F197" s="14">
        <v>18.54</v>
      </c>
      <c r="G197" s="14">
        <v>9.24</v>
      </c>
      <c r="H197" s="14">
        <v>2.61</v>
      </c>
      <c r="I197" s="14">
        <v>1.1100000000000001</v>
      </c>
      <c r="J197" s="14">
        <v>6.71</v>
      </c>
      <c r="K197" s="14">
        <v>19.61</v>
      </c>
      <c r="L197" s="14">
        <v>2.0499999999999998</v>
      </c>
      <c r="M197" s="15"/>
    </row>
    <row r="198" spans="1:13" x14ac:dyDescent="0.25">
      <c r="A198" s="4"/>
      <c r="B198" s="78"/>
      <c r="C198" s="16">
        <v>2.58</v>
      </c>
      <c r="D198" s="16">
        <v>2.5499999999999998</v>
      </c>
      <c r="E198" s="16">
        <v>2.48</v>
      </c>
      <c r="F198" s="16">
        <v>2.4300000000000002</v>
      </c>
      <c r="G198" s="16">
        <v>2.39</v>
      </c>
      <c r="H198" s="16">
        <v>2.52</v>
      </c>
      <c r="I198" s="16">
        <v>2.46</v>
      </c>
      <c r="J198" s="16">
        <v>2.44</v>
      </c>
      <c r="K198" s="16">
        <v>2.5</v>
      </c>
      <c r="L198" s="16">
        <v>2.89</v>
      </c>
      <c r="M198" s="17"/>
    </row>
    <row r="199" spans="1:13" x14ac:dyDescent="0.25">
      <c r="A199" s="4"/>
      <c r="B199" s="76" t="s">
        <v>81</v>
      </c>
      <c r="C199" s="24">
        <v>141800000</v>
      </c>
      <c r="D199" s="24">
        <v>32690000</v>
      </c>
      <c r="E199" s="24">
        <v>167400000</v>
      </c>
      <c r="F199" s="24">
        <v>163700000</v>
      </c>
      <c r="G199" s="24">
        <v>48580000</v>
      </c>
      <c r="H199" s="24">
        <v>19230000</v>
      </c>
      <c r="I199" s="24">
        <v>8518463</v>
      </c>
      <c r="J199" s="24">
        <v>57950000</v>
      </c>
      <c r="K199" s="24">
        <v>154700000</v>
      </c>
      <c r="L199" s="24">
        <v>11030000</v>
      </c>
      <c r="M199" s="25">
        <v>805600000</v>
      </c>
    </row>
    <row r="200" spans="1:13" x14ac:dyDescent="0.25">
      <c r="A200" s="4"/>
      <c r="B200" s="77"/>
      <c r="C200" s="14">
        <v>0.04</v>
      </c>
      <c r="D200" s="14">
        <v>0.01</v>
      </c>
      <c r="E200" s="14">
        <v>0.04</v>
      </c>
      <c r="F200" s="14">
        <v>0.04</v>
      </c>
      <c r="G200" s="14">
        <v>0.01</v>
      </c>
      <c r="H200" s="14">
        <v>0</v>
      </c>
      <c r="I200" s="14">
        <v>0</v>
      </c>
      <c r="J200" s="14">
        <v>0.01</v>
      </c>
      <c r="K200" s="14">
        <v>0.04</v>
      </c>
      <c r="L200" s="14">
        <v>0</v>
      </c>
      <c r="M200" s="15">
        <v>0.21</v>
      </c>
    </row>
    <row r="201" spans="1:13" x14ac:dyDescent="0.25">
      <c r="A201" s="4"/>
      <c r="B201" s="77"/>
      <c r="C201" s="14">
        <v>17.600000000000001</v>
      </c>
      <c r="D201" s="14">
        <v>4.0599999999999996</v>
      </c>
      <c r="E201" s="14">
        <v>20.78</v>
      </c>
      <c r="F201" s="14">
        <v>20.329999999999998</v>
      </c>
      <c r="G201" s="14">
        <v>6.03</v>
      </c>
      <c r="H201" s="14">
        <v>2.39</v>
      </c>
      <c r="I201" s="14">
        <v>1.06</v>
      </c>
      <c r="J201" s="14">
        <v>7.19</v>
      </c>
      <c r="K201" s="14">
        <v>19.2</v>
      </c>
      <c r="L201" s="14">
        <v>1.37</v>
      </c>
      <c r="M201" s="15"/>
    </row>
    <row r="202" spans="1:13" x14ac:dyDescent="0.25">
      <c r="A202" s="4"/>
      <c r="B202" s="78"/>
      <c r="C202" s="16">
        <v>0.23</v>
      </c>
      <c r="D202" s="16">
        <v>0.27</v>
      </c>
      <c r="E202" s="16">
        <v>0.2</v>
      </c>
      <c r="F202" s="16">
        <v>0.22</v>
      </c>
      <c r="G202" s="16">
        <v>0.13</v>
      </c>
      <c r="H202" s="16">
        <v>0.19</v>
      </c>
      <c r="I202" s="16">
        <v>0.19</v>
      </c>
      <c r="J202" s="16">
        <v>0.22</v>
      </c>
      <c r="K202" s="16">
        <v>0.2</v>
      </c>
      <c r="L202" s="16">
        <v>0.16</v>
      </c>
      <c r="M202" s="17"/>
    </row>
    <row r="203" spans="1:13" x14ac:dyDescent="0.25">
      <c r="A203" s="4"/>
      <c r="B203" s="76" t="s">
        <v>82</v>
      </c>
      <c r="C203" s="24">
        <v>1400000000</v>
      </c>
      <c r="D203" s="24">
        <v>289100000</v>
      </c>
      <c r="E203" s="24">
        <v>1871000000</v>
      </c>
      <c r="F203" s="24">
        <v>1193000000</v>
      </c>
      <c r="G203" s="24">
        <v>615200000</v>
      </c>
      <c r="H203" s="24">
        <v>205500000</v>
      </c>
      <c r="I203" s="24">
        <v>113400000</v>
      </c>
      <c r="J203" s="24">
        <v>481100000</v>
      </c>
      <c r="K203" s="24">
        <v>1817000000</v>
      </c>
      <c r="L203" s="24">
        <v>115200000</v>
      </c>
      <c r="M203" s="25">
        <v>8100000000</v>
      </c>
    </row>
    <row r="204" spans="1:13" x14ac:dyDescent="0.25">
      <c r="A204" s="4"/>
      <c r="B204" s="77"/>
      <c r="C204" s="14">
        <v>0.36</v>
      </c>
      <c r="D204" s="14">
        <v>7.0000000000000007E-2</v>
      </c>
      <c r="E204" s="14">
        <v>0.48</v>
      </c>
      <c r="F204" s="14">
        <v>0.3</v>
      </c>
      <c r="G204" s="14">
        <v>0.16</v>
      </c>
      <c r="H204" s="14">
        <v>0.05</v>
      </c>
      <c r="I204" s="14">
        <v>0.03</v>
      </c>
      <c r="J204" s="14">
        <v>0.12</v>
      </c>
      <c r="K204" s="14">
        <v>0.46</v>
      </c>
      <c r="L204" s="14">
        <v>0.03</v>
      </c>
      <c r="M204" s="15">
        <v>2.0699999999999998</v>
      </c>
    </row>
    <row r="205" spans="1:13" x14ac:dyDescent="0.25">
      <c r="A205" s="4"/>
      <c r="B205" s="77"/>
      <c r="C205" s="14">
        <v>17.28</v>
      </c>
      <c r="D205" s="14">
        <v>3.57</v>
      </c>
      <c r="E205" s="14">
        <v>23.1</v>
      </c>
      <c r="F205" s="14">
        <v>14.73</v>
      </c>
      <c r="G205" s="14">
        <v>7.59</v>
      </c>
      <c r="H205" s="14">
        <v>2.54</v>
      </c>
      <c r="I205" s="14">
        <v>1.4</v>
      </c>
      <c r="J205" s="14">
        <v>5.94</v>
      </c>
      <c r="K205" s="14">
        <v>22.43</v>
      </c>
      <c r="L205" s="14">
        <v>1.42</v>
      </c>
      <c r="M205" s="15"/>
    </row>
    <row r="206" spans="1:13" x14ac:dyDescent="0.25">
      <c r="A206" s="4"/>
      <c r="B206" s="78"/>
      <c r="C206" s="16">
        <v>2.29</v>
      </c>
      <c r="D206" s="16">
        <v>2.42</v>
      </c>
      <c r="E206" s="16">
        <v>2.2799999999999998</v>
      </c>
      <c r="F206" s="16">
        <v>1.6</v>
      </c>
      <c r="G206" s="16">
        <v>1.63</v>
      </c>
      <c r="H206" s="16">
        <v>2.04</v>
      </c>
      <c r="I206" s="16">
        <v>2.57</v>
      </c>
      <c r="J206" s="16">
        <v>1.79</v>
      </c>
      <c r="K206" s="16">
        <v>2.38</v>
      </c>
      <c r="L206" s="16">
        <v>1.66</v>
      </c>
      <c r="M206" s="17"/>
    </row>
    <row r="207" spans="1:13" x14ac:dyDescent="0.25">
      <c r="A207" s="4"/>
      <c r="B207" s="76" t="s">
        <v>83</v>
      </c>
      <c r="C207" s="24">
        <v>1259000000</v>
      </c>
      <c r="D207" s="24">
        <v>212300000</v>
      </c>
      <c r="E207" s="24">
        <v>1552000000</v>
      </c>
      <c r="F207" s="24">
        <v>1268000000</v>
      </c>
      <c r="G207" s="24">
        <v>597100000</v>
      </c>
      <c r="H207" s="24">
        <v>170000000</v>
      </c>
      <c r="I207" s="24">
        <v>83510000</v>
      </c>
      <c r="J207" s="24">
        <v>549500000</v>
      </c>
      <c r="K207" s="24">
        <v>1413000000</v>
      </c>
      <c r="L207" s="24">
        <v>125700000</v>
      </c>
      <c r="M207" s="25">
        <v>7230000000</v>
      </c>
    </row>
    <row r="208" spans="1:13" x14ac:dyDescent="0.25">
      <c r="A208" s="4"/>
      <c r="B208" s="77"/>
      <c r="C208" s="14">
        <v>0.32</v>
      </c>
      <c r="D208" s="14">
        <v>0.05</v>
      </c>
      <c r="E208" s="14">
        <v>0.4</v>
      </c>
      <c r="F208" s="14">
        <v>0.32</v>
      </c>
      <c r="G208" s="14">
        <v>0.15</v>
      </c>
      <c r="H208" s="14">
        <v>0.04</v>
      </c>
      <c r="I208" s="14">
        <v>0.02</v>
      </c>
      <c r="J208" s="14">
        <v>0.14000000000000001</v>
      </c>
      <c r="K208" s="14">
        <v>0.36</v>
      </c>
      <c r="L208" s="14">
        <v>0.03</v>
      </c>
      <c r="M208" s="15">
        <v>1.84</v>
      </c>
    </row>
    <row r="209" spans="1:13" x14ac:dyDescent="0.25">
      <c r="A209" s="4"/>
      <c r="B209" s="77"/>
      <c r="C209" s="14">
        <v>17.420000000000002</v>
      </c>
      <c r="D209" s="14">
        <v>2.94</v>
      </c>
      <c r="E209" s="14">
        <v>21.46</v>
      </c>
      <c r="F209" s="14">
        <v>17.53</v>
      </c>
      <c r="G209" s="14">
        <v>8.26</v>
      </c>
      <c r="H209" s="14">
        <v>2.35</v>
      </c>
      <c r="I209" s="14">
        <v>1.1499999999999999</v>
      </c>
      <c r="J209" s="14">
        <v>7.6</v>
      </c>
      <c r="K209" s="14">
        <v>19.55</v>
      </c>
      <c r="L209" s="14">
        <v>1.74</v>
      </c>
      <c r="M209" s="15"/>
    </row>
    <row r="210" spans="1:13" x14ac:dyDescent="0.25">
      <c r="A210" s="4"/>
      <c r="B210" s="78"/>
      <c r="C210" s="16">
        <v>2.06</v>
      </c>
      <c r="D210" s="16">
        <v>1.78</v>
      </c>
      <c r="E210" s="16">
        <v>1.89</v>
      </c>
      <c r="F210" s="16">
        <v>1.7</v>
      </c>
      <c r="G210" s="16">
        <v>1.58</v>
      </c>
      <c r="H210" s="16">
        <v>1.68</v>
      </c>
      <c r="I210" s="16">
        <v>1.89</v>
      </c>
      <c r="J210" s="16">
        <v>2.0499999999999998</v>
      </c>
      <c r="K210" s="16">
        <v>1.85</v>
      </c>
      <c r="L210" s="16">
        <v>1.81</v>
      </c>
      <c r="M210" s="17"/>
    </row>
    <row r="211" spans="1:13" x14ac:dyDescent="0.25">
      <c r="A211" s="4"/>
      <c r="B211" s="76" t="s">
        <v>84</v>
      </c>
      <c r="C211" s="24">
        <v>308000000</v>
      </c>
      <c r="D211" s="24">
        <v>46740000</v>
      </c>
      <c r="E211" s="24">
        <v>458700000</v>
      </c>
      <c r="F211" s="24">
        <v>333700000</v>
      </c>
      <c r="G211" s="24">
        <v>255200000</v>
      </c>
      <c r="H211" s="24">
        <v>107600000</v>
      </c>
      <c r="I211" s="24">
        <v>47150000</v>
      </c>
      <c r="J211" s="24">
        <v>154400000</v>
      </c>
      <c r="K211" s="24">
        <v>384900000</v>
      </c>
      <c r="L211" s="24">
        <v>28830000</v>
      </c>
      <c r="M211" s="25">
        <v>2125000000</v>
      </c>
    </row>
    <row r="212" spans="1:13" x14ac:dyDescent="0.25">
      <c r="A212" s="4"/>
      <c r="B212" s="77"/>
      <c r="C212" s="14">
        <v>0.08</v>
      </c>
      <c r="D212" s="14">
        <v>0.01</v>
      </c>
      <c r="E212" s="14">
        <v>0.12</v>
      </c>
      <c r="F212" s="14">
        <v>0.09</v>
      </c>
      <c r="G212" s="14">
        <v>7.0000000000000007E-2</v>
      </c>
      <c r="H212" s="14">
        <v>0.03</v>
      </c>
      <c r="I212" s="14">
        <v>0.01</v>
      </c>
      <c r="J212" s="14">
        <v>0.04</v>
      </c>
      <c r="K212" s="14">
        <v>0.1</v>
      </c>
      <c r="L212" s="14">
        <v>0.01</v>
      </c>
      <c r="M212" s="15">
        <v>0.54</v>
      </c>
    </row>
    <row r="213" spans="1:13" x14ac:dyDescent="0.25">
      <c r="A213" s="4"/>
      <c r="B213" s="77"/>
      <c r="C213" s="14">
        <v>14.49</v>
      </c>
      <c r="D213" s="14">
        <v>2.2000000000000002</v>
      </c>
      <c r="E213" s="14">
        <v>21.58</v>
      </c>
      <c r="F213" s="14">
        <v>15.7</v>
      </c>
      <c r="G213" s="14">
        <v>12.01</v>
      </c>
      <c r="H213" s="14">
        <v>5.0599999999999996</v>
      </c>
      <c r="I213" s="14">
        <v>2.2200000000000002</v>
      </c>
      <c r="J213" s="14">
        <v>7.27</v>
      </c>
      <c r="K213" s="14">
        <v>18.11</v>
      </c>
      <c r="L213" s="14">
        <v>1.36</v>
      </c>
      <c r="M213" s="15"/>
    </row>
    <row r="214" spans="1:13" x14ac:dyDescent="0.25">
      <c r="A214" s="4"/>
      <c r="B214" s="78"/>
      <c r="C214" s="16">
        <v>0.5</v>
      </c>
      <c r="D214" s="16">
        <v>0.39</v>
      </c>
      <c r="E214" s="16">
        <v>0.56000000000000005</v>
      </c>
      <c r="F214" s="16">
        <v>0.45</v>
      </c>
      <c r="G214" s="16">
        <v>0.68</v>
      </c>
      <c r="H214" s="16">
        <v>1.07</v>
      </c>
      <c r="I214" s="16">
        <v>1.07</v>
      </c>
      <c r="J214" s="16">
        <v>0.57999999999999996</v>
      </c>
      <c r="K214" s="16">
        <v>0.5</v>
      </c>
      <c r="L214" s="16">
        <v>0.42</v>
      </c>
      <c r="M214" s="17"/>
    </row>
    <row r="215" spans="1:13" x14ac:dyDescent="0.25">
      <c r="A215" s="4"/>
      <c r="B215" s="76" t="s">
        <v>85</v>
      </c>
      <c r="C215" s="24">
        <v>141400000</v>
      </c>
      <c r="D215" s="22">
        <v>32780000</v>
      </c>
      <c r="E215" s="22">
        <v>130600000</v>
      </c>
      <c r="F215" s="22">
        <v>138300000</v>
      </c>
      <c r="G215" s="22">
        <v>51760000</v>
      </c>
      <c r="H215" s="22">
        <v>14290000</v>
      </c>
      <c r="I215" s="22">
        <v>11850000</v>
      </c>
      <c r="J215" s="22">
        <v>44680000</v>
      </c>
      <c r="K215" s="22">
        <v>134700000</v>
      </c>
      <c r="L215" s="22">
        <v>10490000</v>
      </c>
      <c r="M215" s="23">
        <v>710900000</v>
      </c>
    </row>
    <row r="216" spans="1:13" x14ac:dyDescent="0.25">
      <c r="A216" s="4"/>
      <c r="B216" s="77"/>
      <c r="C216" s="14">
        <v>0.04</v>
      </c>
      <c r="D216" s="14">
        <v>0.01</v>
      </c>
      <c r="E216" s="14">
        <v>0.03</v>
      </c>
      <c r="F216" s="14">
        <v>0.04</v>
      </c>
      <c r="G216" s="14">
        <v>0.01</v>
      </c>
      <c r="H216" s="14">
        <v>0</v>
      </c>
      <c r="I216" s="14">
        <v>0</v>
      </c>
      <c r="J216" s="14">
        <v>0.01</v>
      </c>
      <c r="K216" s="14">
        <v>0.03</v>
      </c>
      <c r="L216" s="14">
        <v>0</v>
      </c>
      <c r="M216" s="15">
        <v>0.18</v>
      </c>
    </row>
    <row r="217" spans="1:13" x14ac:dyDescent="0.25">
      <c r="A217" s="4"/>
      <c r="B217" s="77"/>
      <c r="C217" s="14">
        <v>19.899999999999999</v>
      </c>
      <c r="D217" s="14">
        <v>4.6100000000000003</v>
      </c>
      <c r="E217" s="14">
        <v>18.38</v>
      </c>
      <c r="F217" s="14">
        <v>19.45</v>
      </c>
      <c r="G217" s="14">
        <v>7.28</v>
      </c>
      <c r="H217" s="14">
        <v>2.0099999999999998</v>
      </c>
      <c r="I217" s="14">
        <v>1.67</v>
      </c>
      <c r="J217" s="14">
        <v>6.29</v>
      </c>
      <c r="K217" s="14">
        <v>18.95</v>
      </c>
      <c r="L217" s="14">
        <v>1.48</v>
      </c>
      <c r="M217" s="15"/>
    </row>
    <row r="218" spans="1:13" x14ac:dyDescent="0.25">
      <c r="A218" s="4"/>
      <c r="B218" s="78"/>
      <c r="C218" s="16">
        <v>0.23</v>
      </c>
      <c r="D218" s="16">
        <v>0.27</v>
      </c>
      <c r="E218" s="16">
        <v>0.16</v>
      </c>
      <c r="F218" s="16">
        <v>0.19</v>
      </c>
      <c r="G218" s="16">
        <v>0.14000000000000001</v>
      </c>
      <c r="H218" s="16">
        <v>0.14000000000000001</v>
      </c>
      <c r="I218" s="16">
        <v>0.27</v>
      </c>
      <c r="J218" s="16">
        <v>0.17</v>
      </c>
      <c r="K218" s="16">
        <v>0.18</v>
      </c>
      <c r="L218" s="16">
        <v>0.15</v>
      </c>
      <c r="M218" s="17"/>
    </row>
    <row r="219" spans="1:13" x14ac:dyDescent="0.25">
      <c r="A219" s="4"/>
      <c r="B219" s="76" t="s">
        <v>34</v>
      </c>
      <c r="C219" s="24">
        <v>61200000000</v>
      </c>
      <c r="D219" s="24">
        <v>11900000000</v>
      </c>
      <c r="E219" s="24">
        <v>82000000000</v>
      </c>
      <c r="F219" s="24">
        <v>74500000000</v>
      </c>
      <c r="G219" s="24">
        <v>37700000000</v>
      </c>
      <c r="H219" s="24">
        <v>10100000000</v>
      </c>
      <c r="I219" s="24">
        <v>4416000000</v>
      </c>
      <c r="J219" s="24">
        <v>26800000000</v>
      </c>
      <c r="K219" s="24">
        <v>76500000000</v>
      </c>
      <c r="L219" s="24">
        <v>6933000000</v>
      </c>
      <c r="M219" s="25">
        <v>392000000000</v>
      </c>
    </row>
    <row r="220" spans="1:13" ht="15.75" thickBot="1" x14ac:dyDescent="0.3">
      <c r="A220" s="4"/>
      <c r="B220" s="92"/>
      <c r="C220" s="19">
        <v>15.61</v>
      </c>
      <c r="D220" s="19">
        <v>3.05</v>
      </c>
      <c r="E220" s="19">
        <v>20.91</v>
      </c>
      <c r="F220" s="19">
        <v>19</v>
      </c>
      <c r="G220" s="19">
        <v>9.61</v>
      </c>
      <c r="H220" s="19">
        <v>2.58</v>
      </c>
      <c r="I220" s="19">
        <v>1.1299999999999999</v>
      </c>
      <c r="J220" s="19">
        <v>6.85</v>
      </c>
      <c r="K220" s="19">
        <v>19.510000000000002</v>
      </c>
      <c r="L220" s="19">
        <v>1.77</v>
      </c>
      <c r="M220" s="20">
        <v>100</v>
      </c>
    </row>
    <row r="221" spans="1:1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5">
      <c r="F223" s="4"/>
      <c r="G223" s="4"/>
      <c r="H223" s="4"/>
      <c r="I223" s="4"/>
      <c r="J223" s="4"/>
      <c r="K223" s="4"/>
      <c r="L223" s="4"/>
      <c r="M223" s="4"/>
    </row>
    <row r="224" spans="1:13" x14ac:dyDescent="0.25">
      <c r="F224" s="4"/>
      <c r="G224" s="4"/>
      <c r="H224" s="4"/>
      <c r="I224" s="4"/>
      <c r="J224" s="4"/>
      <c r="K224" s="4"/>
      <c r="L224" s="4"/>
      <c r="M224" s="4"/>
    </row>
    <row r="225" spans="6:13" x14ac:dyDescent="0.25">
      <c r="F225" s="4"/>
      <c r="G225" s="4"/>
      <c r="H225" s="4"/>
      <c r="I225" s="4"/>
      <c r="J225" s="4"/>
      <c r="K225" s="4"/>
      <c r="L225" s="4"/>
      <c r="M225" s="4"/>
    </row>
    <row r="226" spans="6:13" x14ac:dyDescent="0.25">
      <c r="F226" s="4"/>
      <c r="G226" s="4"/>
      <c r="H226" s="4"/>
      <c r="I226" s="4"/>
      <c r="J226" s="4"/>
      <c r="K226" s="4"/>
      <c r="L226" s="4"/>
      <c r="M226" s="4"/>
    </row>
    <row r="227" spans="6:13" x14ac:dyDescent="0.25">
      <c r="F227" s="4"/>
      <c r="G227" s="4"/>
      <c r="H227" s="4"/>
      <c r="I227" s="4"/>
      <c r="J227" s="4"/>
      <c r="K227" s="4"/>
      <c r="L227" s="4"/>
      <c r="M227" s="4"/>
    </row>
    <row r="228" spans="6:13" x14ac:dyDescent="0.25">
      <c r="F228" s="4"/>
      <c r="G228" s="4"/>
      <c r="H228" s="4"/>
      <c r="I228" s="4"/>
      <c r="J228" s="4"/>
      <c r="K228" s="4"/>
      <c r="L228" s="4"/>
      <c r="M228" s="4"/>
    </row>
    <row r="229" spans="6:13" x14ac:dyDescent="0.25">
      <c r="F229" s="4"/>
      <c r="G229" s="4"/>
      <c r="H229" s="4"/>
      <c r="I229" s="4"/>
      <c r="J229" s="4"/>
      <c r="K229" s="4"/>
      <c r="L229" s="4"/>
      <c r="M229" s="4"/>
    </row>
    <row r="230" spans="6:13" x14ac:dyDescent="0.25">
      <c r="F230" s="4"/>
      <c r="G230" s="4"/>
      <c r="H230" s="4"/>
      <c r="I230" s="4"/>
      <c r="J230" s="4"/>
      <c r="K230" s="4"/>
      <c r="L230" s="4"/>
      <c r="M230" s="4"/>
    </row>
    <row r="231" spans="6:13" x14ac:dyDescent="0.25">
      <c r="F231" s="4"/>
      <c r="G231" s="4"/>
      <c r="H231" s="4"/>
      <c r="I231" s="4"/>
      <c r="J231" s="4"/>
      <c r="K231" s="4"/>
      <c r="L231" s="4"/>
      <c r="M231" s="4"/>
    </row>
    <row r="232" spans="6:13" x14ac:dyDescent="0.25">
      <c r="F232" s="4"/>
      <c r="G232" s="4"/>
      <c r="H232" s="4"/>
      <c r="I232" s="4"/>
      <c r="J232" s="4"/>
      <c r="K232" s="4"/>
      <c r="L232" s="4"/>
      <c r="M232" s="4"/>
    </row>
    <row r="233" spans="6:13" x14ac:dyDescent="0.25">
      <c r="F233" s="4"/>
      <c r="G233" s="4"/>
      <c r="H233" s="4"/>
      <c r="I233" s="4"/>
      <c r="J233" s="4"/>
      <c r="K233" s="4"/>
      <c r="L233" s="4"/>
      <c r="M233" s="4"/>
    </row>
    <row r="234" spans="6:13" x14ac:dyDescent="0.25">
      <c r="F234" s="4"/>
      <c r="G234" s="4"/>
      <c r="H234" s="4"/>
      <c r="I234" s="4"/>
      <c r="J234" s="4"/>
      <c r="K234" s="4"/>
      <c r="L234" s="4"/>
      <c r="M234" s="4"/>
    </row>
    <row r="235" spans="6:13" x14ac:dyDescent="0.25">
      <c r="F235" s="4"/>
      <c r="G235" s="4"/>
      <c r="H235" s="4"/>
      <c r="I235" s="4"/>
      <c r="J235" s="4"/>
      <c r="K235" s="4"/>
      <c r="L235" s="4"/>
      <c r="M235" s="4"/>
    </row>
    <row r="236" spans="6:13" x14ac:dyDescent="0.25">
      <c r="F236" s="4"/>
      <c r="G236" s="4"/>
      <c r="H236" s="4"/>
      <c r="I236" s="4"/>
      <c r="J236" s="4"/>
      <c r="K236" s="4"/>
      <c r="L236" s="4"/>
      <c r="M236" s="4"/>
    </row>
    <row r="237" spans="6:13" x14ac:dyDescent="0.25">
      <c r="F237" s="4"/>
      <c r="G237" s="4"/>
      <c r="H237" s="4"/>
      <c r="I237" s="4"/>
      <c r="J237" s="4"/>
      <c r="K237" s="4"/>
      <c r="L237" s="4"/>
      <c r="M237" s="4"/>
    </row>
    <row r="238" spans="6:13" x14ac:dyDescent="0.25">
      <c r="F238" s="4"/>
      <c r="G238" s="4"/>
      <c r="H238" s="4"/>
      <c r="I238" s="4"/>
      <c r="J238" s="4"/>
      <c r="K238" s="4"/>
      <c r="L238" s="4"/>
      <c r="M238" s="4"/>
    </row>
    <row r="239" spans="6:13" x14ac:dyDescent="0.25">
      <c r="F239" s="4"/>
      <c r="G239" s="4"/>
      <c r="H239" s="4"/>
      <c r="I239" s="4"/>
      <c r="J239" s="4"/>
      <c r="K239" s="4"/>
      <c r="L239" s="4"/>
      <c r="M239" s="4"/>
    </row>
    <row r="240" spans="6:13" x14ac:dyDescent="0.25">
      <c r="F240" s="4"/>
      <c r="G240" s="4"/>
      <c r="H240" s="4"/>
      <c r="I240" s="4"/>
      <c r="J240" s="4"/>
      <c r="K240" s="4"/>
      <c r="L240" s="4"/>
      <c r="M240" s="4"/>
    </row>
    <row r="241" spans="6:13" x14ac:dyDescent="0.25">
      <c r="F241" s="4"/>
      <c r="G241" s="4"/>
      <c r="H241" s="4"/>
      <c r="I241" s="4"/>
      <c r="J241" s="4"/>
      <c r="K241" s="4"/>
      <c r="L241" s="4"/>
      <c r="M241" s="4"/>
    </row>
    <row r="242" spans="6:13" x14ac:dyDescent="0.25">
      <c r="F242" s="4"/>
      <c r="G242" s="4"/>
      <c r="H242" s="4"/>
      <c r="I242" s="4"/>
      <c r="J242" s="4"/>
      <c r="K242" s="4"/>
      <c r="L242" s="4"/>
      <c r="M242" s="4"/>
    </row>
    <row r="243" spans="6:13" x14ac:dyDescent="0.25">
      <c r="F243" s="4"/>
      <c r="G243" s="4"/>
      <c r="H243" s="4"/>
      <c r="I243" s="4"/>
      <c r="J243" s="4"/>
      <c r="K243" s="4"/>
      <c r="L243" s="4"/>
      <c r="M243" s="4"/>
    </row>
    <row r="244" spans="6:13" x14ac:dyDescent="0.25">
      <c r="F244" s="4"/>
      <c r="G244" s="4"/>
      <c r="H244" s="4"/>
      <c r="I244" s="4"/>
      <c r="J244" s="4"/>
      <c r="K244" s="4"/>
      <c r="L244" s="4"/>
      <c r="M244" s="4"/>
    </row>
    <row r="245" spans="6:13" x14ac:dyDescent="0.25">
      <c r="F245" s="4"/>
      <c r="G245" s="4"/>
      <c r="H245" s="4"/>
      <c r="I245" s="4"/>
      <c r="J245" s="4"/>
      <c r="K245" s="4"/>
      <c r="L245" s="4"/>
      <c r="M245" s="4"/>
    </row>
    <row r="246" spans="6:13" x14ac:dyDescent="0.25">
      <c r="F246" s="4"/>
      <c r="G246" s="4"/>
      <c r="H246" s="4"/>
      <c r="I246" s="4"/>
      <c r="J246" s="4"/>
      <c r="K246" s="4"/>
      <c r="L246" s="4"/>
      <c r="M246" s="4"/>
    </row>
    <row r="247" spans="6:13" x14ac:dyDescent="0.25">
      <c r="F247" s="4"/>
      <c r="G247" s="4"/>
      <c r="H247" s="4"/>
      <c r="I247" s="4"/>
      <c r="J247" s="4"/>
      <c r="K247" s="4"/>
      <c r="L247" s="4"/>
      <c r="M247" s="4"/>
    </row>
    <row r="248" spans="6:13" x14ac:dyDescent="0.25">
      <c r="F248" s="4"/>
      <c r="G248" s="4"/>
      <c r="H248" s="4"/>
      <c r="I248" s="4"/>
      <c r="J248" s="4"/>
      <c r="K248" s="4"/>
      <c r="L248" s="4"/>
      <c r="M248" s="4"/>
    </row>
    <row r="249" spans="6:13" x14ac:dyDescent="0.25">
      <c r="F249" s="4"/>
      <c r="G249" s="4"/>
      <c r="H249" s="4"/>
      <c r="I249" s="4"/>
      <c r="J249" s="4"/>
      <c r="K249" s="4"/>
      <c r="L249" s="4"/>
      <c r="M249" s="4"/>
    </row>
    <row r="250" spans="6:13" x14ac:dyDescent="0.25">
      <c r="F250" s="4"/>
      <c r="G250" s="4"/>
      <c r="H250" s="4"/>
      <c r="I250" s="4"/>
      <c r="J250" s="4"/>
      <c r="K250" s="4"/>
      <c r="L250" s="4"/>
      <c r="M250" s="4"/>
    </row>
    <row r="251" spans="6:13" x14ac:dyDescent="0.25">
      <c r="F251" s="4"/>
      <c r="G251" s="4"/>
      <c r="H251" s="4"/>
      <c r="I251" s="4"/>
      <c r="J251" s="4"/>
      <c r="K251" s="4"/>
      <c r="L251" s="4"/>
      <c r="M251" s="4"/>
    </row>
    <row r="252" spans="6:13" x14ac:dyDescent="0.25">
      <c r="F252" s="4"/>
      <c r="G252" s="4"/>
      <c r="H252" s="4"/>
      <c r="I252" s="4"/>
      <c r="J252" s="4"/>
      <c r="K252" s="4"/>
      <c r="L252" s="4"/>
      <c r="M252" s="4"/>
    </row>
    <row r="253" spans="6:13" x14ac:dyDescent="0.25">
      <c r="F253" s="4"/>
      <c r="G253" s="4"/>
      <c r="H253" s="4"/>
      <c r="I253" s="4"/>
      <c r="J253" s="4"/>
      <c r="K253" s="4"/>
      <c r="L253" s="4"/>
      <c r="M253" s="4"/>
    </row>
    <row r="254" spans="6:13" x14ac:dyDescent="0.25">
      <c r="F254" s="4"/>
      <c r="G254" s="4"/>
      <c r="H254" s="4"/>
      <c r="I254" s="4"/>
      <c r="J254" s="4"/>
      <c r="K254" s="4"/>
      <c r="L254" s="4"/>
      <c r="M254" s="4"/>
    </row>
    <row r="255" spans="6:13" x14ac:dyDescent="0.25">
      <c r="F255" s="4"/>
      <c r="G255" s="4"/>
      <c r="H255" s="4"/>
      <c r="I255" s="4"/>
      <c r="J255" s="4"/>
      <c r="K255" s="4"/>
      <c r="L255" s="4"/>
      <c r="M255" s="4"/>
    </row>
    <row r="256" spans="6:13" x14ac:dyDescent="0.25">
      <c r="F256" s="4"/>
      <c r="G256" s="4"/>
      <c r="H256" s="4"/>
      <c r="I256" s="4"/>
      <c r="J256" s="4"/>
      <c r="K256" s="4"/>
      <c r="L256" s="4"/>
      <c r="M256" s="4"/>
    </row>
    <row r="257" spans="6:13" x14ac:dyDescent="0.25">
      <c r="F257" s="4"/>
      <c r="G257" s="4"/>
      <c r="H257" s="4"/>
      <c r="I257" s="4"/>
      <c r="J257" s="4"/>
      <c r="K257" s="4"/>
      <c r="L257" s="4"/>
      <c r="M257" s="4"/>
    </row>
    <row r="258" spans="6:13" x14ac:dyDescent="0.25">
      <c r="F258" s="4"/>
      <c r="G258" s="4"/>
      <c r="H258" s="4"/>
      <c r="I258" s="4"/>
      <c r="J258" s="4"/>
      <c r="K258" s="4"/>
      <c r="L258" s="4"/>
      <c r="M258" s="4"/>
    </row>
    <row r="259" spans="6:13" x14ac:dyDescent="0.25">
      <c r="F259" s="4"/>
      <c r="G259" s="4"/>
      <c r="H259" s="4"/>
      <c r="I259" s="4"/>
      <c r="J259" s="4"/>
      <c r="K259" s="4"/>
      <c r="L259" s="4"/>
      <c r="M259" s="4"/>
    </row>
    <row r="260" spans="6:13" x14ac:dyDescent="0.25">
      <c r="F260" s="4"/>
      <c r="G260" s="4"/>
      <c r="H260" s="4"/>
      <c r="I260" s="4"/>
      <c r="J260" s="4"/>
      <c r="K260" s="4"/>
      <c r="L260" s="4"/>
      <c r="M260" s="4"/>
    </row>
    <row r="261" spans="6:13" x14ac:dyDescent="0.25">
      <c r="F261" s="4"/>
      <c r="G261" s="4"/>
      <c r="H261" s="4"/>
      <c r="I261" s="4"/>
      <c r="J261" s="4"/>
      <c r="K261" s="4"/>
      <c r="L261" s="4"/>
      <c r="M261" s="4"/>
    </row>
    <row r="262" spans="6:13" x14ac:dyDescent="0.25">
      <c r="F262" s="4"/>
      <c r="G262" s="4"/>
      <c r="H262" s="4"/>
      <c r="I262" s="4"/>
      <c r="J262" s="4"/>
      <c r="K262" s="4"/>
      <c r="L262" s="4"/>
      <c r="M262" s="4"/>
    </row>
    <row r="263" spans="6:13" x14ac:dyDescent="0.25">
      <c r="F263" s="4"/>
      <c r="G263" s="4"/>
      <c r="H263" s="4"/>
      <c r="I263" s="4"/>
      <c r="J263" s="4"/>
      <c r="K263" s="4"/>
      <c r="L263" s="4"/>
      <c r="M263" s="4"/>
    </row>
    <row r="264" spans="6:13" x14ac:dyDescent="0.25">
      <c r="F264" s="4"/>
      <c r="G264" s="4"/>
      <c r="H264" s="4"/>
      <c r="I264" s="4"/>
      <c r="J264" s="4"/>
      <c r="K264" s="4"/>
      <c r="L264" s="4"/>
      <c r="M264" s="4"/>
    </row>
    <row r="265" spans="6:13" x14ac:dyDescent="0.25">
      <c r="F265" s="4"/>
      <c r="G265" s="4"/>
      <c r="H265" s="4"/>
      <c r="I265" s="4"/>
      <c r="J265" s="4"/>
      <c r="K265" s="4"/>
      <c r="L265" s="4"/>
      <c r="M265" s="4"/>
    </row>
    <row r="266" spans="6:13" x14ac:dyDescent="0.25">
      <c r="F266" s="4"/>
      <c r="G266" s="4"/>
      <c r="H266" s="4"/>
      <c r="I266" s="4"/>
      <c r="J266" s="4"/>
      <c r="K266" s="4"/>
      <c r="L266" s="4"/>
      <c r="M266" s="4"/>
    </row>
    <row r="267" spans="6:13" x14ac:dyDescent="0.25">
      <c r="F267" s="4"/>
      <c r="G267" s="4"/>
      <c r="H267" s="4"/>
      <c r="I267" s="4"/>
      <c r="J267" s="4"/>
      <c r="K267" s="4"/>
      <c r="L267" s="4"/>
      <c r="M267" s="4"/>
    </row>
    <row r="268" spans="6:13" x14ac:dyDescent="0.25">
      <c r="F268" s="4"/>
      <c r="G268" s="4"/>
      <c r="H268" s="4"/>
      <c r="I268" s="4"/>
      <c r="J268" s="4"/>
      <c r="K268" s="4"/>
      <c r="L268" s="4"/>
      <c r="M268" s="4"/>
    </row>
    <row r="269" spans="6:13" x14ac:dyDescent="0.25">
      <c r="F269" s="4"/>
      <c r="G269" s="4"/>
      <c r="H269" s="4"/>
      <c r="I269" s="4"/>
      <c r="J269" s="4"/>
      <c r="K269" s="4"/>
      <c r="L269" s="4"/>
      <c r="M269" s="4"/>
    </row>
    <row r="270" spans="6:13" x14ac:dyDescent="0.25">
      <c r="F270" s="4"/>
      <c r="G270" s="4"/>
      <c r="H270" s="4"/>
      <c r="I270" s="4"/>
      <c r="J270" s="4"/>
      <c r="K270" s="4"/>
      <c r="L270" s="4"/>
      <c r="M270" s="4"/>
    </row>
    <row r="271" spans="6:13" x14ac:dyDescent="0.25">
      <c r="F271" s="4"/>
      <c r="G271" s="4"/>
      <c r="H271" s="4"/>
      <c r="I271" s="4"/>
      <c r="J271" s="4"/>
      <c r="K271" s="4"/>
      <c r="L271" s="4"/>
      <c r="M271" s="4"/>
    </row>
    <row r="272" spans="6:13" x14ac:dyDescent="0.25">
      <c r="F272" s="4"/>
      <c r="G272" s="4"/>
      <c r="H272" s="4"/>
      <c r="I272" s="4"/>
      <c r="J272" s="4"/>
      <c r="K272" s="4"/>
      <c r="L272" s="4"/>
      <c r="M272" s="4"/>
    </row>
    <row r="273" spans="6:13" x14ac:dyDescent="0.25">
      <c r="F273" s="4"/>
      <c r="G273" s="4"/>
      <c r="H273" s="4"/>
      <c r="I273" s="4"/>
      <c r="J273" s="4"/>
      <c r="K273" s="4"/>
      <c r="L273" s="4"/>
      <c r="M273" s="4"/>
    </row>
    <row r="274" spans="6:13" x14ac:dyDescent="0.25">
      <c r="F274" s="4"/>
      <c r="G274" s="4"/>
      <c r="H274" s="4"/>
      <c r="I274" s="4"/>
      <c r="J274" s="4"/>
      <c r="K274" s="4"/>
      <c r="L274" s="4"/>
      <c r="M274" s="4"/>
    </row>
    <row r="275" spans="6:13" x14ac:dyDescent="0.25">
      <c r="F275" s="4"/>
      <c r="G275" s="4"/>
      <c r="H275" s="4"/>
      <c r="I275" s="4"/>
      <c r="J275" s="4"/>
      <c r="K275" s="4"/>
      <c r="L275" s="4"/>
      <c r="M275" s="4"/>
    </row>
    <row r="276" spans="6:13" x14ac:dyDescent="0.25">
      <c r="F276" s="4"/>
      <c r="G276" s="4"/>
      <c r="H276" s="4"/>
      <c r="I276" s="4"/>
      <c r="J276" s="4"/>
      <c r="K276" s="4"/>
      <c r="L276" s="4"/>
      <c r="M276" s="4"/>
    </row>
    <row r="277" spans="6:13" x14ac:dyDescent="0.25">
      <c r="F277" s="4"/>
      <c r="G277" s="4"/>
      <c r="H277" s="4"/>
      <c r="I277" s="4"/>
      <c r="J277" s="4"/>
      <c r="K277" s="4"/>
      <c r="L277" s="4"/>
      <c r="M277" s="4"/>
    </row>
    <row r="278" spans="6:13" x14ac:dyDescent="0.25">
      <c r="F278" s="4"/>
      <c r="G278" s="4"/>
      <c r="H278" s="4"/>
      <c r="I278" s="4"/>
      <c r="J278" s="4"/>
      <c r="K278" s="4"/>
      <c r="L278" s="4"/>
      <c r="M278" s="4"/>
    </row>
    <row r="279" spans="6:13" x14ac:dyDescent="0.25">
      <c r="F279" s="4"/>
      <c r="G279" s="4"/>
      <c r="H279" s="4"/>
      <c r="I279" s="4"/>
      <c r="J279" s="4"/>
      <c r="K279" s="4"/>
      <c r="L279" s="4"/>
      <c r="M279" s="4"/>
    </row>
    <row r="280" spans="6:13" x14ac:dyDescent="0.25">
      <c r="F280" s="4"/>
      <c r="G280" s="4"/>
      <c r="H280" s="4"/>
      <c r="I280" s="4"/>
      <c r="J280" s="4"/>
      <c r="K280" s="4"/>
      <c r="L280" s="4"/>
      <c r="M280" s="4"/>
    </row>
    <row r="281" spans="6:13" x14ac:dyDescent="0.25">
      <c r="F281" s="4"/>
      <c r="G281" s="4"/>
      <c r="H281" s="4"/>
      <c r="I281" s="4"/>
      <c r="J281" s="4"/>
      <c r="K281" s="4"/>
      <c r="L281" s="4"/>
      <c r="M281" s="4"/>
    </row>
    <row r="282" spans="6:13" x14ac:dyDescent="0.25">
      <c r="F282" s="4"/>
      <c r="G282" s="4"/>
      <c r="H282" s="4"/>
      <c r="I282" s="4"/>
      <c r="J282" s="4"/>
      <c r="K282" s="4"/>
      <c r="L282" s="4"/>
      <c r="M282" s="4"/>
    </row>
    <row r="283" spans="6:13" x14ac:dyDescent="0.25">
      <c r="F283" s="4"/>
      <c r="G283" s="4"/>
      <c r="H283" s="4"/>
      <c r="I283" s="4"/>
      <c r="J283" s="4"/>
      <c r="K283" s="4"/>
      <c r="L283" s="4"/>
      <c r="M283" s="4"/>
    </row>
    <row r="284" spans="6:13" x14ac:dyDescent="0.25">
      <c r="F284" s="4"/>
      <c r="G284" s="4"/>
      <c r="H284" s="4"/>
      <c r="I284" s="4"/>
      <c r="J284" s="4"/>
      <c r="K284" s="4"/>
      <c r="L284" s="4"/>
      <c r="M284" s="4"/>
    </row>
    <row r="285" spans="6:13" x14ac:dyDescent="0.25">
      <c r="F285" s="4"/>
      <c r="G285" s="4"/>
      <c r="H285" s="4"/>
      <c r="I285" s="4"/>
      <c r="J285" s="4"/>
      <c r="K285" s="4"/>
      <c r="L285" s="4"/>
      <c r="M285" s="4"/>
    </row>
    <row r="286" spans="6:13" x14ac:dyDescent="0.25">
      <c r="F286" s="4"/>
      <c r="G286" s="4"/>
      <c r="H286" s="4"/>
      <c r="I286" s="4"/>
      <c r="J286" s="4"/>
      <c r="K286" s="4"/>
      <c r="L286" s="4"/>
      <c r="M286" s="4"/>
    </row>
    <row r="287" spans="6:13" x14ac:dyDescent="0.25">
      <c r="F287" s="4"/>
      <c r="G287" s="4"/>
      <c r="H287" s="4"/>
      <c r="I287" s="4"/>
      <c r="J287" s="4"/>
      <c r="K287" s="4"/>
      <c r="L287" s="4"/>
      <c r="M287" s="4"/>
    </row>
    <row r="288" spans="6:13" x14ac:dyDescent="0.25">
      <c r="F288" s="4"/>
      <c r="G288" s="4"/>
      <c r="H288" s="4"/>
      <c r="I288" s="4"/>
      <c r="J288" s="4"/>
      <c r="K288" s="4"/>
      <c r="L288" s="4"/>
      <c r="M288" s="4"/>
    </row>
    <row r="289" spans="6:13" x14ac:dyDescent="0.25">
      <c r="F289" s="4"/>
      <c r="G289" s="4"/>
      <c r="H289" s="4"/>
      <c r="I289" s="4"/>
      <c r="J289" s="4"/>
      <c r="K289" s="4"/>
      <c r="L289" s="4"/>
      <c r="M289" s="4"/>
    </row>
    <row r="290" spans="6:13" x14ac:dyDescent="0.25">
      <c r="F290" s="4"/>
      <c r="G290" s="4"/>
      <c r="H290" s="4"/>
      <c r="I290" s="4"/>
      <c r="J290" s="4"/>
      <c r="K290" s="4"/>
      <c r="L290" s="4"/>
      <c r="M290" s="4"/>
    </row>
    <row r="291" spans="6:13" x14ac:dyDescent="0.25">
      <c r="F291" s="4"/>
      <c r="G291" s="4"/>
      <c r="H291" s="4"/>
      <c r="I291" s="4"/>
      <c r="J291" s="4"/>
      <c r="K291" s="4"/>
      <c r="L291" s="4"/>
      <c r="M291" s="4"/>
    </row>
    <row r="292" spans="6:13" x14ac:dyDescent="0.25">
      <c r="F292" s="4"/>
      <c r="G292" s="4"/>
      <c r="H292" s="4"/>
      <c r="I292" s="4"/>
      <c r="J292" s="4"/>
      <c r="K292" s="4"/>
      <c r="L292" s="4"/>
      <c r="M292" s="4"/>
    </row>
    <row r="293" spans="6:13" x14ac:dyDescent="0.25">
      <c r="F293" s="4"/>
      <c r="G293" s="4"/>
      <c r="H293" s="4"/>
      <c r="I293" s="4"/>
      <c r="J293" s="4"/>
      <c r="K293" s="4"/>
      <c r="L293" s="4"/>
      <c r="M293" s="4"/>
    </row>
    <row r="294" spans="6:13" x14ac:dyDescent="0.25">
      <c r="F294" s="4"/>
      <c r="G294" s="4"/>
      <c r="H294" s="4"/>
      <c r="I294" s="4"/>
      <c r="J294" s="4"/>
      <c r="K294" s="4"/>
      <c r="L294" s="4"/>
      <c r="M294" s="4"/>
    </row>
    <row r="295" spans="6:13" x14ac:dyDescent="0.25">
      <c r="F295" s="4"/>
      <c r="G295" s="4"/>
      <c r="H295" s="4"/>
      <c r="I295" s="4"/>
      <c r="J295" s="4"/>
      <c r="K295" s="4"/>
      <c r="L295" s="4"/>
      <c r="M295" s="4"/>
    </row>
    <row r="296" spans="6:13" x14ac:dyDescent="0.25">
      <c r="F296" s="4"/>
      <c r="G296" s="4"/>
      <c r="H296" s="4"/>
      <c r="I296" s="4"/>
      <c r="J296" s="4"/>
      <c r="K296" s="4"/>
      <c r="L296" s="4"/>
      <c r="M296" s="4"/>
    </row>
    <row r="297" spans="6:13" x14ac:dyDescent="0.25">
      <c r="F297" s="4"/>
      <c r="G297" s="4"/>
      <c r="H297" s="4"/>
      <c r="I297" s="4"/>
      <c r="J297" s="4"/>
      <c r="K297" s="4"/>
      <c r="L297" s="4"/>
      <c r="M297" s="4"/>
    </row>
    <row r="298" spans="6:13" x14ac:dyDescent="0.25">
      <c r="F298" s="4"/>
      <c r="G298" s="4"/>
      <c r="H298" s="4"/>
      <c r="I298" s="4"/>
      <c r="J298" s="4"/>
      <c r="K298" s="4"/>
      <c r="L298" s="4"/>
      <c r="M298" s="4"/>
    </row>
    <row r="299" spans="6:13" x14ac:dyDescent="0.25">
      <c r="F299" s="4"/>
      <c r="G299" s="4"/>
      <c r="H299" s="4"/>
      <c r="I299" s="4"/>
      <c r="J299" s="4"/>
      <c r="K299" s="4"/>
      <c r="L299" s="4"/>
      <c r="M299" s="4"/>
    </row>
    <row r="300" spans="6:13" x14ac:dyDescent="0.25">
      <c r="F300" s="4"/>
      <c r="G300" s="4"/>
      <c r="H300" s="4"/>
      <c r="I300" s="4"/>
      <c r="J300" s="4"/>
      <c r="K300" s="4"/>
      <c r="L300" s="4"/>
      <c r="M300" s="4"/>
    </row>
    <row r="301" spans="6:13" x14ac:dyDescent="0.25">
      <c r="F301" s="4"/>
      <c r="G301" s="4"/>
      <c r="H301" s="4"/>
      <c r="I301" s="4"/>
      <c r="J301" s="4"/>
      <c r="K301" s="4"/>
      <c r="L301" s="4"/>
      <c r="M301" s="4"/>
    </row>
    <row r="302" spans="6:13" x14ac:dyDescent="0.25">
      <c r="F302" s="4"/>
      <c r="G302" s="4"/>
      <c r="H302" s="4"/>
      <c r="I302" s="4"/>
      <c r="J302" s="4"/>
      <c r="K302" s="4"/>
      <c r="L302" s="4"/>
      <c r="M302" s="4"/>
    </row>
    <row r="303" spans="6:13" x14ac:dyDescent="0.25">
      <c r="F303" s="4"/>
      <c r="G303" s="4"/>
      <c r="H303" s="4"/>
      <c r="I303" s="4"/>
      <c r="J303" s="4"/>
      <c r="K303" s="4"/>
      <c r="L303" s="4"/>
      <c r="M303" s="4"/>
    </row>
    <row r="304" spans="6:13" x14ac:dyDescent="0.25">
      <c r="F304" s="4"/>
      <c r="G304" s="4"/>
      <c r="H304" s="4"/>
      <c r="I304" s="4"/>
      <c r="J304" s="4"/>
      <c r="K304" s="4"/>
      <c r="L304" s="4"/>
      <c r="M304" s="4"/>
    </row>
    <row r="305" spans="6:13" x14ac:dyDescent="0.25">
      <c r="F305" s="4"/>
      <c r="G305" s="4"/>
      <c r="H305" s="4"/>
      <c r="I305" s="4"/>
      <c r="J305" s="4"/>
      <c r="K305" s="4"/>
      <c r="L305" s="4"/>
      <c r="M305" s="4"/>
    </row>
    <row r="306" spans="6:13" x14ac:dyDescent="0.25">
      <c r="F306" s="4"/>
      <c r="G306" s="4"/>
      <c r="H306" s="4"/>
      <c r="I306" s="4"/>
      <c r="J306" s="4"/>
      <c r="K306" s="4"/>
      <c r="L306" s="4"/>
      <c r="M306" s="4"/>
    </row>
    <row r="307" spans="6:13" x14ac:dyDescent="0.25">
      <c r="F307" s="4"/>
      <c r="G307" s="4"/>
      <c r="H307" s="4"/>
      <c r="I307" s="4"/>
      <c r="J307" s="4"/>
      <c r="K307" s="4"/>
      <c r="L307" s="4"/>
      <c r="M307" s="4"/>
    </row>
    <row r="308" spans="6:13" x14ac:dyDescent="0.25">
      <c r="F308" s="4"/>
      <c r="G308" s="4"/>
      <c r="H308" s="4"/>
      <c r="I308" s="4"/>
      <c r="J308" s="4"/>
      <c r="K308" s="4"/>
      <c r="L308" s="4"/>
      <c r="M308" s="4"/>
    </row>
    <row r="309" spans="6:13" x14ac:dyDescent="0.25">
      <c r="F309" s="4"/>
      <c r="G309" s="4"/>
      <c r="H309" s="4"/>
      <c r="I309" s="4"/>
      <c r="J309" s="4"/>
      <c r="K309" s="4"/>
      <c r="L309" s="4"/>
      <c r="M309" s="4"/>
    </row>
    <row r="310" spans="6:13" x14ac:dyDescent="0.25">
      <c r="F310" s="4"/>
      <c r="G310" s="4"/>
      <c r="H310" s="4"/>
      <c r="I310" s="4"/>
      <c r="J310" s="4"/>
      <c r="K310" s="4"/>
      <c r="L310" s="4"/>
      <c r="M310" s="4"/>
    </row>
    <row r="311" spans="6:13" x14ac:dyDescent="0.25">
      <c r="F311" s="4"/>
      <c r="G311" s="4"/>
      <c r="H311" s="4"/>
      <c r="I311" s="4"/>
      <c r="J311" s="4"/>
      <c r="K311" s="4"/>
      <c r="L311" s="4"/>
      <c r="M311" s="4"/>
    </row>
    <row r="312" spans="6:13" x14ac:dyDescent="0.25">
      <c r="F312" s="4"/>
      <c r="G312" s="4"/>
      <c r="H312" s="4"/>
      <c r="I312" s="4"/>
      <c r="J312" s="4"/>
      <c r="K312" s="4"/>
      <c r="L312" s="4"/>
      <c r="M312" s="4"/>
    </row>
    <row r="313" spans="6:13" x14ac:dyDescent="0.25">
      <c r="F313" s="4"/>
      <c r="G313" s="4"/>
      <c r="H313" s="4"/>
      <c r="I313" s="4"/>
      <c r="J313" s="4"/>
      <c r="K313" s="4"/>
      <c r="L313" s="4"/>
      <c r="M313" s="4"/>
    </row>
    <row r="314" spans="6:13" x14ac:dyDescent="0.25">
      <c r="F314" s="4"/>
      <c r="G314" s="4"/>
      <c r="H314" s="4"/>
      <c r="I314" s="4"/>
      <c r="J314" s="4"/>
      <c r="K314" s="4"/>
      <c r="L314" s="4"/>
      <c r="M314" s="4"/>
    </row>
    <row r="315" spans="6:13" x14ac:dyDescent="0.25">
      <c r="F315" s="4"/>
      <c r="G315" s="4"/>
      <c r="H315" s="4"/>
      <c r="I315" s="4"/>
      <c r="J315" s="4"/>
      <c r="K315" s="4"/>
      <c r="L315" s="4"/>
      <c r="M315" s="4"/>
    </row>
    <row r="316" spans="6:13" x14ac:dyDescent="0.25">
      <c r="F316" s="4"/>
      <c r="G316" s="4"/>
      <c r="H316" s="4"/>
      <c r="I316" s="4"/>
      <c r="J316" s="4"/>
      <c r="K316" s="4"/>
      <c r="L316" s="4"/>
      <c r="M316" s="4"/>
    </row>
    <row r="317" spans="6:13" x14ac:dyDescent="0.25">
      <c r="F317" s="4"/>
      <c r="G317" s="4"/>
      <c r="H317" s="4"/>
      <c r="I317" s="4"/>
      <c r="J317" s="4"/>
      <c r="K317" s="4"/>
      <c r="L317" s="4"/>
      <c r="M317" s="4"/>
    </row>
    <row r="318" spans="6:13" x14ac:dyDescent="0.25">
      <c r="F318" s="4"/>
      <c r="G318" s="4"/>
      <c r="H318" s="4"/>
      <c r="I318" s="4"/>
      <c r="J318" s="4"/>
      <c r="K318" s="4"/>
      <c r="L318" s="4"/>
      <c r="M318" s="4"/>
    </row>
    <row r="319" spans="6:13" x14ac:dyDescent="0.25">
      <c r="F319" s="4"/>
      <c r="G319" s="4"/>
      <c r="H319" s="4"/>
      <c r="I319" s="4"/>
      <c r="J319" s="4"/>
      <c r="K319" s="4"/>
      <c r="L319" s="4"/>
      <c r="M319" s="4"/>
    </row>
    <row r="320" spans="6:13" x14ac:dyDescent="0.25">
      <c r="F320" s="4"/>
      <c r="G320" s="4"/>
      <c r="H320" s="4"/>
      <c r="I320" s="4"/>
      <c r="J320" s="4"/>
      <c r="K320" s="4"/>
      <c r="L320" s="4"/>
      <c r="M320" s="4"/>
    </row>
    <row r="321" spans="6:13" x14ac:dyDescent="0.25">
      <c r="F321" s="4"/>
      <c r="G321" s="4"/>
      <c r="H321" s="4"/>
      <c r="I321" s="4"/>
      <c r="J321" s="4"/>
      <c r="K321" s="4"/>
      <c r="L321" s="4"/>
      <c r="M321" s="4"/>
    </row>
    <row r="322" spans="6:13" x14ac:dyDescent="0.25">
      <c r="F322" s="4"/>
      <c r="G322" s="4"/>
      <c r="H322" s="4"/>
      <c r="I322" s="4"/>
      <c r="J322" s="4"/>
      <c r="K322" s="4"/>
      <c r="L322" s="4"/>
      <c r="M322" s="4"/>
    </row>
    <row r="323" spans="6:13" x14ac:dyDescent="0.25">
      <c r="F323" s="4"/>
      <c r="G323" s="4"/>
      <c r="H323" s="4"/>
      <c r="I323" s="4"/>
      <c r="J323" s="4"/>
      <c r="K323" s="4"/>
      <c r="L323" s="4"/>
      <c r="M323" s="4"/>
    </row>
    <row r="324" spans="6:13" x14ac:dyDescent="0.25">
      <c r="F324" s="4"/>
      <c r="G324" s="4"/>
      <c r="H324" s="4"/>
      <c r="I324" s="4"/>
      <c r="J324" s="4"/>
      <c r="K324" s="4"/>
      <c r="L324" s="4"/>
      <c r="M324" s="4"/>
    </row>
    <row r="325" spans="6:13" x14ac:dyDescent="0.25">
      <c r="F325" s="4"/>
      <c r="G325" s="4"/>
      <c r="H325" s="4"/>
      <c r="I325" s="4"/>
      <c r="J325" s="4"/>
      <c r="K325" s="4"/>
      <c r="L325" s="4"/>
      <c r="M325" s="4"/>
    </row>
    <row r="326" spans="6:13" x14ac:dyDescent="0.25">
      <c r="F326" s="4"/>
      <c r="G326" s="4"/>
      <c r="H326" s="4"/>
      <c r="I326" s="4"/>
      <c r="J326" s="4"/>
      <c r="K326" s="4"/>
      <c r="L326" s="4"/>
      <c r="M326" s="4"/>
    </row>
    <row r="327" spans="6:13" x14ac:dyDescent="0.25">
      <c r="F327" s="4"/>
      <c r="G327" s="4"/>
      <c r="H327" s="4"/>
      <c r="I327" s="4"/>
      <c r="J327" s="4"/>
      <c r="K327" s="4"/>
      <c r="L327" s="4"/>
      <c r="M327" s="4"/>
    </row>
    <row r="328" spans="6:13" x14ac:dyDescent="0.25">
      <c r="F328" s="4"/>
      <c r="G328" s="4"/>
      <c r="H328" s="4"/>
      <c r="I328" s="4"/>
      <c r="J328" s="4"/>
      <c r="K328" s="4"/>
      <c r="L328" s="4"/>
      <c r="M328" s="4"/>
    </row>
    <row r="329" spans="6:13" x14ac:dyDescent="0.25">
      <c r="F329" s="4"/>
      <c r="G329" s="4"/>
      <c r="H329" s="4"/>
      <c r="I329" s="4"/>
      <c r="J329" s="4"/>
      <c r="K329" s="4"/>
      <c r="L329" s="4"/>
      <c r="M329" s="4"/>
    </row>
    <row r="330" spans="6:13" x14ac:dyDescent="0.25">
      <c r="F330" s="4"/>
      <c r="G330" s="4"/>
      <c r="H330" s="4"/>
      <c r="I330" s="4"/>
      <c r="J330" s="4"/>
      <c r="K330" s="4"/>
      <c r="L330" s="4"/>
      <c r="M330" s="4"/>
    </row>
    <row r="331" spans="6:13" x14ac:dyDescent="0.25">
      <c r="F331" s="4"/>
      <c r="G331" s="4"/>
      <c r="H331" s="4"/>
      <c r="I331" s="4"/>
      <c r="J331" s="4"/>
      <c r="K331" s="4"/>
      <c r="L331" s="4"/>
      <c r="M331" s="4"/>
    </row>
    <row r="332" spans="6:13" x14ac:dyDescent="0.25">
      <c r="F332" s="4"/>
      <c r="G332" s="4"/>
      <c r="H332" s="4"/>
      <c r="I332" s="4"/>
      <c r="J332" s="4"/>
      <c r="K332" s="4"/>
      <c r="L332" s="4"/>
      <c r="M332" s="4"/>
    </row>
    <row r="333" spans="6:13" x14ac:dyDescent="0.25">
      <c r="F333" s="4"/>
      <c r="G333" s="4"/>
      <c r="H333" s="4"/>
      <c r="I333" s="4"/>
      <c r="J333" s="4"/>
      <c r="K333" s="4"/>
      <c r="L333" s="4"/>
      <c r="M333" s="4"/>
    </row>
    <row r="334" spans="6:13" x14ac:dyDescent="0.25">
      <c r="F334" s="4"/>
      <c r="G334" s="4"/>
      <c r="H334" s="4"/>
      <c r="I334" s="4"/>
      <c r="J334" s="4"/>
      <c r="K334" s="4"/>
      <c r="L334" s="4"/>
      <c r="M334" s="4"/>
    </row>
    <row r="335" spans="6:13" x14ac:dyDescent="0.25">
      <c r="F335" s="4"/>
      <c r="G335" s="4"/>
      <c r="H335" s="4"/>
      <c r="I335" s="4"/>
      <c r="J335" s="4"/>
      <c r="K335" s="4"/>
      <c r="L335" s="4"/>
      <c r="M335" s="4"/>
    </row>
    <row r="336" spans="6:13" x14ac:dyDescent="0.25">
      <c r="F336" s="4"/>
      <c r="G336" s="4"/>
      <c r="H336" s="4"/>
      <c r="I336" s="4"/>
      <c r="J336" s="4"/>
      <c r="K336" s="4"/>
      <c r="L336" s="4"/>
      <c r="M336" s="4"/>
    </row>
    <row r="337" spans="6:13" x14ac:dyDescent="0.25">
      <c r="F337" s="4"/>
      <c r="G337" s="4"/>
      <c r="H337" s="4"/>
      <c r="I337" s="4"/>
      <c r="J337" s="4"/>
      <c r="K337" s="4"/>
      <c r="L337" s="4"/>
      <c r="M337" s="4"/>
    </row>
    <row r="338" spans="6:13" x14ac:dyDescent="0.25">
      <c r="F338" s="4"/>
      <c r="G338" s="4"/>
      <c r="H338" s="4"/>
      <c r="I338" s="4"/>
      <c r="J338" s="4"/>
      <c r="K338" s="4"/>
      <c r="L338" s="4"/>
      <c r="M338" s="4"/>
    </row>
    <row r="339" spans="6:13" x14ac:dyDescent="0.25">
      <c r="F339" s="4"/>
      <c r="G339" s="4"/>
      <c r="H339" s="4"/>
      <c r="I339" s="4"/>
      <c r="J339" s="4"/>
      <c r="K339" s="4"/>
      <c r="L339" s="4"/>
      <c r="M339" s="4"/>
    </row>
    <row r="340" spans="6:13" x14ac:dyDescent="0.25">
      <c r="F340" s="4"/>
      <c r="G340" s="4"/>
      <c r="H340" s="4"/>
      <c r="I340" s="4"/>
      <c r="J340" s="4"/>
      <c r="K340" s="4"/>
      <c r="L340" s="4"/>
      <c r="M340" s="4"/>
    </row>
    <row r="341" spans="6:13" x14ac:dyDescent="0.25">
      <c r="F341" s="4"/>
      <c r="G341" s="4"/>
      <c r="H341" s="4"/>
      <c r="I341" s="4"/>
      <c r="J341" s="4"/>
      <c r="K341" s="4"/>
      <c r="L341" s="4"/>
      <c r="M341" s="4"/>
    </row>
    <row r="342" spans="6:13" x14ac:dyDescent="0.25">
      <c r="F342" s="4"/>
      <c r="G342" s="4"/>
      <c r="H342" s="4"/>
      <c r="I342" s="4"/>
      <c r="J342" s="4"/>
      <c r="K342" s="4"/>
      <c r="L342" s="4"/>
      <c r="M342" s="4"/>
    </row>
    <row r="343" spans="6:13" x14ac:dyDescent="0.25">
      <c r="F343" s="4"/>
      <c r="G343" s="4"/>
      <c r="H343" s="4"/>
      <c r="I343" s="4"/>
      <c r="J343" s="4"/>
      <c r="K343" s="4"/>
      <c r="L343" s="4"/>
      <c r="M343" s="4"/>
    </row>
    <row r="344" spans="6:13" x14ac:dyDescent="0.25">
      <c r="F344" s="4"/>
      <c r="G344" s="4"/>
      <c r="H344" s="4"/>
      <c r="I344" s="4"/>
      <c r="J344" s="4"/>
      <c r="K344" s="4"/>
      <c r="L344" s="4"/>
      <c r="M344" s="4"/>
    </row>
    <row r="345" spans="6:13" x14ac:dyDescent="0.25">
      <c r="F345" s="4"/>
      <c r="G345" s="4"/>
      <c r="H345" s="4"/>
      <c r="I345" s="4"/>
      <c r="J345" s="4"/>
      <c r="K345" s="4"/>
      <c r="L345" s="4"/>
      <c r="M345" s="4"/>
    </row>
    <row r="346" spans="6:13" x14ac:dyDescent="0.25">
      <c r="F346" s="4"/>
      <c r="G346" s="4"/>
      <c r="H346" s="4"/>
      <c r="I346" s="4"/>
      <c r="J346" s="4"/>
      <c r="K346" s="4"/>
      <c r="L346" s="4"/>
      <c r="M346" s="4"/>
    </row>
    <row r="347" spans="6:13" x14ac:dyDescent="0.25">
      <c r="F347" s="4"/>
      <c r="G347" s="4"/>
      <c r="H347" s="4"/>
      <c r="I347" s="4"/>
      <c r="J347" s="4"/>
      <c r="K347" s="4"/>
      <c r="L347" s="4"/>
      <c r="M347" s="4"/>
    </row>
    <row r="348" spans="6:13" x14ac:dyDescent="0.25">
      <c r="F348" s="4"/>
      <c r="G348" s="4"/>
      <c r="H348" s="4"/>
      <c r="I348" s="4"/>
      <c r="J348" s="4"/>
      <c r="K348" s="4"/>
      <c r="L348" s="4"/>
      <c r="M348" s="4"/>
    </row>
    <row r="349" spans="6:13" x14ac:dyDescent="0.25">
      <c r="F349" s="4"/>
      <c r="G349" s="4"/>
      <c r="H349" s="4"/>
      <c r="I349" s="4"/>
      <c r="J349" s="4"/>
      <c r="K349" s="4"/>
      <c r="L349" s="4"/>
      <c r="M349" s="4"/>
    </row>
    <row r="350" spans="6:13" x14ac:dyDescent="0.25">
      <c r="F350" s="4"/>
      <c r="G350" s="4"/>
      <c r="H350" s="4"/>
      <c r="I350" s="4"/>
      <c r="J350" s="4"/>
      <c r="K350" s="4"/>
      <c r="L350" s="4"/>
      <c r="M350" s="4"/>
    </row>
    <row r="351" spans="6:13" x14ac:dyDescent="0.25">
      <c r="F351" s="4"/>
      <c r="G351" s="4"/>
      <c r="H351" s="4"/>
      <c r="I351" s="4"/>
      <c r="J351" s="4"/>
      <c r="K351" s="4"/>
      <c r="L351" s="4"/>
      <c r="M351" s="4"/>
    </row>
    <row r="352" spans="6:13" x14ac:dyDescent="0.25">
      <c r="F352" s="4"/>
      <c r="G352" s="4"/>
      <c r="H352" s="4"/>
      <c r="I352" s="4"/>
      <c r="J352" s="4"/>
      <c r="K352" s="4"/>
      <c r="L352" s="4"/>
      <c r="M352" s="4"/>
    </row>
    <row r="353" spans="6:13" x14ac:dyDescent="0.25">
      <c r="F353" s="4"/>
      <c r="G353" s="4"/>
      <c r="H353" s="4"/>
      <c r="I353" s="4"/>
      <c r="J353" s="4"/>
      <c r="K353" s="4"/>
      <c r="L353" s="4"/>
      <c r="M353" s="4"/>
    </row>
    <row r="354" spans="6:13" x14ac:dyDescent="0.25">
      <c r="F354" s="4"/>
      <c r="G354" s="4"/>
      <c r="H354" s="4"/>
      <c r="I354" s="4"/>
      <c r="J354" s="4"/>
      <c r="K354" s="4"/>
      <c r="L354" s="4"/>
      <c r="M354" s="4"/>
    </row>
    <row r="355" spans="6:13" x14ac:dyDescent="0.25">
      <c r="F355" s="4"/>
      <c r="G355" s="4"/>
      <c r="H355" s="4"/>
      <c r="I355" s="4"/>
      <c r="J355" s="4"/>
      <c r="K355" s="4"/>
      <c r="L355" s="4"/>
      <c r="M355" s="4"/>
    </row>
    <row r="356" spans="6:13" x14ac:dyDescent="0.25">
      <c r="F356" s="4"/>
      <c r="G356" s="4"/>
      <c r="H356" s="4"/>
      <c r="I356" s="4"/>
      <c r="J356" s="4"/>
      <c r="K356" s="4"/>
      <c r="L356" s="4"/>
      <c r="M356" s="4"/>
    </row>
    <row r="357" spans="6:13" x14ac:dyDescent="0.25">
      <c r="F357" s="4"/>
      <c r="G357" s="4"/>
      <c r="H357" s="4"/>
      <c r="I357" s="4"/>
      <c r="J357" s="4"/>
      <c r="K357" s="4"/>
      <c r="L357" s="4"/>
      <c r="M357" s="4"/>
    </row>
    <row r="358" spans="6:13" x14ac:dyDescent="0.25">
      <c r="F358" s="4"/>
      <c r="G358" s="4"/>
      <c r="H358" s="4"/>
      <c r="I358" s="4"/>
      <c r="J358" s="4"/>
      <c r="K358" s="4"/>
      <c r="L358" s="4"/>
      <c r="M358" s="4"/>
    </row>
    <row r="359" spans="6:13" x14ac:dyDescent="0.25">
      <c r="F359" s="4"/>
      <c r="G359" s="4"/>
      <c r="H359" s="4"/>
      <c r="I359" s="4"/>
      <c r="J359" s="4"/>
      <c r="K359" s="4"/>
      <c r="L359" s="4"/>
      <c r="M359" s="4"/>
    </row>
    <row r="360" spans="6:13" x14ac:dyDescent="0.25">
      <c r="F360" s="4"/>
      <c r="G360" s="4"/>
      <c r="H360" s="4"/>
      <c r="I360" s="4"/>
      <c r="J360" s="4"/>
      <c r="K360" s="4"/>
      <c r="L360" s="4"/>
      <c r="M360" s="4"/>
    </row>
    <row r="361" spans="6:13" x14ac:dyDescent="0.25">
      <c r="F361" s="4"/>
      <c r="G361" s="4"/>
      <c r="H361" s="4"/>
      <c r="I361" s="4"/>
      <c r="J361" s="4"/>
      <c r="K361" s="4"/>
      <c r="L361" s="4"/>
      <c r="M361" s="4"/>
    </row>
    <row r="362" spans="6:13" x14ac:dyDescent="0.25">
      <c r="F362" s="4"/>
      <c r="G362" s="4"/>
      <c r="H362" s="4"/>
      <c r="I362" s="4"/>
      <c r="J362" s="4"/>
      <c r="K362" s="4"/>
      <c r="L362" s="4"/>
      <c r="M362" s="4"/>
    </row>
    <row r="363" spans="6:13" x14ac:dyDescent="0.25">
      <c r="F363" s="4"/>
      <c r="G363" s="4"/>
      <c r="H363" s="4"/>
      <c r="I363" s="4"/>
      <c r="J363" s="4"/>
      <c r="K363" s="4"/>
      <c r="L363" s="4"/>
      <c r="M363" s="4"/>
    </row>
    <row r="364" spans="6:13" x14ac:dyDescent="0.25">
      <c r="F364" s="4"/>
      <c r="G364" s="4"/>
      <c r="H364" s="4"/>
      <c r="I364" s="4"/>
      <c r="J364" s="4"/>
      <c r="K364" s="4"/>
      <c r="L364" s="4"/>
      <c r="M364" s="4"/>
    </row>
    <row r="365" spans="6:13" x14ac:dyDescent="0.25">
      <c r="F365" s="4"/>
      <c r="G365" s="4"/>
      <c r="H365" s="4"/>
      <c r="I365" s="4"/>
      <c r="J365" s="4"/>
      <c r="K365" s="4"/>
      <c r="L365" s="4"/>
      <c r="M365" s="4"/>
    </row>
    <row r="366" spans="6:13" x14ac:dyDescent="0.25">
      <c r="F366" s="4"/>
      <c r="G366" s="4"/>
      <c r="H366" s="4"/>
      <c r="I366" s="4"/>
      <c r="J366" s="4"/>
      <c r="K366" s="4"/>
      <c r="L366" s="4"/>
      <c r="M366" s="4"/>
    </row>
    <row r="367" spans="6:13" x14ac:dyDescent="0.25">
      <c r="F367" s="4"/>
      <c r="G367" s="4"/>
      <c r="H367" s="4"/>
      <c r="I367" s="4"/>
      <c r="J367" s="4"/>
      <c r="K367" s="4"/>
      <c r="L367" s="4"/>
      <c r="M367" s="4"/>
    </row>
    <row r="368" spans="6:13" x14ac:dyDescent="0.25">
      <c r="F368" s="4"/>
      <c r="G368" s="4"/>
      <c r="H368" s="4"/>
      <c r="I368" s="4"/>
      <c r="J368" s="4"/>
      <c r="K368" s="4"/>
      <c r="L368" s="4"/>
      <c r="M368" s="4"/>
    </row>
    <row r="369" spans="6:13" x14ac:dyDescent="0.25">
      <c r="F369" s="4"/>
      <c r="G369" s="4"/>
      <c r="H369" s="4"/>
      <c r="I369" s="4"/>
      <c r="J369" s="4"/>
      <c r="K369" s="4"/>
      <c r="L369" s="4"/>
      <c r="M369" s="4"/>
    </row>
    <row r="370" spans="6:13" x14ac:dyDescent="0.25">
      <c r="F370" s="4"/>
      <c r="G370" s="4"/>
      <c r="H370" s="4"/>
      <c r="I370" s="4"/>
      <c r="J370" s="4"/>
      <c r="K370" s="4"/>
      <c r="L370" s="4"/>
      <c r="M370" s="4"/>
    </row>
    <row r="371" spans="6:13" x14ac:dyDescent="0.25">
      <c r="F371" s="4"/>
      <c r="G371" s="4"/>
      <c r="H371" s="4"/>
      <c r="I371" s="4"/>
      <c r="J371" s="4"/>
      <c r="K371" s="4"/>
      <c r="L371" s="4"/>
      <c r="M371" s="4"/>
    </row>
    <row r="372" spans="6:13" x14ac:dyDescent="0.25">
      <c r="F372" s="4"/>
      <c r="G372" s="4"/>
      <c r="H372" s="4"/>
      <c r="I372" s="4"/>
      <c r="J372" s="4"/>
      <c r="K372" s="4"/>
      <c r="L372" s="4"/>
      <c r="M372" s="4"/>
    </row>
    <row r="373" spans="6:13" x14ac:dyDescent="0.25">
      <c r="F373" s="4"/>
      <c r="G373" s="4"/>
      <c r="H373" s="4"/>
      <c r="I373" s="4"/>
      <c r="J373" s="4"/>
      <c r="K373" s="4"/>
      <c r="L373" s="4"/>
      <c r="M373" s="4"/>
    </row>
    <row r="374" spans="6:13" x14ac:dyDescent="0.25">
      <c r="F374" s="4"/>
      <c r="G374" s="4"/>
      <c r="H374" s="4"/>
      <c r="I374" s="4"/>
      <c r="J374" s="4"/>
      <c r="K374" s="4"/>
      <c r="L374" s="4"/>
      <c r="M374" s="4"/>
    </row>
    <row r="375" spans="6:13" x14ac:dyDescent="0.25">
      <c r="F375" s="4"/>
      <c r="G375" s="4"/>
      <c r="H375" s="4"/>
      <c r="I375" s="4"/>
      <c r="J375" s="4"/>
      <c r="K375" s="4"/>
      <c r="L375" s="4"/>
      <c r="M375" s="4"/>
    </row>
    <row r="376" spans="6:13" x14ac:dyDescent="0.25">
      <c r="F376" s="4"/>
      <c r="G376" s="4"/>
      <c r="H376" s="4"/>
      <c r="I376" s="4"/>
      <c r="J376" s="4"/>
      <c r="K376" s="4"/>
      <c r="L376" s="4"/>
      <c r="M376" s="4"/>
    </row>
    <row r="377" spans="6:13" x14ac:dyDescent="0.25">
      <c r="F377" s="4"/>
      <c r="G377" s="4"/>
      <c r="H377" s="4"/>
      <c r="I377" s="4"/>
      <c r="J377" s="4"/>
      <c r="K377" s="4"/>
      <c r="L377" s="4"/>
      <c r="M377" s="4"/>
    </row>
    <row r="378" spans="6:13" x14ac:dyDescent="0.25">
      <c r="F378" s="4"/>
      <c r="G378" s="4"/>
      <c r="H378" s="4"/>
      <c r="I378" s="4"/>
      <c r="J378" s="4"/>
      <c r="K378" s="4"/>
      <c r="L378" s="4"/>
      <c r="M378" s="4"/>
    </row>
    <row r="379" spans="6:13" x14ac:dyDescent="0.25">
      <c r="F379" s="4"/>
      <c r="G379" s="4"/>
      <c r="H379" s="4"/>
      <c r="I379" s="4"/>
      <c r="J379" s="4"/>
      <c r="K379" s="4"/>
      <c r="L379" s="4"/>
      <c r="M379" s="4"/>
    </row>
    <row r="380" spans="6:13" x14ac:dyDescent="0.25">
      <c r="F380" s="4"/>
      <c r="G380" s="4"/>
      <c r="H380" s="4"/>
      <c r="I380" s="4"/>
      <c r="J380" s="4"/>
      <c r="K380" s="4"/>
      <c r="L380" s="4"/>
      <c r="M380" s="4"/>
    </row>
    <row r="381" spans="6:13" x14ac:dyDescent="0.25">
      <c r="F381" s="4"/>
      <c r="G381" s="4"/>
      <c r="H381" s="4"/>
      <c r="I381" s="4"/>
      <c r="J381" s="4"/>
      <c r="K381" s="4"/>
      <c r="L381" s="4"/>
      <c r="M381" s="4"/>
    </row>
    <row r="382" spans="6:13" x14ac:dyDescent="0.25">
      <c r="F382" s="4"/>
      <c r="G382" s="4"/>
      <c r="H382" s="4"/>
      <c r="I382" s="4"/>
      <c r="J382" s="4"/>
      <c r="K382" s="4"/>
      <c r="L382" s="4"/>
      <c r="M382" s="4"/>
    </row>
    <row r="383" spans="6:13" x14ac:dyDescent="0.25">
      <c r="F383" s="4"/>
      <c r="G383" s="4"/>
      <c r="H383" s="4"/>
      <c r="I383" s="4"/>
      <c r="J383" s="4"/>
      <c r="K383" s="4"/>
      <c r="L383" s="4"/>
      <c r="M383" s="4"/>
    </row>
    <row r="384" spans="6:13" x14ac:dyDescent="0.25">
      <c r="F384" s="4"/>
      <c r="G384" s="4"/>
      <c r="H384" s="4"/>
      <c r="I384" s="4"/>
      <c r="J384" s="4"/>
      <c r="K384" s="4"/>
      <c r="L384" s="4"/>
      <c r="M384" s="4"/>
    </row>
    <row r="385" spans="6:13" x14ac:dyDescent="0.25">
      <c r="F385" s="4"/>
      <c r="G385" s="4"/>
      <c r="H385" s="4"/>
      <c r="I385" s="4"/>
      <c r="J385" s="4"/>
      <c r="K385" s="4"/>
      <c r="L385" s="4"/>
      <c r="M385" s="4"/>
    </row>
    <row r="386" spans="6:13" x14ac:dyDescent="0.25">
      <c r="F386" s="4"/>
      <c r="G386" s="4"/>
      <c r="H386" s="4"/>
      <c r="I386" s="4"/>
      <c r="J386" s="4"/>
      <c r="K386" s="4"/>
      <c r="L386" s="4"/>
      <c r="M386" s="4"/>
    </row>
    <row r="387" spans="6:13" x14ac:dyDescent="0.25">
      <c r="F387" s="4"/>
      <c r="G387" s="4"/>
      <c r="H387" s="4"/>
      <c r="I387" s="4"/>
      <c r="J387" s="4"/>
      <c r="K387" s="4"/>
      <c r="L387" s="4"/>
      <c r="M387" s="4"/>
    </row>
    <row r="388" spans="6:13" x14ac:dyDescent="0.25">
      <c r="F388" s="4"/>
      <c r="G388" s="4"/>
      <c r="H388" s="4"/>
      <c r="I388" s="4"/>
      <c r="J388" s="4"/>
      <c r="K388" s="4"/>
      <c r="L388" s="4"/>
      <c r="M388" s="4"/>
    </row>
    <row r="389" spans="6:13" x14ac:dyDescent="0.25">
      <c r="F389" s="4"/>
      <c r="G389" s="4"/>
      <c r="H389" s="4"/>
      <c r="I389" s="4"/>
      <c r="J389" s="4"/>
      <c r="K389" s="4"/>
      <c r="L389" s="4"/>
      <c r="M389" s="4"/>
    </row>
    <row r="390" spans="6:13" x14ac:dyDescent="0.25">
      <c r="F390" s="4"/>
      <c r="G390" s="4"/>
      <c r="H390" s="4"/>
      <c r="I390" s="4"/>
      <c r="J390" s="4"/>
      <c r="K390" s="4"/>
      <c r="L390" s="4"/>
      <c r="M390" s="4"/>
    </row>
    <row r="391" spans="6:13" x14ac:dyDescent="0.25">
      <c r="F391" s="4"/>
      <c r="G391" s="4"/>
      <c r="H391" s="4"/>
      <c r="I391" s="4"/>
      <c r="J391" s="4"/>
      <c r="K391" s="4"/>
      <c r="L391" s="4"/>
      <c r="M391" s="4"/>
    </row>
    <row r="392" spans="6:13" x14ac:dyDescent="0.25">
      <c r="F392" s="4"/>
      <c r="G392" s="4"/>
      <c r="H392" s="4"/>
      <c r="I392" s="4"/>
      <c r="J392" s="4"/>
      <c r="K392" s="4"/>
      <c r="L392" s="4"/>
      <c r="M392" s="4"/>
    </row>
    <row r="393" spans="6:13" x14ac:dyDescent="0.25">
      <c r="F393" s="4"/>
      <c r="G393" s="4"/>
      <c r="H393" s="4"/>
      <c r="I393" s="4"/>
      <c r="J393" s="4"/>
      <c r="K393" s="4"/>
      <c r="L393" s="4"/>
      <c r="M393" s="4"/>
    </row>
    <row r="394" spans="6:13" x14ac:dyDescent="0.25">
      <c r="F394" s="4"/>
      <c r="G394" s="4"/>
      <c r="H394" s="4"/>
      <c r="I394" s="4"/>
      <c r="J394" s="4"/>
      <c r="K394" s="4"/>
      <c r="L394" s="4"/>
      <c r="M394" s="4"/>
    </row>
    <row r="395" spans="6:13" x14ac:dyDescent="0.25">
      <c r="F395" s="4"/>
      <c r="G395" s="4"/>
      <c r="H395" s="4"/>
      <c r="I395" s="4"/>
      <c r="J395" s="4"/>
      <c r="K395" s="4"/>
      <c r="L395" s="4"/>
      <c r="M395" s="4"/>
    </row>
    <row r="396" spans="6:13" x14ac:dyDescent="0.25">
      <c r="F396" s="4"/>
      <c r="G396" s="4"/>
      <c r="H396" s="4"/>
      <c r="I396" s="4"/>
      <c r="J396" s="4"/>
      <c r="K396" s="4"/>
      <c r="L396" s="4"/>
      <c r="M396" s="4"/>
    </row>
    <row r="397" spans="6:13" x14ac:dyDescent="0.25">
      <c r="F397" s="4"/>
      <c r="G397" s="4"/>
      <c r="H397" s="4"/>
      <c r="I397" s="4"/>
      <c r="J397" s="4"/>
      <c r="K397" s="4"/>
      <c r="L397" s="4"/>
      <c r="M397" s="4"/>
    </row>
    <row r="398" spans="6:13" x14ac:dyDescent="0.25">
      <c r="F398" s="4"/>
      <c r="G398" s="4"/>
      <c r="H398" s="4"/>
      <c r="I398" s="4"/>
      <c r="J398" s="4"/>
      <c r="K398" s="4"/>
      <c r="L398" s="4"/>
      <c r="M398" s="4"/>
    </row>
    <row r="399" spans="6:13" x14ac:dyDescent="0.25">
      <c r="F399" s="4"/>
      <c r="G399" s="4"/>
      <c r="H399" s="4"/>
      <c r="I399" s="4"/>
      <c r="J399" s="4"/>
      <c r="K399" s="4"/>
      <c r="L399" s="4"/>
      <c r="M399" s="4"/>
    </row>
    <row r="400" spans="6:13" x14ac:dyDescent="0.25">
      <c r="F400" s="4"/>
      <c r="G400" s="4"/>
      <c r="H400" s="4"/>
      <c r="I400" s="4"/>
      <c r="J400" s="4"/>
      <c r="K400" s="4"/>
      <c r="L400" s="4"/>
      <c r="M400" s="4"/>
    </row>
    <row r="401" spans="6:13" x14ac:dyDescent="0.25">
      <c r="F401" s="4"/>
      <c r="G401" s="4"/>
      <c r="H401" s="4"/>
      <c r="I401" s="4"/>
      <c r="J401" s="4"/>
      <c r="K401" s="4"/>
      <c r="L401" s="4"/>
      <c r="M401" s="4"/>
    </row>
    <row r="402" spans="6:13" x14ac:dyDescent="0.25">
      <c r="F402" s="4"/>
      <c r="G402" s="4"/>
      <c r="H402" s="4"/>
      <c r="I402" s="4"/>
      <c r="J402" s="4"/>
      <c r="K402" s="4"/>
      <c r="L402" s="4"/>
      <c r="M402" s="4"/>
    </row>
    <row r="403" spans="6:13" x14ac:dyDescent="0.25">
      <c r="F403" s="4"/>
      <c r="G403" s="4"/>
      <c r="H403" s="4"/>
      <c r="I403" s="4"/>
      <c r="J403" s="4"/>
      <c r="K403" s="4"/>
      <c r="L403" s="4"/>
      <c r="M403" s="4"/>
    </row>
    <row r="404" spans="6:13" x14ac:dyDescent="0.25">
      <c r="F404" s="4"/>
      <c r="G404" s="4"/>
      <c r="H404" s="4"/>
      <c r="I404" s="4"/>
      <c r="J404" s="4"/>
      <c r="K404" s="4"/>
      <c r="L404" s="4"/>
      <c r="M404" s="4"/>
    </row>
    <row r="405" spans="6:13" x14ac:dyDescent="0.25">
      <c r="F405" s="4"/>
      <c r="G405" s="4"/>
      <c r="H405" s="4"/>
      <c r="I405" s="4"/>
      <c r="J405" s="4"/>
      <c r="K405" s="4"/>
      <c r="L405" s="4"/>
      <c r="M405" s="4"/>
    </row>
    <row r="406" spans="6:13" x14ac:dyDescent="0.25">
      <c r="F406" s="4"/>
      <c r="G406" s="4"/>
      <c r="H406" s="4"/>
      <c r="I406" s="4"/>
      <c r="J406" s="4"/>
      <c r="K406" s="4"/>
      <c r="L406" s="4"/>
      <c r="M406" s="4"/>
    </row>
    <row r="407" spans="6:13" x14ac:dyDescent="0.25">
      <c r="F407" s="4"/>
      <c r="G407" s="4"/>
      <c r="H407" s="4"/>
      <c r="I407" s="4"/>
      <c r="J407" s="4"/>
      <c r="K407" s="4"/>
      <c r="L407" s="4"/>
      <c r="M407" s="4"/>
    </row>
    <row r="408" spans="6:13" x14ac:dyDescent="0.25">
      <c r="F408" s="4"/>
      <c r="G408" s="4"/>
      <c r="H408" s="4"/>
      <c r="I408" s="4"/>
      <c r="J408" s="4"/>
      <c r="K408" s="4"/>
      <c r="L408" s="4"/>
      <c r="M408" s="4"/>
    </row>
    <row r="409" spans="6:13" x14ac:dyDescent="0.25">
      <c r="F409" s="4"/>
      <c r="G409" s="4"/>
      <c r="H409" s="4"/>
      <c r="I409" s="4"/>
      <c r="J409" s="4"/>
      <c r="K409" s="4"/>
      <c r="L409" s="4"/>
      <c r="M409" s="4"/>
    </row>
    <row r="410" spans="6:13" x14ac:dyDescent="0.25">
      <c r="F410" s="4"/>
      <c r="G410" s="4"/>
      <c r="H410" s="4"/>
      <c r="I410" s="4"/>
      <c r="J410" s="4"/>
      <c r="K410" s="4"/>
      <c r="L410" s="4"/>
      <c r="M410" s="4"/>
    </row>
    <row r="411" spans="6:13" x14ac:dyDescent="0.25">
      <c r="F411" s="4"/>
      <c r="G411" s="4"/>
      <c r="H411" s="4"/>
      <c r="I411" s="4"/>
      <c r="J411" s="4"/>
      <c r="K411" s="4"/>
      <c r="L411" s="4"/>
      <c r="M411" s="4"/>
    </row>
    <row r="412" spans="6:13" x14ac:dyDescent="0.25">
      <c r="F412" s="4"/>
      <c r="G412" s="4"/>
      <c r="H412" s="4"/>
      <c r="I412" s="4"/>
      <c r="J412" s="4"/>
      <c r="K412" s="4"/>
      <c r="L412" s="4"/>
      <c r="M412" s="4"/>
    </row>
    <row r="413" spans="6:13" x14ac:dyDescent="0.25">
      <c r="F413" s="4"/>
      <c r="G413" s="4"/>
      <c r="H413" s="4"/>
      <c r="I413" s="4"/>
      <c r="J413" s="4"/>
      <c r="K413" s="4"/>
      <c r="L413" s="4"/>
      <c r="M413" s="4"/>
    </row>
    <row r="414" spans="6:13" x14ac:dyDescent="0.25">
      <c r="F414" s="4"/>
      <c r="G414" s="4"/>
      <c r="H414" s="4"/>
      <c r="I414" s="4"/>
      <c r="J414" s="4"/>
      <c r="K414" s="4"/>
      <c r="L414" s="4"/>
      <c r="M414" s="4"/>
    </row>
    <row r="415" spans="6:13" x14ac:dyDescent="0.25">
      <c r="F415" s="4"/>
      <c r="G415" s="4"/>
      <c r="H415" s="4"/>
      <c r="I415" s="4"/>
      <c r="J415" s="4"/>
      <c r="K415" s="4"/>
      <c r="L415" s="4"/>
      <c r="M415" s="4"/>
    </row>
    <row r="416" spans="6:13" x14ac:dyDescent="0.25">
      <c r="F416" s="4"/>
      <c r="G416" s="4"/>
      <c r="H416" s="4"/>
      <c r="I416" s="4"/>
      <c r="J416" s="4"/>
      <c r="K416" s="4"/>
      <c r="L416" s="4"/>
      <c r="M416" s="4"/>
    </row>
    <row r="417" spans="6:13" x14ac:dyDescent="0.25">
      <c r="F417" s="4"/>
      <c r="G417" s="4"/>
      <c r="H417" s="4"/>
      <c r="I417" s="4"/>
      <c r="J417" s="4"/>
      <c r="K417" s="4"/>
      <c r="L417" s="4"/>
      <c r="M417" s="4"/>
    </row>
    <row r="418" spans="6:13" x14ac:dyDescent="0.25">
      <c r="F418" s="4"/>
      <c r="G418" s="4"/>
      <c r="H418" s="4"/>
      <c r="I418" s="4"/>
      <c r="J418" s="4"/>
      <c r="K418" s="4"/>
      <c r="L418" s="4"/>
      <c r="M418" s="4"/>
    </row>
    <row r="419" spans="6:13" x14ac:dyDescent="0.25">
      <c r="F419" s="4"/>
      <c r="G419" s="4"/>
      <c r="H419" s="4"/>
      <c r="I419" s="4"/>
      <c r="J419" s="4"/>
      <c r="K419" s="4"/>
      <c r="L419" s="4"/>
      <c r="M419" s="4"/>
    </row>
    <row r="420" spans="6:13" x14ac:dyDescent="0.25">
      <c r="F420" s="4"/>
      <c r="G420" s="4"/>
      <c r="H420" s="4"/>
      <c r="I420" s="4"/>
      <c r="J420" s="4"/>
      <c r="K420" s="4"/>
      <c r="L420" s="4"/>
      <c r="M420" s="4"/>
    </row>
    <row r="421" spans="6:13" x14ac:dyDescent="0.25">
      <c r="F421" s="4"/>
      <c r="G421" s="4"/>
      <c r="H421" s="4"/>
      <c r="I421" s="4"/>
      <c r="J421" s="4"/>
      <c r="K421" s="4"/>
      <c r="L421" s="4"/>
      <c r="M421" s="4"/>
    </row>
    <row r="422" spans="6:13" x14ac:dyDescent="0.25">
      <c r="F422" s="4"/>
      <c r="G422" s="4"/>
      <c r="H422" s="4"/>
      <c r="I422" s="4"/>
      <c r="J422" s="4"/>
      <c r="K422" s="4"/>
      <c r="L422" s="4"/>
      <c r="M422" s="4"/>
    </row>
    <row r="423" spans="6:13" x14ac:dyDescent="0.25">
      <c r="F423" s="4"/>
      <c r="G423" s="4"/>
      <c r="H423" s="4"/>
      <c r="I423" s="4"/>
      <c r="J423" s="4"/>
      <c r="K423" s="4"/>
      <c r="L423" s="4"/>
      <c r="M423" s="4"/>
    </row>
    <row r="424" spans="6:13" x14ac:dyDescent="0.25">
      <c r="F424" s="4"/>
      <c r="G424" s="4"/>
      <c r="H424" s="4"/>
      <c r="I424" s="4"/>
      <c r="J424" s="4"/>
      <c r="K424" s="4"/>
      <c r="L424" s="4"/>
      <c r="M424" s="4"/>
    </row>
    <row r="425" spans="6:13" x14ac:dyDescent="0.25">
      <c r="F425" s="4"/>
      <c r="G425" s="4"/>
      <c r="H425" s="4"/>
      <c r="I425" s="4"/>
      <c r="J425" s="4"/>
      <c r="K425" s="4"/>
      <c r="L425" s="4"/>
      <c r="M425" s="4"/>
    </row>
    <row r="426" spans="6:13" x14ac:dyDescent="0.25">
      <c r="F426" s="4"/>
      <c r="G426" s="4"/>
      <c r="H426" s="4"/>
      <c r="I426" s="4"/>
      <c r="J426" s="4"/>
      <c r="K426" s="4"/>
      <c r="L426" s="4"/>
      <c r="M426" s="4"/>
    </row>
    <row r="427" spans="6:13" x14ac:dyDescent="0.25">
      <c r="F427" s="4"/>
      <c r="G427" s="4"/>
      <c r="H427" s="4"/>
      <c r="I427" s="4"/>
      <c r="J427" s="4"/>
      <c r="K427" s="4"/>
      <c r="L427" s="4"/>
      <c r="M427" s="4"/>
    </row>
    <row r="428" spans="6:13" x14ac:dyDescent="0.25">
      <c r="F428" s="4"/>
      <c r="G428" s="4"/>
      <c r="H428" s="4"/>
      <c r="I428" s="4"/>
      <c r="J428" s="4"/>
      <c r="K428" s="4"/>
      <c r="L428" s="4"/>
      <c r="M428" s="4"/>
    </row>
    <row r="429" spans="6:13" x14ac:dyDescent="0.25">
      <c r="F429" s="4"/>
      <c r="G429" s="4"/>
      <c r="H429" s="4"/>
      <c r="I429" s="4"/>
      <c r="J429" s="4"/>
      <c r="K429" s="4"/>
      <c r="L429" s="4"/>
      <c r="M429" s="4"/>
    </row>
    <row r="430" spans="6:13" x14ac:dyDescent="0.25">
      <c r="F430" s="4"/>
      <c r="G430" s="4"/>
      <c r="H430" s="4"/>
      <c r="I430" s="4"/>
      <c r="J430" s="4"/>
      <c r="K430" s="4"/>
      <c r="L430" s="4"/>
      <c r="M430" s="4"/>
    </row>
    <row r="431" spans="6:13" x14ac:dyDescent="0.25">
      <c r="F431" s="4"/>
      <c r="G431" s="4"/>
      <c r="H431" s="4"/>
      <c r="I431" s="4"/>
      <c r="J431" s="4"/>
      <c r="K431" s="4"/>
      <c r="L431" s="4"/>
      <c r="M431" s="4"/>
    </row>
    <row r="432" spans="6:13" x14ac:dyDescent="0.25">
      <c r="F432" s="4"/>
      <c r="G432" s="4"/>
      <c r="H432" s="4"/>
      <c r="I432" s="4"/>
      <c r="J432" s="4"/>
      <c r="K432" s="4"/>
      <c r="L432" s="4"/>
      <c r="M432" s="4"/>
    </row>
    <row r="433" spans="6:13" x14ac:dyDescent="0.25">
      <c r="F433" s="4"/>
      <c r="G433" s="4"/>
      <c r="H433" s="4"/>
      <c r="I433" s="4"/>
      <c r="J433" s="4"/>
      <c r="K433" s="4"/>
      <c r="L433" s="4"/>
      <c r="M433" s="4"/>
    </row>
    <row r="434" spans="6:13" x14ac:dyDescent="0.25">
      <c r="F434" s="4"/>
      <c r="G434" s="4"/>
      <c r="H434" s="4"/>
      <c r="I434" s="4"/>
      <c r="J434" s="4"/>
      <c r="K434" s="4"/>
      <c r="L434" s="4"/>
      <c r="M434" s="4"/>
    </row>
    <row r="435" spans="6:13" x14ac:dyDescent="0.25">
      <c r="F435" s="4"/>
      <c r="G435" s="4"/>
      <c r="H435" s="4"/>
      <c r="I435" s="4"/>
      <c r="J435" s="4"/>
      <c r="K435" s="4"/>
      <c r="L435" s="4"/>
      <c r="M435" s="4"/>
    </row>
    <row r="436" spans="6:13" x14ac:dyDescent="0.25">
      <c r="F436" s="4"/>
      <c r="G436" s="4"/>
      <c r="H436" s="4"/>
      <c r="I436" s="4"/>
      <c r="J436" s="4"/>
      <c r="K436" s="4"/>
      <c r="L436" s="4"/>
      <c r="M436" s="4"/>
    </row>
    <row r="437" spans="6:13" x14ac:dyDescent="0.25">
      <c r="F437" s="4"/>
      <c r="G437" s="4"/>
      <c r="H437" s="4"/>
      <c r="I437" s="4"/>
      <c r="J437" s="4"/>
      <c r="K437" s="4"/>
      <c r="L437" s="4"/>
      <c r="M437" s="4"/>
    </row>
    <row r="438" spans="6:13" x14ac:dyDescent="0.25">
      <c r="F438" s="4"/>
      <c r="G438" s="4"/>
      <c r="H438" s="4"/>
      <c r="I438" s="4"/>
      <c r="J438" s="4"/>
      <c r="K438" s="4"/>
      <c r="L438" s="4"/>
      <c r="M438" s="4"/>
    </row>
    <row r="439" spans="6:13" x14ac:dyDescent="0.25">
      <c r="F439" s="4"/>
      <c r="G439" s="4"/>
      <c r="H439" s="4"/>
      <c r="I439" s="4"/>
      <c r="J439" s="4"/>
      <c r="K439" s="4"/>
      <c r="L439" s="4"/>
      <c r="M439" s="4"/>
    </row>
    <row r="440" spans="6:13" x14ac:dyDescent="0.25">
      <c r="F440" s="4"/>
      <c r="G440" s="4"/>
      <c r="H440" s="4"/>
      <c r="I440" s="4"/>
      <c r="J440" s="4"/>
      <c r="K440" s="4"/>
      <c r="L440" s="4"/>
      <c r="M440" s="4"/>
    </row>
    <row r="441" spans="6:13" x14ac:dyDescent="0.25">
      <c r="F441" s="4"/>
      <c r="G441" s="4"/>
      <c r="H441" s="4"/>
      <c r="I441" s="4"/>
      <c r="J441" s="4"/>
      <c r="K441" s="4"/>
      <c r="L441" s="4"/>
      <c r="M441" s="4"/>
    </row>
    <row r="442" spans="6:13" x14ac:dyDescent="0.25">
      <c r="F442" s="4"/>
      <c r="G442" s="4"/>
      <c r="H442" s="4"/>
      <c r="I442" s="4"/>
      <c r="J442" s="4"/>
      <c r="K442" s="4"/>
      <c r="L442" s="4"/>
      <c r="M442" s="4"/>
    </row>
    <row r="443" spans="6:13" x14ac:dyDescent="0.25">
      <c r="F443" s="4"/>
      <c r="G443" s="4"/>
      <c r="H443" s="4"/>
      <c r="I443" s="4"/>
      <c r="J443" s="4"/>
      <c r="K443" s="4"/>
      <c r="L443" s="4"/>
      <c r="M443" s="4"/>
    </row>
    <row r="444" spans="6:13" x14ac:dyDescent="0.25">
      <c r="F444" s="4"/>
      <c r="G444" s="4"/>
      <c r="H444" s="4"/>
      <c r="I444" s="4"/>
      <c r="J444" s="4"/>
      <c r="K444" s="4"/>
      <c r="L444" s="4"/>
      <c r="M444" s="4"/>
    </row>
    <row r="445" spans="6:13" x14ac:dyDescent="0.25">
      <c r="F445" s="4"/>
      <c r="G445" s="4"/>
      <c r="H445" s="4"/>
      <c r="I445" s="4"/>
      <c r="J445" s="4"/>
      <c r="K445" s="4"/>
      <c r="L445" s="4"/>
      <c r="M445" s="4"/>
    </row>
    <row r="446" spans="6:13" x14ac:dyDescent="0.25">
      <c r="F446" s="4"/>
      <c r="G446" s="4"/>
      <c r="H446" s="4"/>
      <c r="I446" s="4"/>
      <c r="J446" s="4"/>
      <c r="K446" s="4"/>
      <c r="L446" s="4"/>
      <c r="M446" s="4"/>
    </row>
    <row r="447" spans="6:13" x14ac:dyDescent="0.25">
      <c r="F447" s="4"/>
      <c r="G447" s="4"/>
      <c r="H447" s="4"/>
      <c r="I447" s="4"/>
      <c r="J447" s="4"/>
      <c r="K447" s="4"/>
      <c r="L447" s="4"/>
      <c r="M447" s="4"/>
    </row>
    <row r="448" spans="6:13" x14ac:dyDescent="0.25">
      <c r="F448" s="4"/>
      <c r="G448" s="4"/>
      <c r="H448" s="4"/>
      <c r="I448" s="4"/>
      <c r="J448" s="4"/>
      <c r="K448" s="4"/>
      <c r="L448" s="4"/>
      <c r="M448" s="4"/>
    </row>
    <row r="449" spans="6:13" x14ac:dyDescent="0.25">
      <c r="F449" s="4"/>
      <c r="G449" s="4"/>
      <c r="H449" s="4"/>
      <c r="I449" s="4"/>
      <c r="J449" s="4"/>
      <c r="K449" s="4"/>
      <c r="L449" s="4"/>
      <c r="M449" s="4"/>
    </row>
    <row r="450" spans="6:13" x14ac:dyDescent="0.25">
      <c r="F450" s="4"/>
      <c r="G450" s="4"/>
      <c r="H450" s="4"/>
      <c r="I450" s="4"/>
      <c r="J450" s="4"/>
      <c r="K450" s="4"/>
      <c r="L450" s="4"/>
      <c r="M450" s="4"/>
    </row>
    <row r="451" spans="6:13" x14ac:dyDescent="0.25">
      <c r="F451" s="4"/>
      <c r="G451" s="4"/>
      <c r="H451" s="4"/>
      <c r="I451" s="4"/>
      <c r="J451" s="4"/>
      <c r="K451" s="4"/>
      <c r="L451" s="4"/>
      <c r="M451" s="4"/>
    </row>
    <row r="452" spans="6:13" x14ac:dyDescent="0.25">
      <c r="F452" s="4"/>
      <c r="G452" s="4"/>
      <c r="H452" s="4"/>
      <c r="I452" s="4"/>
      <c r="J452" s="4"/>
      <c r="K452" s="4"/>
      <c r="L452" s="4"/>
      <c r="M452" s="4"/>
    </row>
    <row r="453" spans="6:13" x14ac:dyDescent="0.25">
      <c r="F453" s="4"/>
      <c r="G453" s="4"/>
      <c r="H453" s="4"/>
      <c r="I453" s="4"/>
      <c r="J453" s="4"/>
      <c r="K453" s="4"/>
      <c r="L453" s="4"/>
      <c r="M453" s="4"/>
    </row>
    <row r="454" spans="6:13" x14ac:dyDescent="0.25">
      <c r="F454" s="4"/>
      <c r="G454" s="4"/>
      <c r="H454" s="4"/>
      <c r="I454" s="4"/>
      <c r="J454" s="4"/>
      <c r="K454" s="4"/>
      <c r="L454" s="4"/>
      <c r="M454" s="4"/>
    </row>
    <row r="455" spans="6:13" x14ac:dyDescent="0.25">
      <c r="F455" s="4"/>
      <c r="G455" s="4"/>
      <c r="H455" s="4"/>
      <c r="I455" s="4"/>
      <c r="J455" s="4"/>
      <c r="K455" s="4"/>
      <c r="L455" s="4"/>
      <c r="M455" s="4"/>
    </row>
    <row r="456" spans="6:13" x14ac:dyDescent="0.25">
      <c r="F456" s="4"/>
      <c r="G456" s="4"/>
      <c r="H456" s="4"/>
      <c r="I456" s="4"/>
      <c r="J456" s="4"/>
      <c r="K456" s="4"/>
      <c r="L456" s="4"/>
      <c r="M456" s="4"/>
    </row>
    <row r="457" spans="6:13" x14ac:dyDescent="0.25">
      <c r="F457" s="4"/>
      <c r="G457" s="4"/>
      <c r="H457" s="4"/>
      <c r="I457" s="4"/>
      <c r="J457" s="4"/>
      <c r="K457" s="4"/>
      <c r="L457" s="4"/>
      <c r="M457" s="4"/>
    </row>
    <row r="458" spans="6:13" x14ac:dyDescent="0.25">
      <c r="F458" s="4"/>
      <c r="G458" s="4"/>
      <c r="H458" s="4"/>
      <c r="I458" s="4"/>
      <c r="J458" s="4"/>
      <c r="K458" s="4"/>
      <c r="L458" s="4"/>
      <c r="M458" s="4"/>
    </row>
    <row r="459" spans="6:13" x14ac:dyDescent="0.25">
      <c r="F459" s="4"/>
      <c r="G459" s="4"/>
      <c r="H459" s="4"/>
      <c r="I459" s="4"/>
      <c r="J459" s="4"/>
      <c r="K459" s="4"/>
      <c r="L459" s="4"/>
      <c r="M459" s="4"/>
    </row>
    <row r="460" spans="6:13" x14ac:dyDescent="0.25">
      <c r="F460" s="4"/>
      <c r="G460" s="4"/>
      <c r="H460" s="4"/>
      <c r="I460" s="4"/>
      <c r="J460" s="4"/>
      <c r="K460" s="4"/>
      <c r="L460" s="4"/>
      <c r="M460" s="4"/>
    </row>
    <row r="461" spans="6:13" x14ac:dyDescent="0.25">
      <c r="F461" s="4"/>
      <c r="G461" s="4"/>
      <c r="H461" s="4"/>
      <c r="I461" s="4"/>
      <c r="J461" s="4"/>
      <c r="K461" s="4"/>
      <c r="L461" s="4"/>
      <c r="M461" s="4"/>
    </row>
    <row r="462" spans="6:13" x14ac:dyDescent="0.25">
      <c r="F462" s="4"/>
      <c r="G462" s="4"/>
      <c r="H462" s="4"/>
      <c r="I462" s="4"/>
      <c r="J462" s="4"/>
      <c r="K462" s="4"/>
      <c r="L462" s="4"/>
      <c r="M462" s="4"/>
    </row>
    <row r="463" spans="6:13" x14ac:dyDescent="0.25">
      <c r="F463" s="4"/>
      <c r="G463" s="4"/>
      <c r="H463" s="4"/>
      <c r="I463" s="4"/>
      <c r="J463" s="4"/>
      <c r="K463" s="4"/>
      <c r="L463" s="4"/>
      <c r="M463" s="4"/>
    </row>
    <row r="464" spans="6:13" x14ac:dyDescent="0.25">
      <c r="F464" s="4"/>
      <c r="G464" s="4"/>
      <c r="H464" s="4"/>
      <c r="I464" s="4"/>
      <c r="J464" s="4"/>
      <c r="K464" s="4"/>
      <c r="L464" s="4"/>
      <c r="M464" s="4"/>
    </row>
    <row r="465" spans="6:13" x14ac:dyDescent="0.25">
      <c r="F465" s="4"/>
      <c r="G465" s="4"/>
      <c r="H465" s="4"/>
      <c r="I465" s="4"/>
      <c r="J465" s="4"/>
      <c r="K465" s="4"/>
      <c r="L465" s="4"/>
      <c r="M465" s="4"/>
    </row>
    <row r="466" spans="6:13" x14ac:dyDescent="0.25">
      <c r="F466" s="4"/>
      <c r="G466" s="4"/>
      <c r="H466" s="4"/>
      <c r="I466" s="4"/>
      <c r="J466" s="4"/>
      <c r="K466" s="4"/>
      <c r="L466" s="4"/>
      <c r="M466" s="4"/>
    </row>
    <row r="467" spans="6:13" x14ac:dyDescent="0.25">
      <c r="F467" s="4"/>
      <c r="G467" s="4"/>
      <c r="H467" s="4"/>
      <c r="I467" s="4"/>
      <c r="J467" s="4"/>
      <c r="K467" s="4"/>
      <c r="L467" s="4"/>
      <c r="M467" s="4"/>
    </row>
    <row r="468" spans="6:13" x14ac:dyDescent="0.25">
      <c r="F468" s="4"/>
      <c r="G468" s="4"/>
      <c r="H468" s="4"/>
      <c r="I468" s="4"/>
      <c r="J468" s="4"/>
      <c r="K468" s="4"/>
      <c r="L468" s="4"/>
      <c r="M468" s="4"/>
    </row>
    <row r="469" spans="6:13" x14ac:dyDescent="0.25">
      <c r="F469" s="4"/>
      <c r="G469" s="4"/>
      <c r="H469" s="4"/>
      <c r="I469" s="4"/>
      <c r="J469" s="4"/>
      <c r="K469" s="4"/>
      <c r="L469" s="4"/>
      <c r="M469" s="4"/>
    </row>
    <row r="470" spans="6:13" x14ac:dyDescent="0.25">
      <c r="F470" s="4"/>
      <c r="G470" s="4"/>
      <c r="H470" s="4"/>
      <c r="I470" s="4"/>
      <c r="J470" s="4"/>
      <c r="K470" s="4"/>
      <c r="L470" s="4"/>
      <c r="M470" s="4"/>
    </row>
    <row r="471" spans="6:13" x14ac:dyDescent="0.25">
      <c r="F471" s="4"/>
      <c r="G471" s="4"/>
      <c r="H471" s="4"/>
      <c r="I471" s="4"/>
      <c r="J471" s="4"/>
      <c r="K471" s="4"/>
      <c r="L471" s="4"/>
      <c r="M471" s="4"/>
    </row>
    <row r="472" spans="6:13" x14ac:dyDescent="0.25">
      <c r="F472" s="4"/>
      <c r="G472" s="4"/>
      <c r="H472" s="4"/>
      <c r="I472" s="4"/>
      <c r="J472" s="4"/>
      <c r="K472" s="4"/>
      <c r="L472" s="4"/>
      <c r="M472" s="4"/>
    </row>
    <row r="473" spans="6:13" x14ac:dyDescent="0.25">
      <c r="F473" s="4"/>
      <c r="G473" s="4"/>
      <c r="H473" s="4"/>
      <c r="I473" s="4"/>
      <c r="J473" s="4"/>
      <c r="K473" s="4"/>
      <c r="L473" s="4"/>
      <c r="M473" s="4"/>
    </row>
    <row r="474" spans="6:13" x14ac:dyDescent="0.25">
      <c r="F474" s="4"/>
      <c r="G474" s="4"/>
      <c r="H474" s="4"/>
      <c r="I474" s="4"/>
      <c r="J474" s="4"/>
      <c r="K474" s="4"/>
      <c r="L474" s="4"/>
      <c r="M474" s="4"/>
    </row>
    <row r="475" spans="6:13" x14ac:dyDescent="0.25">
      <c r="F475" s="4"/>
      <c r="G475" s="4"/>
      <c r="H475" s="4"/>
      <c r="I475" s="4"/>
      <c r="J475" s="4"/>
      <c r="K475" s="4"/>
      <c r="L475" s="4"/>
      <c r="M475" s="4"/>
    </row>
    <row r="476" spans="6:13" x14ac:dyDescent="0.25">
      <c r="F476" s="4"/>
      <c r="G476" s="4"/>
      <c r="H476" s="4"/>
      <c r="I476" s="4"/>
      <c r="J476" s="4"/>
      <c r="K476" s="4"/>
      <c r="L476" s="4"/>
      <c r="M476" s="4"/>
    </row>
    <row r="477" spans="6:13" x14ac:dyDescent="0.25">
      <c r="F477" s="4"/>
      <c r="G477" s="4"/>
      <c r="H477" s="4"/>
      <c r="I477" s="4"/>
      <c r="J477" s="4"/>
      <c r="K477" s="4"/>
      <c r="L477" s="4"/>
      <c r="M477" s="4"/>
    </row>
    <row r="478" spans="6:13" x14ac:dyDescent="0.25">
      <c r="F478" s="4"/>
      <c r="G478" s="4"/>
      <c r="H478" s="4"/>
      <c r="I478" s="4"/>
      <c r="J478" s="4"/>
      <c r="K478" s="4"/>
      <c r="L478" s="4"/>
      <c r="M478" s="4"/>
    </row>
    <row r="479" spans="6:13" x14ac:dyDescent="0.25">
      <c r="F479" s="4"/>
      <c r="G479" s="4"/>
      <c r="H479" s="4"/>
      <c r="I479" s="4"/>
      <c r="J479" s="4"/>
      <c r="K479" s="4"/>
      <c r="L479" s="4"/>
      <c r="M479" s="4"/>
    </row>
    <row r="480" spans="6:13" x14ac:dyDescent="0.25">
      <c r="F480" s="4"/>
      <c r="G480" s="4"/>
      <c r="H480" s="4"/>
      <c r="I480" s="4"/>
      <c r="J480" s="4"/>
      <c r="K480" s="4"/>
      <c r="L480" s="4"/>
      <c r="M480" s="4"/>
    </row>
    <row r="481" spans="6:13" x14ac:dyDescent="0.25">
      <c r="F481" s="4"/>
      <c r="G481" s="4"/>
      <c r="H481" s="4"/>
      <c r="I481" s="4"/>
      <c r="J481" s="4"/>
      <c r="K481" s="4"/>
      <c r="L481" s="4"/>
      <c r="M481" s="4"/>
    </row>
    <row r="482" spans="6:13" x14ac:dyDescent="0.25">
      <c r="F482" s="4"/>
      <c r="G482" s="4"/>
      <c r="H482" s="4"/>
      <c r="I482" s="4"/>
      <c r="J482" s="4"/>
      <c r="K482" s="4"/>
      <c r="L482" s="4"/>
      <c r="M482" s="4"/>
    </row>
    <row r="483" spans="6:13" x14ac:dyDescent="0.25">
      <c r="F483" s="4"/>
      <c r="G483" s="4"/>
      <c r="H483" s="4"/>
      <c r="I483" s="4"/>
      <c r="J483" s="4"/>
      <c r="K483" s="4"/>
      <c r="L483" s="4"/>
      <c r="M483" s="4"/>
    </row>
    <row r="484" spans="6:13" x14ac:dyDescent="0.25">
      <c r="F484" s="4"/>
      <c r="G484" s="4"/>
      <c r="H484" s="4"/>
      <c r="I484" s="4"/>
      <c r="J484" s="4"/>
      <c r="K484" s="4"/>
      <c r="L484" s="4"/>
      <c r="M484" s="4"/>
    </row>
    <row r="485" spans="6:13" x14ac:dyDescent="0.25">
      <c r="F485" s="4"/>
      <c r="G485" s="4"/>
      <c r="H485" s="4"/>
      <c r="I485" s="4"/>
      <c r="J485" s="4"/>
      <c r="K485" s="4"/>
      <c r="L485" s="4"/>
      <c r="M485" s="4"/>
    </row>
    <row r="486" spans="6:13" x14ac:dyDescent="0.25">
      <c r="F486" s="4"/>
      <c r="G486" s="4"/>
      <c r="H486" s="4"/>
      <c r="I486" s="4"/>
      <c r="J486" s="4"/>
      <c r="K486" s="4"/>
      <c r="L486" s="4"/>
      <c r="M486" s="4"/>
    </row>
    <row r="487" spans="6:13" x14ac:dyDescent="0.25">
      <c r="F487" s="4"/>
      <c r="G487" s="4"/>
      <c r="H487" s="4"/>
      <c r="I487" s="4"/>
      <c r="J487" s="4"/>
      <c r="K487" s="4"/>
      <c r="L487" s="4"/>
      <c r="M487" s="4"/>
    </row>
    <row r="488" spans="6:13" x14ac:dyDescent="0.25">
      <c r="F488" s="4"/>
      <c r="G488" s="4"/>
      <c r="H488" s="4"/>
      <c r="I488" s="4"/>
      <c r="J488" s="4"/>
      <c r="K488" s="4"/>
      <c r="L488" s="4"/>
      <c r="M488" s="4"/>
    </row>
    <row r="489" spans="6:13" x14ac:dyDescent="0.25">
      <c r="F489" s="4"/>
      <c r="G489" s="4"/>
      <c r="H489" s="4"/>
      <c r="I489" s="4"/>
      <c r="J489" s="4"/>
      <c r="K489" s="4"/>
      <c r="L489" s="4"/>
      <c r="M489" s="4"/>
    </row>
    <row r="490" spans="6:13" x14ac:dyDescent="0.25">
      <c r="F490" s="4"/>
      <c r="G490" s="4"/>
      <c r="H490" s="4"/>
      <c r="I490" s="4"/>
      <c r="J490" s="4"/>
      <c r="K490" s="4"/>
      <c r="L490" s="4"/>
      <c r="M490" s="4"/>
    </row>
    <row r="491" spans="6:13" x14ac:dyDescent="0.25">
      <c r="F491" s="4"/>
      <c r="G491" s="4"/>
      <c r="H491" s="4"/>
      <c r="I491" s="4"/>
      <c r="J491" s="4"/>
      <c r="K491" s="4"/>
      <c r="L491" s="4"/>
      <c r="M491" s="4"/>
    </row>
    <row r="492" spans="6:13" x14ac:dyDescent="0.25">
      <c r="F492" s="4"/>
      <c r="G492" s="4"/>
      <c r="H492" s="4"/>
      <c r="I492" s="4"/>
      <c r="J492" s="4"/>
      <c r="K492" s="4"/>
      <c r="L492" s="4"/>
      <c r="M492" s="4"/>
    </row>
    <row r="493" spans="6:13" x14ac:dyDescent="0.25">
      <c r="F493" s="4"/>
      <c r="G493" s="4"/>
      <c r="H493" s="4"/>
      <c r="I493" s="4"/>
      <c r="J493" s="4"/>
      <c r="K493" s="4"/>
      <c r="L493" s="4"/>
      <c r="M493" s="4"/>
    </row>
    <row r="494" spans="6:13" x14ac:dyDescent="0.25">
      <c r="F494" s="4"/>
      <c r="G494" s="4"/>
      <c r="H494" s="4"/>
      <c r="I494" s="4"/>
      <c r="J494" s="4"/>
      <c r="K494" s="4"/>
      <c r="L494" s="4"/>
      <c r="M494" s="4"/>
    </row>
    <row r="495" spans="6:13" x14ac:dyDescent="0.25">
      <c r="F495" s="4"/>
      <c r="G495" s="4"/>
      <c r="H495" s="4"/>
      <c r="I495" s="4"/>
      <c r="J495" s="4"/>
      <c r="K495" s="4"/>
      <c r="L495" s="4"/>
      <c r="M495" s="4"/>
    </row>
    <row r="496" spans="6:13" x14ac:dyDescent="0.25">
      <c r="F496" s="4"/>
      <c r="G496" s="4"/>
      <c r="H496" s="4"/>
      <c r="I496" s="4"/>
      <c r="J496" s="4"/>
      <c r="K496" s="4"/>
      <c r="L496" s="4"/>
      <c r="M496" s="4"/>
    </row>
    <row r="497" spans="6:13" x14ac:dyDescent="0.25">
      <c r="F497" s="4"/>
      <c r="G497" s="4"/>
      <c r="H497" s="4"/>
      <c r="I497" s="4"/>
      <c r="J497" s="4"/>
      <c r="K497" s="4"/>
      <c r="L497" s="4"/>
      <c r="M497" s="4"/>
    </row>
    <row r="498" spans="6:13" x14ac:dyDescent="0.25">
      <c r="F498" s="4"/>
      <c r="G498" s="4"/>
      <c r="H498" s="4"/>
      <c r="I498" s="4"/>
      <c r="J498" s="4"/>
      <c r="K498" s="4"/>
      <c r="L498" s="4"/>
      <c r="M498" s="4"/>
    </row>
    <row r="499" spans="6:13" x14ac:dyDescent="0.25">
      <c r="F499" s="4"/>
      <c r="G499" s="4"/>
      <c r="H499" s="4"/>
      <c r="I499" s="4"/>
      <c r="J499" s="4"/>
      <c r="K499" s="4"/>
      <c r="L499" s="4"/>
      <c r="M499" s="4"/>
    </row>
    <row r="500" spans="6:13" x14ac:dyDescent="0.25">
      <c r="F500" s="4"/>
      <c r="G500" s="4"/>
      <c r="H500" s="4"/>
      <c r="I500" s="4"/>
      <c r="J500" s="4"/>
      <c r="K500" s="4"/>
      <c r="L500" s="4"/>
      <c r="M500" s="4"/>
    </row>
    <row r="501" spans="6:13" x14ac:dyDescent="0.25">
      <c r="F501" s="4"/>
      <c r="G501" s="4"/>
      <c r="H501" s="4"/>
      <c r="I501" s="4"/>
      <c r="J501" s="4"/>
      <c r="K501" s="4"/>
      <c r="L501" s="4"/>
      <c r="M501" s="4"/>
    </row>
    <row r="502" spans="6:13" x14ac:dyDescent="0.25">
      <c r="F502" s="4"/>
      <c r="G502" s="4"/>
      <c r="H502" s="4"/>
      <c r="I502" s="4"/>
      <c r="J502" s="4"/>
      <c r="K502" s="4"/>
      <c r="L502" s="4"/>
      <c r="M502" s="4"/>
    </row>
    <row r="503" spans="6:13" x14ac:dyDescent="0.25">
      <c r="F503" s="4"/>
      <c r="G503" s="4"/>
      <c r="H503" s="4"/>
      <c r="I503" s="4"/>
      <c r="J503" s="4"/>
      <c r="K503" s="4"/>
      <c r="L503" s="4"/>
      <c r="M503" s="4"/>
    </row>
    <row r="504" spans="6:13" x14ac:dyDescent="0.25">
      <c r="F504" s="4"/>
      <c r="G504" s="4"/>
      <c r="H504" s="4"/>
      <c r="I504" s="4"/>
      <c r="J504" s="4"/>
      <c r="K504" s="4"/>
      <c r="L504" s="4"/>
      <c r="M504" s="4"/>
    </row>
    <row r="505" spans="6:13" x14ac:dyDescent="0.25">
      <c r="F505" s="4"/>
      <c r="G505" s="4"/>
      <c r="H505" s="4"/>
      <c r="I505" s="4"/>
      <c r="J505" s="4"/>
      <c r="K505" s="4"/>
      <c r="L505" s="4"/>
      <c r="M505" s="4"/>
    </row>
    <row r="506" spans="6:13" x14ac:dyDescent="0.25">
      <c r="F506" s="4"/>
      <c r="G506" s="4"/>
      <c r="H506" s="4"/>
      <c r="I506" s="4"/>
      <c r="J506" s="4"/>
      <c r="K506" s="4"/>
      <c r="L506" s="4"/>
      <c r="M506" s="4"/>
    </row>
    <row r="507" spans="6:13" x14ac:dyDescent="0.25">
      <c r="F507" s="4"/>
      <c r="G507" s="4"/>
      <c r="H507" s="4"/>
      <c r="I507" s="4"/>
      <c r="J507" s="4"/>
      <c r="K507" s="4"/>
      <c r="L507" s="4"/>
      <c r="M507" s="4"/>
    </row>
    <row r="508" spans="6:13" x14ac:dyDescent="0.25">
      <c r="F508" s="4"/>
      <c r="G508" s="4"/>
      <c r="H508" s="4"/>
      <c r="I508" s="4"/>
      <c r="J508" s="4"/>
      <c r="K508" s="4"/>
      <c r="L508" s="4"/>
      <c r="M508" s="4"/>
    </row>
    <row r="509" spans="6:13" x14ac:dyDescent="0.25">
      <c r="F509" s="4"/>
      <c r="G509" s="4"/>
      <c r="H509" s="4"/>
      <c r="I509" s="4"/>
      <c r="J509" s="4"/>
      <c r="K509" s="4"/>
      <c r="L509" s="4"/>
      <c r="M509" s="4"/>
    </row>
    <row r="510" spans="6:13" x14ac:dyDescent="0.25">
      <c r="F510" s="4"/>
      <c r="G510" s="4"/>
      <c r="H510" s="4"/>
      <c r="I510" s="4"/>
      <c r="J510" s="4"/>
      <c r="K510" s="4"/>
      <c r="L510" s="4"/>
      <c r="M510" s="4"/>
    </row>
    <row r="511" spans="6:13" x14ac:dyDescent="0.25">
      <c r="F511" s="4"/>
      <c r="G511" s="4"/>
      <c r="H511" s="4"/>
      <c r="I511" s="4"/>
      <c r="J511" s="4"/>
      <c r="K511" s="4"/>
      <c r="L511" s="4"/>
      <c r="M511" s="4"/>
    </row>
    <row r="512" spans="6:13" x14ac:dyDescent="0.25">
      <c r="F512" s="4"/>
      <c r="G512" s="4"/>
      <c r="H512" s="4"/>
      <c r="I512" s="4"/>
      <c r="J512" s="4"/>
      <c r="K512" s="4"/>
      <c r="L512" s="4"/>
      <c r="M512" s="4"/>
    </row>
    <row r="513" spans="6:13" x14ac:dyDescent="0.25">
      <c r="F513" s="4"/>
      <c r="G513" s="4"/>
      <c r="H513" s="4"/>
      <c r="I513" s="4"/>
      <c r="J513" s="4"/>
      <c r="K513" s="4"/>
      <c r="L513" s="4"/>
      <c r="M513" s="4"/>
    </row>
    <row r="514" spans="6:13" x14ac:dyDescent="0.25">
      <c r="F514" s="4"/>
      <c r="G514" s="4"/>
      <c r="H514" s="4"/>
      <c r="I514" s="4"/>
      <c r="J514" s="4"/>
      <c r="K514" s="4"/>
      <c r="L514" s="4"/>
      <c r="M514" s="4"/>
    </row>
    <row r="515" spans="6:13" x14ac:dyDescent="0.25">
      <c r="F515" s="4"/>
      <c r="G515" s="4"/>
      <c r="H515" s="4"/>
      <c r="I515" s="4"/>
      <c r="J515" s="4"/>
      <c r="K515" s="4"/>
      <c r="L515" s="4"/>
      <c r="M515" s="4"/>
    </row>
    <row r="516" spans="6:13" x14ac:dyDescent="0.25">
      <c r="F516" s="4"/>
      <c r="G516" s="4"/>
      <c r="H516" s="4"/>
      <c r="I516" s="4"/>
      <c r="J516" s="4"/>
      <c r="K516" s="4"/>
      <c r="L516" s="4"/>
      <c r="M516" s="4"/>
    </row>
    <row r="517" spans="6:13" x14ac:dyDescent="0.25">
      <c r="F517" s="4"/>
      <c r="G517" s="4"/>
      <c r="H517" s="4"/>
      <c r="I517" s="4"/>
      <c r="J517" s="4"/>
      <c r="K517" s="4"/>
      <c r="L517" s="4"/>
      <c r="M517" s="4"/>
    </row>
    <row r="518" spans="6:13" x14ac:dyDescent="0.25">
      <c r="F518" s="4"/>
      <c r="G518" s="4"/>
      <c r="H518" s="4"/>
      <c r="I518" s="4"/>
      <c r="J518" s="4"/>
      <c r="K518" s="4"/>
      <c r="L518" s="4"/>
      <c r="M518" s="4"/>
    </row>
    <row r="519" spans="6:13" x14ac:dyDescent="0.25">
      <c r="F519" s="4"/>
      <c r="G519" s="4"/>
      <c r="H519" s="4"/>
      <c r="I519" s="4"/>
      <c r="J519" s="4"/>
      <c r="K519" s="4"/>
      <c r="L519" s="4"/>
      <c r="M519" s="4"/>
    </row>
    <row r="520" spans="6:13" x14ac:dyDescent="0.25">
      <c r="F520" s="4"/>
      <c r="G520" s="4"/>
      <c r="H520" s="4"/>
      <c r="I520" s="4"/>
      <c r="J520" s="4"/>
      <c r="K520" s="4"/>
      <c r="L520" s="4"/>
      <c r="M520" s="4"/>
    </row>
    <row r="521" spans="6:13" x14ac:dyDescent="0.25">
      <c r="F521" s="4"/>
      <c r="G521" s="4"/>
      <c r="H521" s="4"/>
      <c r="I521" s="4"/>
      <c r="J521" s="4"/>
      <c r="K521" s="4"/>
      <c r="L521" s="4"/>
      <c r="M521" s="4"/>
    </row>
    <row r="522" spans="6:13" x14ac:dyDescent="0.25">
      <c r="F522" s="4"/>
      <c r="G522" s="4"/>
      <c r="H522" s="4"/>
      <c r="I522" s="4"/>
      <c r="J522" s="4"/>
      <c r="K522" s="4"/>
      <c r="L522" s="4"/>
      <c r="M522" s="4"/>
    </row>
    <row r="523" spans="6:13" x14ac:dyDescent="0.25">
      <c r="F523" s="4"/>
      <c r="G523" s="4"/>
      <c r="H523" s="4"/>
      <c r="I523" s="4"/>
      <c r="J523" s="4"/>
      <c r="K523" s="4"/>
      <c r="L523" s="4"/>
      <c r="M523" s="4"/>
    </row>
    <row r="524" spans="6:13" x14ac:dyDescent="0.25">
      <c r="F524" s="4"/>
      <c r="G524" s="4"/>
      <c r="H524" s="4"/>
      <c r="I524" s="4"/>
      <c r="J524" s="4"/>
      <c r="K524" s="4"/>
      <c r="L524" s="4"/>
      <c r="M524" s="4"/>
    </row>
    <row r="525" spans="6:13" x14ac:dyDescent="0.25">
      <c r="F525" s="4"/>
      <c r="G525" s="4"/>
      <c r="H525" s="4"/>
      <c r="I525" s="4"/>
      <c r="J525" s="4"/>
      <c r="K525" s="4"/>
      <c r="L525" s="4"/>
      <c r="M525" s="4"/>
    </row>
    <row r="526" spans="6:13" x14ac:dyDescent="0.25">
      <c r="F526" s="4"/>
      <c r="G526" s="4"/>
      <c r="H526" s="4"/>
      <c r="I526" s="4"/>
      <c r="J526" s="4"/>
      <c r="K526" s="4"/>
      <c r="L526" s="4"/>
      <c r="M526" s="4"/>
    </row>
    <row r="527" spans="6:13" x14ac:dyDescent="0.25">
      <c r="F527" s="4"/>
      <c r="G527" s="4"/>
      <c r="H527" s="4"/>
      <c r="I527" s="4"/>
      <c r="J527" s="4"/>
      <c r="K527" s="4"/>
      <c r="L527" s="4"/>
      <c r="M527" s="4"/>
    </row>
    <row r="528" spans="6:13" x14ac:dyDescent="0.25">
      <c r="F528" s="4"/>
      <c r="G528" s="4"/>
      <c r="H528" s="4"/>
      <c r="I528" s="4"/>
      <c r="J528" s="4"/>
      <c r="K528" s="4"/>
      <c r="L528" s="4"/>
      <c r="M528" s="4"/>
    </row>
    <row r="529" spans="6:13" x14ac:dyDescent="0.25">
      <c r="F529" s="4"/>
      <c r="G529" s="4"/>
      <c r="H529" s="4"/>
      <c r="I529" s="4"/>
      <c r="J529" s="4"/>
      <c r="K529" s="4"/>
      <c r="L529" s="4"/>
      <c r="M529" s="4"/>
    </row>
    <row r="530" spans="6:13" x14ac:dyDescent="0.25">
      <c r="F530" s="4"/>
      <c r="G530" s="4"/>
      <c r="H530" s="4"/>
      <c r="I530" s="4"/>
      <c r="J530" s="4"/>
      <c r="K530" s="4"/>
      <c r="L530" s="4"/>
      <c r="M530" s="4"/>
    </row>
    <row r="531" spans="6:13" x14ac:dyDescent="0.25">
      <c r="F531" s="4"/>
      <c r="G531" s="4"/>
      <c r="H531" s="4"/>
      <c r="I531" s="4"/>
      <c r="J531" s="4"/>
      <c r="K531" s="4"/>
      <c r="L531" s="4"/>
      <c r="M531" s="4"/>
    </row>
    <row r="532" spans="6:13" x14ac:dyDescent="0.25">
      <c r="F532" s="4"/>
      <c r="G532" s="4"/>
      <c r="H532" s="4"/>
      <c r="I532" s="4"/>
      <c r="J532" s="4"/>
      <c r="K532" s="4"/>
      <c r="L532" s="4"/>
      <c r="M532" s="4"/>
    </row>
    <row r="533" spans="6:13" x14ac:dyDescent="0.25">
      <c r="F533" s="4"/>
      <c r="G533" s="4"/>
      <c r="H533" s="4"/>
      <c r="I533" s="4"/>
      <c r="J533" s="4"/>
      <c r="K533" s="4"/>
      <c r="L533" s="4"/>
      <c r="M533" s="4"/>
    </row>
    <row r="534" spans="6:13" x14ac:dyDescent="0.25">
      <c r="F534" s="4"/>
      <c r="G534" s="4"/>
      <c r="H534" s="4"/>
      <c r="I534" s="4"/>
      <c r="J534" s="4"/>
      <c r="K534" s="4"/>
      <c r="L534" s="4"/>
      <c r="M534" s="4"/>
    </row>
    <row r="535" spans="6:13" x14ac:dyDescent="0.25">
      <c r="F535" s="4"/>
      <c r="G535" s="4"/>
      <c r="H535" s="4"/>
      <c r="I535" s="4"/>
      <c r="J535" s="4"/>
      <c r="K535" s="4"/>
      <c r="L535" s="4"/>
      <c r="M535" s="4"/>
    </row>
    <row r="536" spans="6:13" x14ac:dyDescent="0.25">
      <c r="F536" s="4"/>
      <c r="G536" s="4"/>
      <c r="H536" s="4"/>
      <c r="I536" s="4"/>
      <c r="J536" s="4"/>
      <c r="K536" s="4"/>
      <c r="L536" s="4"/>
      <c r="M536" s="4"/>
    </row>
    <row r="537" spans="6:13" x14ac:dyDescent="0.25">
      <c r="F537" s="4"/>
      <c r="G537" s="4"/>
      <c r="H537" s="4"/>
      <c r="I537" s="4"/>
      <c r="J537" s="4"/>
      <c r="K537" s="4"/>
      <c r="L537" s="4"/>
      <c r="M537" s="4"/>
    </row>
    <row r="538" spans="6:13" x14ac:dyDescent="0.25">
      <c r="F538" s="4"/>
      <c r="G538" s="4"/>
      <c r="H538" s="4"/>
      <c r="I538" s="4"/>
      <c r="J538" s="4"/>
      <c r="K538" s="4"/>
      <c r="L538" s="4"/>
      <c r="M538" s="4"/>
    </row>
    <row r="539" spans="6:13" x14ac:dyDescent="0.25">
      <c r="F539" s="4"/>
      <c r="G539" s="4"/>
      <c r="H539" s="4"/>
      <c r="I539" s="4"/>
      <c r="J539" s="4"/>
      <c r="K539" s="4"/>
      <c r="L539" s="4"/>
      <c r="M539" s="4"/>
    </row>
    <row r="540" spans="6:13" x14ac:dyDescent="0.25">
      <c r="F540" s="4"/>
      <c r="G540" s="4"/>
      <c r="H540" s="4"/>
      <c r="I540" s="4"/>
      <c r="J540" s="4"/>
      <c r="K540" s="4"/>
      <c r="L540" s="4"/>
      <c r="M540" s="4"/>
    </row>
    <row r="541" spans="6:13" x14ac:dyDescent="0.25">
      <c r="F541" s="4"/>
      <c r="G541" s="4"/>
      <c r="H541" s="4"/>
      <c r="I541" s="4"/>
      <c r="J541" s="4"/>
      <c r="K541" s="4"/>
      <c r="L541" s="4"/>
      <c r="M541" s="4"/>
    </row>
    <row r="542" spans="6:13" x14ac:dyDescent="0.25">
      <c r="F542" s="4"/>
      <c r="G542" s="4"/>
      <c r="H542" s="4"/>
      <c r="I542" s="4"/>
      <c r="J542" s="4"/>
      <c r="K542" s="4"/>
      <c r="L542" s="4"/>
      <c r="M542" s="4"/>
    </row>
    <row r="543" spans="6:13" x14ac:dyDescent="0.25">
      <c r="F543" s="4"/>
      <c r="G543" s="4"/>
      <c r="H543" s="4"/>
      <c r="I543" s="4"/>
      <c r="J543" s="4"/>
      <c r="K543" s="4"/>
      <c r="L543" s="4"/>
      <c r="M543" s="4"/>
    </row>
    <row r="544" spans="6:13" x14ac:dyDescent="0.25">
      <c r="F544" s="4"/>
      <c r="G544" s="4"/>
      <c r="H544" s="4"/>
      <c r="I544" s="4"/>
      <c r="J544" s="4"/>
      <c r="K544" s="4"/>
      <c r="L544" s="4"/>
      <c r="M544" s="4"/>
    </row>
    <row r="545" spans="6:13" x14ac:dyDescent="0.25">
      <c r="F545" s="4"/>
      <c r="G545" s="4"/>
      <c r="H545" s="4"/>
      <c r="I545" s="4"/>
      <c r="J545" s="4"/>
      <c r="K545" s="4"/>
      <c r="L545" s="4"/>
      <c r="M545" s="4"/>
    </row>
    <row r="546" spans="6:13" x14ac:dyDescent="0.25">
      <c r="F546" s="4"/>
      <c r="G546" s="4"/>
      <c r="H546" s="4"/>
      <c r="I546" s="4"/>
      <c r="J546" s="4"/>
      <c r="K546" s="4"/>
      <c r="L546" s="4"/>
      <c r="M546" s="4"/>
    </row>
    <row r="547" spans="6:13" x14ac:dyDescent="0.25">
      <c r="F547" s="4"/>
      <c r="G547" s="4"/>
      <c r="H547" s="4"/>
      <c r="I547" s="4"/>
      <c r="J547" s="4"/>
      <c r="K547" s="4"/>
      <c r="L547" s="4"/>
      <c r="M547" s="4"/>
    </row>
    <row r="548" spans="6:13" x14ac:dyDescent="0.25">
      <c r="F548" s="4"/>
      <c r="G548" s="4"/>
      <c r="H548" s="4"/>
      <c r="I548" s="4"/>
      <c r="J548" s="4"/>
      <c r="K548" s="4"/>
      <c r="L548" s="4"/>
      <c r="M548" s="4"/>
    </row>
    <row r="549" spans="6:13" x14ac:dyDescent="0.25">
      <c r="F549" s="4"/>
      <c r="G549" s="4"/>
      <c r="H549" s="4"/>
      <c r="I549" s="4"/>
      <c r="J549" s="4"/>
      <c r="K549" s="4"/>
      <c r="L549" s="4"/>
      <c r="M549" s="4"/>
    </row>
    <row r="550" spans="6:13" x14ac:dyDescent="0.25">
      <c r="F550" s="4"/>
      <c r="G550" s="4"/>
      <c r="H550" s="4"/>
      <c r="I550" s="4"/>
      <c r="J550" s="4"/>
      <c r="K550" s="4"/>
      <c r="L550" s="4"/>
      <c r="M550" s="4"/>
    </row>
    <row r="551" spans="6:13" x14ac:dyDescent="0.25">
      <c r="F551" s="4"/>
      <c r="G551" s="4"/>
      <c r="H551" s="4"/>
      <c r="I551" s="4"/>
      <c r="J551" s="4"/>
      <c r="K551" s="4"/>
      <c r="L551" s="4"/>
      <c r="M551" s="4"/>
    </row>
    <row r="552" spans="6:13" x14ac:dyDescent="0.25">
      <c r="F552" s="4"/>
      <c r="G552" s="4"/>
      <c r="H552" s="4"/>
      <c r="I552" s="4"/>
      <c r="J552" s="4"/>
      <c r="K552" s="4"/>
      <c r="L552" s="4"/>
      <c r="M552" s="4"/>
    </row>
    <row r="553" spans="6:13" x14ac:dyDescent="0.25">
      <c r="F553" s="4"/>
      <c r="G553" s="4"/>
      <c r="H553" s="4"/>
      <c r="I553" s="4"/>
      <c r="J553" s="4"/>
      <c r="K553" s="4"/>
      <c r="L553" s="4"/>
      <c r="M553" s="4"/>
    </row>
    <row r="554" spans="6:13" x14ac:dyDescent="0.25">
      <c r="F554" s="4"/>
      <c r="G554" s="4"/>
      <c r="H554" s="4"/>
      <c r="I554" s="4"/>
      <c r="J554" s="4"/>
      <c r="K554" s="4"/>
      <c r="L554" s="4"/>
      <c r="M554" s="4"/>
    </row>
    <row r="555" spans="6:13" x14ac:dyDescent="0.25">
      <c r="F555" s="4"/>
      <c r="G555" s="4"/>
      <c r="H555" s="4"/>
      <c r="I555" s="4"/>
      <c r="J555" s="4"/>
      <c r="K555" s="4"/>
      <c r="L555" s="4"/>
      <c r="M555" s="4"/>
    </row>
    <row r="556" spans="6:13" x14ac:dyDescent="0.25">
      <c r="F556" s="4"/>
      <c r="G556" s="4"/>
      <c r="H556" s="4"/>
      <c r="I556" s="4"/>
      <c r="J556" s="4"/>
      <c r="K556" s="4"/>
      <c r="L556" s="4"/>
      <c r="M556" s="4"/>
    </row>
    <row r="557" spans="6:13" x14ac:dyDescent="0.25">
      <c r="F557" s="4"/>
      <c r="G557" s="4"/>
      <c r="H557" s="4"/>
      <c r="I557" s="4"/>
      <c r="J557" s="4"/>
      <c r="K557" s="4"/>
      <c r="L557" s="4"/>
      <c r="M557" s="4"/>
    </row>
    <row r="558" spans="6:13" x14ac:dyDescent="0.25">
      <c r="F558" s="4"/>
      <c r="G558" s="4"/>
      <c r="H558" s="4"/>
      <c r="I558" s="4"/>
      <c r="J558" s="4"/>
      <c r="K558" s="4"/>
      <c r="L558" s="4"/>
      <c r="M558" s="4"/>
    </row>
    <row r="559" spans="6:13" x14ac:dyDescent="0.25">
      <c r="F559" s="4"/>
      <c r="G559" s="4"/>
      <c r="H559" s="4"/>
      <c r="I559" s="4"/>
      <c r="J559" s="4"/>
      <c r="K559" s="4"/>
      <c r="L559" s="4"/>
      <c r="M559" s="4"/>
    </row>
    <row r="560" spans="6:13" x14ac:dyDescent="0.25">
      <c r="F560" s="4"/>
      <c r="G560" s="4"/>
      <c r="H560" s="4"/>
      <c r="I560" s="4"/>
      <c r="J560" s="4"/>
      <c r="K560" s="4"/>
      <c r="L560" s="4"/>
      <c r="M560" s="4"/>
    </row>
    <row r="561" spans="6:13" x14ac:dyDescent="0.25">
      <c r="F561" s="4"/>
      <c r="G561" s="4"/>
      <c r="H561" s="4"/>
      <c r="I561" s="4"/>
      <c r="J561" s="4"/>
      <c r="K561" s="4"/>
      <c r="L561" s="4"/>
      <c r="M561" s="4"/>
    </row>
    <row r="562" spans="6:13" x14ac:dyDescent="0.25">
      <c r="F562" s="4"/>
      <c r="G562" s="4"/>
      <c r="H562" s="4"/>
      <c r="I562" s="4"/>
      <c r="J562" s="4"/>
      <c r="K562" s="4"/>
      <c r="L562" s="4"/>
      <c r="M562" s="4"/>
    </row>
    <row r="563" spans="6:13" x14ac:dyDescent="0.25">
      <c r="F563" s="4"/>
      <c r="G563" s="4"/>
      <c r="H563" s="4"/>
      <c r="I563" s="4"/>
      <c r="J563" s="4"/>
      <c r="K563" s="4"/>
      <c r="L563" s="4"/>
      <c r="M563" s="4"/>
    </row>
    <row r="564" spans="6:13" x14ac:dyDescent="0.25">
      <c r="F564" s="4"/>
      <c r="G564" s="4"/>
      <c r="H564" s="4"/>
      <c r="I564" s="4"/>
      <c r="J564" s="4"/>
      <c r="K564" s="4"/>
      <c r="L564" s="4"/>
      <c r="M564" s="4"/>
    </row>
    <row r="565" spans="6:13" x14ac:dyDescent="0.25">
      <c r="F565" s="4"/>
      <c r="G565" s="4"/>
      <c r="H565" s="4"/>
      <c r="I565" s="4"/>
      <c r="J565" s="4"/>
      <c r="K565" s="4"/>
      <c r="L565" s="4"/>
      <c r="M565" s="4"/>
    </row>
    <row r="566" spans="6:13" x14ac:dyDescent="0.25">
      <c r="F566" s="4"/>
      <c r="G566" s="4"/>
      <c r="H566" s="4"/>
      <c r="I566" s="4"/>
      <c r="J566" s="4"/>
      <c r="K566" s="4"/>
      <c r="L566" s="4"/>
      <c r="M566" s="4"/>
    </row>
    <row r="567" spans="6:13" x14ac:dyDescent="0.25">
      <c r="F567" s="4"/>
      <c r="G567" s="4"/>
      <c r="H567" s="4"/>
      <c r="I567" s="4"/>
      <c r="J567" s="4"/>
      <c r="K567" s="4"/>
      <c r="L567" s="4"/>
      <c r="M567" s="4"/>
    </row>
    <row r="568" spans="6:13" x14ac:dyDescent="0.25">
      <c r="F568" s="4"/>
      <c r="G568" s="4"/>
      <c r="H568" s="4"/>
      <c r="I568" s="4"/>
      <c r="J568" s="4"/>
      <c r="K568" s="4"/>
      <c r="L568" s="4"/>
      <c r="M568" s="4"/>
    </row>
    <row r="569" spans="6:13" x14ac:dyDescent="0.25">
      <c r="F569" s="4"/>
      <c r="G569" s="4"/>
      <c r="H569" s="4"/>
      <c r="I569" s="4"/>
      <c r="J569" s="4"/>
      <c r="K569" s="4"/>
      <c r="L569" s="4"/>
      <c r="M569" s="4"/>
    </row>
    <row r="570" spans="6:13" x14ac:dyDescent="0.25">
      <c r="F570" s="4"/>
      <c r="G570" s="4"/>
      <c r="H570" s="4"/>
      <c r="I570" s="4"/>
      <c r="J570" s="4"/>
      <c r="K570" s="4"/>
      <c r="L570" s="4"/>
      <c r="M570" s="4"/>
    </row>
    <row r="571" spans="6:13" x14ac:dyDescent="0.25">
      <c r="F571" s="4"/>
      <c r="G571" s="4"/>
      <c r="H571" s="4"/>
      <c r="I571" s="4"/>
      <c r="J571" s="4"/>
      <c r="K571" s="4"/>
      <c r="L571" s="4"/>
      <c r="M571" s="4"/>
    </row>
    <row r="572" spans="6:13" x14ac:dyDescent="0.25">
      <c r="F572" s="4"/>
      <c r="G572" s="4"/>
      <c r="H572" s="4"/>
      <c r="I572" s="4"/>
      <c r="J572" s="4"/>
      <c r="K572" s="4"/>
      <c r="L572" s="4"/>
      <c r="M572" s="4"/>
    </row>
    <row r="573" spans="6:13" x14ac:dyDescent="0.25">
      <c r="F573" s="4"/>
      <c r="G573" s="4"/>
      <c r="H573" s="4"/>
      <c r="I573" s="4"/>
      <c r="J573" s="4"/>
      <c r="K573" s="4"/>
      <c r="L573" s="4"/>
      <c r="M573" s="4"/>
    </row>
    <row r="574" spans="6:13" x14ac:dyDescent="0.25">
      <c r="F574" s="4"/>
      <c r="G574" s="4"/>
      <c r="H574" s="4"/>
      <c r="I574" s="4"/>
      <c r="J574" s="4"/>
      <c r="K574" s="4"/>
      <c r="L574" s="4"/>
      <c r="M574" s="4"/>
    </row>
    <row r="575" spans="6:13" x14ac:dyDescent="0.25">
      <c r="F575" s="4"/>
      <c r="G575" s="4"/>
      <c r="H575" s="4"/>
      <c r="I575" s="4"/>
      <c r="J575" s="4"/>
      <c r="K575" s="4"/>
      <c r="L575" s="4"/>
      <c r="M575" s="4"/>
    </row>
    <row r="576" spans="6:13" x14ac:dyDescent="0.25">
      <c r="F576" s="4"/>
      <c r="G576" s="4"/>
      <c r="H576" s="4"/>
      <c r="I576" s="4"/>
      <c r="J576" s="4"/>
      <c r="K576" s="4"/>
      <c r="L576" s="4"/>
      <c r="M576" s="4"/>
    </row>
    <row r="577" spans="6:13" x14ac:dyDescent="0.25">
      <c r="F577" s="4"/>
      <c r="G577" s="4"/>
      <c r="H577" s="4"/>
      <c r="I577" s="4"/>
      <c r="J577" s="4"/>
      <c r="K577" s="4"/>
      <c r="L577" s="4"/>
      <c r="M577" s="4"/>
    </row>
    <row r="578" spans="6:13" x14ac:dyDescent="0.25">
      <c r="F578" s="4"/>
      <c r="G578" s="4"/>
      <c r="H578" s="4"/>
      <c r="I578" s="4"/>
      <c r="J578" s="4"/>
      <c r="K578" s="4"/>
      <c r="L578" s="4"/>
      <c r="M578" s="4"/>
    </row>
    <row r="579" spans="6:13" x14ac:dyDescent="0.25">
      <c r="F579" s="4"/>
      <c r="G579" s="4"/>
      <c r="H579" s="4"/>
      <c r="I579" s="4"/>
      <c r="J579" s="4"/>
      <c r="K579" s="4"/>
      <c r="L579" s="4"/>
      <c r="M579" s="4"/>
    </row>
    <row r="580" spans="6:13" x14ac:dyDescent="0.25">
      <c r="F580" s="4"/>
      <c r="G580" s="4"/>
      <c r="H580" s="4"/>
      <c r="I580" s="4"/>
      <c r="J580" s="4"/>
      <c r="K580" s="4"/>
      <c r="L580" s="4"/>
      <c r="M580" s="4"/>
    </row>
    <row r="581" spans="6:13" x14ac:dyDescent="0.25">
      <c r="F581" s="4"/>
      <c r="G581" s="4"/>
      <c r="H581" s="4"/>
      <c r="I581" s="4"/>
      <c r="J581" s="4"/>
      <c r="K581" s="4"/>
      <c r="L581" s="4"/>
      <c r="M581" s="4"/>
    </row>
    <row r="582" spans="6:13" x14ac:dyDescent="0.25">
      <c r="F582" s="4"/>
      <c r="G582" s="4"/>
      <c r="H582" s="4"/>
      <c r="I582" s="4"/>
      <c r="J582" s="4"/>
      <c r="K582" s="4"/>
      <c r="L582" s="4"/>
      <c r="M582" s="4"/>
    </row>
    <row r="583" spans="6:13" x14ac:dyDescent="0.25">
      <c r="F583" s="4"/>
      <c r="G583" s="4"/>
      <c r="H583" s="4"/>
      <c r="I583" s="4"/>
      <c r="J583" s="4"/>
      <c r="K583" s="4"/>
      <c r="L583" s="4"/>
      <c r="M583" s="4"/>
    </row>
    <row r="584" spans="6:13" x14ac:dyDescent="0.25">
      <c r="F584" s="4"/>
      <c r="G584" s="4"/>
      <c r="H584" s="4"/>
      <c r="I584" s="4"/>
      <c r="J584" s="4"/>
      <c r="K584" s="4"/>
      <c r="L584" s="4"/>
      <c r="M584" s="4"/>
    </row>
    <row r="585" spans="6:13" x14ac:dyDescent="0.25">
      <c r="F585" s="4"/>
      <c r="G585" s="4"/>
      <c r="H585" s="4"/>
      <c r="I585" s="4"/>
      <c r="J585" s="4"/>
      <c r="K585" s="4"/>
      <c r="L585" s="4"/>
      <c r="M585" s="4"/>
    </row>
    <row r="586" spans="6:13" x14ac:dyDescent="0.25">
      <c r="F586" s="4"/>
      <c r="G586" s="4"/>
      <c r="H586" s="4"/>
      <c r="I586" s="4"/>
      <c r="J586" s="4"/>
      <c r="K586" s="4"/>
      <c r="L586" s="4"/>
      <c r="M586" s="4"/>
    </row>
    <row r="587" spans="6:13" x14ac:dyDescent="0.25">
      <c r="F587" s="4"/>
      <c r="G587" s="4"/>
      <c r="H587" s="4"/>
      <c r="I587" s="4"/>
      <c r="J587" s="4"/>
      <c r="K587" s="4"/>
      <c r="L587" s="4"/>
      <c r="M587" s="4"/>
    </row>
    <row r="588" spans="6:13" x14ac:dyDescent="0.25">
      <c r="F588" s="4"/>
      <c r="G588" s="4"/>
      <c r="H588" s="4"/>
      <c r="I588" s="4"/>
      <c r="J588" s="4"/>
      <c r="K588" s="4"/>
      <c r="L588" s="4"/>
      <c r="M588" s="4"/>
    </row>
    <row r="589" spans="6:13" x14ac:dyDescent="0.25">
      <c r="F589" s="4"/>
      <c r="G589" s="4"/>
      <c r="H589" s="4"/>
      <c r="I589" s="4"/>
      <c r="J589" s="4"/>
      <c r="K589" s="4"/>
      <c r="L589" s="4"/>
      <c r="M589" s="4"/>
    </row>
    <row r="590" spans="6:13" x14ac:dyDescent="0.25">
      <c r="F590" s="4"/>
      <c r="G590" s="4"/>
      <c r="H590" s="4"/>
      <c r="I590" s="4"/>
      <c r="J590" s="4"/>
      <c r="K590" s="4"/>
      <c r="L590" s="4"/>
      <c r="M590" s="4"/>
    </row>
    <row r="591" spans="6:13" x14ac:dyDescent="0.25">
      <c r="F591" s="4"/>
      <c r="G591" s="4"/>
      <c r="H591" s="4"/>
      <c r="I591" s="4"/>
      <c r="J591" s="4"/>
      <c r="K591" s="4"/>
      <c r="L591" s="4"/>
      <c r="M591" s="4"/>
    </row>
    <row r="592" spans="6:13" x14ac:dyDescent="0.25">
      <c r="F592" s="4"/>
      <c r="G592" s="4"/>
      <c r="H592" s="4"/>
      <c r="I592" s="4"/>
      <c r="J592" s="4"/>
      <c r="K592" s="4"/>
      <c r="L592" s="4"/>
      <c r="M592" s="4"/>
    </row>
    <row r="593" spans="6:13" x14ac:dyDescent="0.25">
      <c r="F593" s="4"/>
      <c r="G593" s="4"/>
      <c r="H593" s="4"/>
      <c r="I593" s="4"/>
      <c r="J593" s="4"/>
      <c r="K593" s="4"/>
      <c r="L593" s="4"/>
      <c r="M593" s="4"/>
    </row>
    <row r="594" spans="6:13" x14ac:dyDescent="0.25">
      <c r="F594" s="4"/>
      <c r="G594" s="4"/>
      <c r="H594" s="4"/>
      <c r="I594" s="4"/>
      <c r="J594" s="4"/>
      <c r="K594" s="4"/>
      <c r="L594" s="4"/>
      <c r="M594" s="4"/>
    </row>
    <row r="595" spans="6:13" x14ac:dyDescent="0.25">
      <c r="F595" s="4"/>
      <c r="G595" s="4"/>
      <c r="H595" s="4"/>
      <c r="I595" s="4"/>
      <c r="J595" s="4"/>
      <c r="K595" s="4"/>
      <c r="L595" s="4"/>
      <c r="M595" s="4"/>
    </row>
    <row r="596" spans="6:13" x14ac:dyDescent="0.25">
      <c r="F596" s="4"/>
      <c r="G596" s="4"/>
      <c r="H596" s="4"/>
      <c r="I596" s="4"/>
      <c r="J596" s="4"/>
      <c r="K596" s="4"/>
      <c r="L596" s="4"/>
      <c r="M596" s="4"/>
    </row>
    <row r="597" spans="6:13" x14ac:dyDescent="0.25">
      <c r="F597" s="4"/>
      <c r="G597" s="4"/>
      <c r="H597" s="4"/>
      <c r="I597" s="4"/>
      <c r="J597" s="4"/>
      <c r="K597" s="4"/>
      <c r="L597" s="4"/>
      <c r="M597" s="4"/>
    </row>
    <row r="598" spans="6:13" x14ac:dyDescent="0.25">
      <c r="F598" s="4"/>
      <c r="G598" s="4"/>
      <c r="H598" s="4"/>
      <c r="I598" s="4"/>
      <c r="J598" s="4"/>
      <c r="K598" s="4"/>
      <c r="L598" s="4"/>
      <c r="M598" s="4"/>
    </row>
    <row r="599" spans="6:13" x14ac:dyDescent="0.25">
      <c r="F599" s="4"/>
      <c r="G599" s="4"/>
      <c r="H599" s="4"/>
      <c r="I599" s="4"/>
      <c r="J599" s="4"/>
      <c r="K599" s="4"/>
      <c r="L599" s="4"/>
      <c r="M599" s="4"/>
    </row>
    <row r="600" spans="6:13" x14ac:dyDescent="0.25">
      <c r="F600" s="4"/>
      <c r="G600" s="4"/>
      <c r="H600" s="4"/>
      <c r="I600" s="4"/>
      <c r="J600" s="4"/>
      <c r="K600" s="4"/>
      <c r="L600" s="4"/>
      <c r="M600" s="4"/>
    </row>
    <row r="601" spans="6:13" x14ac:dyDescent="0.25">
      <c r="F601" s="4"/>
      <c r="G601" s="4"/>
      <c r="H601" s="4"/>
      <c r="I601" s="4"/>
      <c r="J601" s="4"/>
      <c r="K601" s="4"/>
      <c r="L601" s="4"/>
      <c r="M601" s="4"/>
    </row>
    <row r="602" spans="6:13" x14ac:dyDescent="0.25">
      <c r="F602" s="4"/>
      <c r="G602" s="4"/>
      <c r="H602" s="4"/>
      <c r="I602" s="4"/>
      <c r="J602" s="4"/>
      <c r="K602" s="4"/>
      <c r="L602" s="4"/>
      <c r="M602" s="4"/>
    </row>
    <row r="603" spans="6:13" x14ac:dyDescent="0.25">
      <c r="F603" s="4"/>
      <c r="G603" s="4"/>
      <c r="H603" s="4"/>
      <c r="I603" s="4"/>
      <c r="J603" s="4"/>
      <c r="K603" s="4"/>
      <c r="L603" s="4"/>
      <c r="M603" s="4"/>
    </row>
    <row r="604" spans="6:13" x14ac:dyDescent="0.25">
      <c r="F604" s="4"/>
      <c r="G604" s="4"/>
      <c r="H604" s="4"/>
      <c r="I604" s="4"/>
      <c r="J604" s="4"/>
      <c r="K604" s="4"/>
      <c r="L604" s="4"/>
      <c r="M604" s="4"/>
    </row>
    <row r="605" spans="6:13" x14ac:dyDescent="0.25">
      <c r="F605" s="4"/>
      <c r="G605" s="4"/>
      <c r="H605" s="4"/>
      <c r="I605" s="4"/>
      <c r="J605" s="4"/>
      <c r="K605" s="4"/>
      <c r="L605" s="4"/>
      <c r="M605" s="4"/>
    </row>
    <row r="606" spans="6:13" x14ac:dyDescent="0.25">
      <c r="F606" s="4"/>
      <c r="G606" s="4"/>
      <c r="H606" s="4"/>
      <c r="I606" s="4"/>
      <c r="J606" s="4"/>
      <c r="K606" s="4"/>
      <c r="L606" s="4"/>
      <c r="M606" s="4"/>
    </row>
    <row r="607" spans="6:13" x14ac:dyDescent="0.25">
      <c r="F607" s="4"/>
      <c r="G607" s="4"/>
      <c r="H607" s="4"/>
      <c r="I607" s="4"/>
      <c r="J607" s="4"/>
      <c r="K607" s="4"/>
      <c r="L607" s="4"/>
      <c r="M607" s="4"/>
    </row>
    <row r="608" spans="6:13" x14ac:dyDescent="0.25">
      <c r="F608" s="4"/>
      <c r="G608" s="4"/>
      <c r="H608" s="4"/>
      <c r="I608" s="4"/>
      <c r="J608" s="4"/>
      <c r="K608" s="4"/>
      <c r="L608" s="4"/>
      <c r="M608" s="4"/>
    </row>
    <row r="609" spans="6:13" x14ac:dyDescent="0.25">
      <c r="F609" s="4"/>
      <c r="G609" s="4"/>
      <c r="H609" s="4"/>
      <c r="I609" s="4"/>
      <c r="J609" s="4"/>
      <c r="K609" s="4"/>
      <c r="L609" s="4"/>
      <c r="M609" s="4"/>
    </row>
    <row r="610" spans="6:13" x14ac:dyDescent="0.25">
      <c r="F610" s="4"/>
      <c r="G610" s="4"/>
      <c r="H610" s="4"/>
      <c r="I610" s="4"/>
      <c r="J610" s="4"/>
      <c r="K610" s="4"/>
      <c r="L610" s="4"/>
      <c r="M610" s="4"/>
    </row>
    <row r="611" spans="6:13" x14ac:dyDescent="0.25">
      <c r="F611" s="4"/>
      <c r="G611" s="4"/>
      <c r="H611" s="4"/>
      <c r="I611" s="4"/>
      <c r="J611" s="4"/>
      <c r="K611" s="4"/>
      <c r="L611" s="4"/>
      <c r="M611" s="4"/>
    </row>
    <row r="612" spans="6:13" x14ac:dyDescent="0.25">
      <c r="F612" s="4"/>
      <c r="G612" s="4"/>
      <c r="H612" s="4"/>
      <c r="I612" s="4"/>
      <c r="J612" s="4"/>
      <c r="K612" s="4"/>
      <c r="L612" s="4"/>
      <c r="M612" s="4"/>
    </row>
    <row r="613" spans="6:13" x14ac:dyDescent="0.25">
      <c r="F613" s="4"/>
      <c r="G613" s="4"/>
      <c r="H613" s="4"/>
      <c r="I613" s="4"/>
      <c r="J613" s="4"/>
      <c r="K613" s="4"/>
      <c r="L613" s="4"/>
      <c r="M613" s="4"/>
    </row>
    <row r="614" spans="6:13" x14ac:dyDescent="0.25">
      <c r="F614" s="4"/>
      <c r="G614" s="4"/>
      <c r="H614" s="4"/>
      <c r="I614" s="4"/>
      <c r="J614" s="4"/>
      <c r="K614" s="4"/>
      <c r="L614" s="4"/>
      <c r="M614" s="4"/>
    </row>
    <row r="615" spans="6:13" x14ac:dyDescent="0.25">
      <c r="F615" s="4"/>
      <c r="G615" s="4"/>
      <c r="H615" s="4"/>
      <c r="I615" s="4"/>
      <c r="J615" s="4"/>
      <c r="K615" s="4"/>
      <c r="L615" s="4"/>
      <c r="M615" s="4"/>
    </row>
    <row r="616" spans="6:13" x14ac:dyDescent="0.25">
      <c r="F616" s="4"/>
      <c r="G616" s="4"/>
      <c r="H616" s="4"/>
      <c r="I616" s="4"/>
      <c r="J616" s="4"/>
      <c r="K616" s="4"/>
      <c r="L616" s="4"/>
      <c r="M616" s="4"/>
    </row>
    <row r="617" spans="6:13" x14ac:dyDescent="0.25">
      <c r="F617" s="4"/>
      <c r="G617" s="4"/>
      <c r="H617" s="4"/>
      <c r="I617" s="4"/>
      <c r="J617" s="4"/>
      <c r="K617" s="4"/>
      <c r="L617" s="4"/>
      <c r="M617" s="4"/>
    </row>
    <row r="618" spans="6:13" x14ac:dyDescent="0.25">
      <c r="F618" s="4"/>
      <c r="G618" s="4"/>
      <c r="H618" s="4"/>
      <c r="I618" s="4"/>
      <c r="J618" s="4"/>
      <c r="K618" s="4"/>
      <c r="L618" s="4"/>
      <c r="M618" s="4"/>
    </row>
    <row r="619" spans="6:13" x14ac:dyDescent="0.25">
      <c r="F619" s="4"/>
      <c r="G619" s="4"/>
      <c r="H619" s="4"/>
      <c r="I619" s="4"/>
      <c r="J619" s="4"/>
      <c r="K619" s="4"/>
      <c r="L619" s="4"/>
      <c r="M619" s="4"/>
    </row>
    <row r="620" spans="6:13" x14ac:dyDescent="0.25">
      <c r="F620" s="4"/>
      <c r="G620" s="4"/>
      <c r="H620" s="4"/>
      <c r="I620" s="4"/>
      <c r="J620" s="4"/>
      <c r="K620" s="4"/>
      <c r="L620" s="4"/>
      <c r="M620" s="4"/>
    </row>
    <row r="621" spans="6:13" x14ac:dyDescent="0.25">
      <c r="F621" s="4"/>
      <c r="G621" s="4"/>
      <c r="H621" s="4"/>
      <c r="I621" s="4"/>
      <c r="J621" s="4"/>
      <c r="K621" s="4"/>
      <c r="L621" s="4"/>
      <c r="M621" s="4"/>
    </row>
    <row r="622" spans="6:13" x14ac:dyDescent="0.25">
      <c r="F622" s="4"/>
      <c r="G622" s="4"/>
      <c r="H622" s="4"/>
      <c r="I622" s="4"/>
      <c r="J622" s="4"/>
      <c r="K622" s="4"/>
      <c r="L622" s="4"/>
      <c r="M622" s="4"/>
    </row>
    <row r="623" spans="6:13" x14ac:dyDescent="0.25">
      <c r="F623" s="4"/>
      <c r="G623" s="4"/>
      <c r="H623" s="4"/>
      <c r="I623" s="4"/>
      <c r="J623" s="4"/>
      <c r="K623" s="4"/>
      <c r="L623" s="4"/>
      <c r="M623" s="4"/>
    </row>
    <row r="624" spans="6:13" x14ac:dyDescent="0.25">
      <c r="F624" s="4"/>
      <c r="G624" s="4"/>
      <c r="H624" s="4"/>
      <c r="I624" s="4"/>
      <c r="J624" s="4"/>
      <c r="K624" s="4"/>
      <c r="L624" s="4"/>
      <c r="M624" s="4"/>
    </row>
    <row r="625" spans="6:13" x14ac:dyDescent="0.25">
      <c r="F625" s="4"/>
      <c r="G625" s="4"/>
      <c r="H625" s="4"/>
      <c r="I625" s="4"/>
      <c r="J625" s="4"/>
      <c r="K625" s="4"/>
      <c r="L625" s="4"/>
      <c r="M625" s="4"/>
    </row>
    <row r="626" spans="6:13" x14ac:dyDescent="0.25">
      <c r="F626" s="4"/>
      <c r="G626" s="4"/>
      <c r="H626" s="4"/>
      <c r="I626" s="4"/>
      <c r="J626" s="4"/>
      <c r="K626" s="4"/>
      <c r="L626" s="4"/>
      <c r="M626" s="4"/>
    </row>
    <row r="627" spans="6:13" x14ac:dyDescent="0.25">
      <c r="F627" s="4"/>
      <c r="G627" s="4"/>
      <c r="H627" s="4"/>
      <c r="I627" s="4"/>
      <c r="J627" s="4"/>
      <c r="K627" s="4"/>
      <c r="L627" s="4"/>
      <c r="M627" s="4"/>
    </row>
    <row r="628" spans="6:13" x14ac:dyDescent="0.25">
      <c r="F628" s="4"/>
      <c r="G628" s="4"/>
      <c r="H628" s="4"/>
      <c r="I628" s="4"/>
      <c r="J628" s="4"/>
      <c r="K628" s="4"/>
      <c r="L628" s="4"/>
      <c r="M628" s="4"/>
    </row>
    <row r="629" spans="6:13" x14ac:dyDescent="0.25">
      <c r="F629" s="4"/>
      <c r="G629" s="4"/>
      <c r="H629" s="4"/>
      <c r="I629" s="4"/>
      <c r="J629" s="4"/>
      <c r="K629" s="4"/>
      <c r="L629" s="4"/>
      <c r="M629" s="4"/>
    </row>
    <row r="630" spans="6:13" x14ac:dyDescent="0.25">
      <c r="F630" s="4"/>
      <c r="G630" s="4"/>
      <c r="H630" s="4"/>
      <c r="I630" s="4"/>
      <c r="J630" s="4"/>
      <c r="K630" s="4"/>
      <c r="L630" s="4"/>
      <c r="M630" s="4"/>
    </row>
    <row r="631" spans="6:13" x14ac:dyDescent="0.25">
      <c r="F631" s="4"/>
      <c r="G631" s="4"/>
      <c r="H631" s="4"/>
      <c r="I631" s="4"/>
      <c r="J631" s="4"/>
      <c r="K631" s="4"/>
      <c r="L631" s="4"/>
      <c r="M631" s="4"/>
    </row>
    <row r="632" spans="6:13" x14ac:dyDescent="0.25">
      <c r="F632" s="4"/>
      <c r="G632" s="4"/>
      <c r="H632" s="4"/>
      <c r="I632" s="4"/>
      <c r="J632" s="4"/>
      <c r="K632" s="4"/>
      <c r="L632" s="4"/>
      <c r="M632" s="4"/>
    </row>
    <row r="633" spans="6:13" x14ac:dyDescent="0.25">
      <c r="F633" s="4"/>
      <c r="G633" s="4"/>
      <c r="H633" s="4"/>
      <c r="I633" s="4"/>
      <c r="J633" s="4"/>
      <c r="K633" s="4"/>
      <c r="L633" s="4"/>
      <c r="M633" s="4"/>
    </row>
    <row r="634" spans="6:13" x14ac:dyDescent="0.25">
      <c r="F634" s="4"/>
      <c r="G634" s="4"/>
      <c r="H634" s="4"/>
      <c r="I634" s="4"/>
      <c r="J634" s="4"/>
      <c r="K634" s="4"/>
      <c r="L634" s="4"/>
      <c r="M634" s="4"/>
    </row>
    <row r="635" spans="6:13" x14ac:dyDescent="0.25">
      <c r="F635" s="4"/>
      <c r="G635" s="4"/>
      <c r="H635" s="4"/>
      <c r="I635" s="4"/>
      <c r="J635" s="4"/>
      <c r="K635" s="4"/>
      <c r="L635" s="4"/>
      <c r="M635" s="4"/>
    </row>
    <row r="636" spans="6:13" x14ac:dyDescent="0.25">
      <c r="F636" s="4"/>
      <c r="G636" s="4"/>
      <c r="H636" s="4"/>
      <c r="I636" s="4"/>
      <c r="J636" s="4"/>
      <c r="K636" s="4"/>
      <c r="L636" s="4"/>
      <c r="M636" s="4"/>
    </row>
    <row r="637" spans="6:13" x14ac:dyDescent="0.25">
      <c r="F637" s="4"/>
      <c r="G637" s="4"/>
      <c r="H637" s="4"/>
      <c r="I637" s="4"/>
      <c r="J637" s="4"/>
      <c r="K637" s="4"/>
      <c r="L637" s="4"/>
      <c r="M637" s="4"/>
    </row>
    <row r="638" spans="6:13" x14ac:dyDescent="0.25">
      <c r="F638" s="4"/>
      <c r="G638" s="4"/>
      <c r="H638" s="4"/>
      <c r="I638" s="4"/>
      <c r="J638" s="4"/>
      <c r="K638" s="4"/>
      <c r="L638" s="4"/>
      <c r="M638" s="4"/>
    </row>
    <row r="639" spans="6:13" x14ac:dyDescent="0.25">
      <c r="F639" s="4"/>
      <c r="G639" s="4"/>
      <c r="H639" s="4"/>
      <c r="I639" s="4"/>
      <c r="J639" s="4"/>
      <c r="K639" s="4"/>
      <c r="L639" s="4"/>
      <c r="M639" s="4"/>
    </row>
    <row r="640" spans="6:13" x14ac:dyDescent="0.25">
      <c r="F640" s="4"/>
      <c r="G640" s="4"/>
      <c r="H640" s="4"/>
      <c r="I640" s="4"/>
      <c r="J640" s="4"/>
      <c r="K640" s="4"/>
      <c r="L640" s="4"/>
      <c r="M640" s="4"/>
    </row>
    <row r="641" spans="6:13" x14ac:dyDescent="0.25">
      <c r="F641" s="4"/>
      <c r="G641" s="4"/>
      <c r="H641" s="4"/>
      <c r="I641" s="4"/>
      <c r="J641" s="4"/>
      <c r="K641" s="4"/>
      <c r="L641" s="4"/>
      <c r="M641" s="4"/>
    </row>
    <row r="642" spans="6:13" x14ac:dyDescent="0.25">
      <c r="F642" s="4"/>
      <c r="G642" s="4"/>
      <c r="H642" s="4"/>
      <c r="I642" s="4"/>
      <c r="J642" s="4"/>
      <c r="K642" s="4"/>
      <c r="L642" s="4"/>
      <c r="M642" s="4"/>
    </row>
    <row r="643" spans="6:13" x14ac:dyDescent="0.25">
      <c r="F643" s="4"/>
      <c r="G643" s="4"/>
      <c r="H643" s="4"/>
      <c r="I643" s="4"/>
      <c r="J643" s="4"/>
      <c r="K643" s="4"/>
      <c r="L643" s="4"/>
      <c r="M643" s="4"/>
    </row>
    <row r="644" spans="6:13" x14ac:dyDescent="0.25">
      <c r="F644" s="4"/>
      <c r="G644" s="4"/>
      <c r="H644" s="4"/>
      <c r="I644" s="4"/>
      <c r="J644" s="4"/>
      <c r="K644" s="4"/>
      <c r="L644" s="4"/>
      <c r="M644" s="4"/>
    </row>
    <row r="645" spans="6:13" x14ac:dyDescent="0.25">
      <c r="F645" s="4"/>
      <c r="G645" s="4"/>
      <c r="H645" s="4"/>
      <c r="I645" s="4"/>
      <c r="J645" s="4"/>
      <c r="K645" s="4"/>
      <c r="L645" s="4"/>
      <c r="M645" s="4"/>
    </row>
    <row r="646" spans="6:13" x14ac:dyDescent="0.25">
      <c r="F646" s="4"/>
      <c r="G646" s="4"/>
      <c r="H646" s="4"/>
      <c r="I646" s="4"/>
      <c r="J646" s="4"/>
      <c r="K646" s="4"/>
      <c r="L646" s="4"/>
      <c r="M646" s="4"/>
    </row>
    <row r="647" spans="6:13" x14ac:dyDescent="0.25">
      <c r="F647" s="4"/>
      <c r="G647" s="4"/>
      <c r="H647" s="4"/>
      <c r="I647" s="4"/>
      <c r="J647" s="4"/>
      <c r="K647" s="4"/>
      <c r="L647" s="4"/>
      <c r="M647" s="4"/>
    </row>
    <row r="648" spans="6:13" x14ac:dyDescent="0.25">
      <c r="F648" s="4"/>
      <c r="G648" s="4"/>
      <c r="H648" s="4"/>
      <c r="I648" s="4"/>
      <c r="J648" s="4"/>
      <c r="K648" s="4"/>
      <c r="L648" s="4"/>
      <c r="M648" s="4"/>
    </row>
    <row r="649" spans="6:13" x14ac:dyDescent="0.25">
      <c r="F649" s="4"/>
      <c r="G649" s="4"/>
      <c r="H649" s="4"/>
      <c r="I649" s="4"/>
      <c r="J649" s="4"/>
      <c r="K649" s="4"/>
      <c r="L649" s="4"/>
      <c r="M649" s="4"/>
    </row>
    <row r="650" spans="6:13" x14ac:dyDescent="0.25">
      <c r="F650" s="4"/>
      <c r="G650" s="4"/>
      <c r="H650" s="4"/>
      <c r="I650" s="4"/>
      <c r="J650" s="4"/>
      <c r="K650" s="4"/>
      <c r="L650" s="4"/>
      <c r="M650" s="4"/>
    </row>
    <row r="651" spans="6:13" x14ac:dyDescent="0.25">
      <c r="F651" s="4"/>
      <c r="G651" s="4"/>
      <c r="H651" s="4"/>
      <c r="I651" s="4"/>
      <c r="J651" s="4"/>
      <c r="K651" s="4"/>
      <c r="L651" s="4"/>
      <c r="M651" s="4"/>
    </row>
    <row r="652" spans="6:13" x14ac:dyDescent="0.25">
      <c r="F652" s="4"/>
      <c r="G652" s="4"/>
      <c r="H652" s="4"/>
      <c r="I652" s="4"/>
      <c r="J652" s="4"/>
      <c r="K652" s="4"/>
      <c r="L652" s="4"/>
      <c r="M652" s="4"/>
    </row>
    <row r="653" spans="6:13" x14ac:dyDescent="0.25">
      <c r="F653" s="4"/>
      <c r="G653" s="4"/>
      <c r="H653" s="4"/>
      <c r="I653" s="4"/>
      <c r="J653" s="4"/>
      <c r="K653" s="4"/>
      <c r="L653" s="4"/>
      <c r="M653" s="4"/>
    </row>
    <row r="654" spans="6:13" x14ac:dyDescent="0.25">
      <c r="F654" s="4"/>
      <c r="G654" s="4"/>
      <c r="H654" s="4"/>
      <c r="I654" s="4"/>
      <c r="J654" s="4"/>
      <c r="K654" s="4"/>
      <c r="L654" s="4"/>
      <c r="M654" s="4"/>
    </row>
    <row r="655" spans="6:13" x14ac:dyDescent="0.25">
      <c r="F655" s="4"/>
      <c r="G655" s="4"/>
      <c r="H655" s="4"/>
      <c r="I655" s="4"/>
      <c r="J655" s="4"/>
      <c r="K655" s="4"/>
      <c r="L655" s="4"/>
      <c r="M655" s="4"/>
    </row>
    <row r="656" spans="6:13" x14ac:dyDescent="0.25">
      <c r="F656" s="4"/>
      <c r="G656" s="4"/>
      <c r="H656" s="4"/>
      <c r="I656" s="4"/>
      <c r="J656" s="4"/>
      <c r="K656" s="4"/>
      <c r="L656" s="4"/>
      <c r="M656" s="4"/>
    </row>
    <row r="657" spans="6:13" x14ac:dyDescent="0.25">
      <c r="F657" s="4"/>
      <c r="G657" s="4"/>
      <c r="H657" s="4"/>
      <c r="I657" s="4"/>
      <c r="J657" s="4"/>
      <c r="K657" s="4"/>
      <c r="L657" s="4"/>
      <c r="M657" s="4"/>
    </row>
    <row r="658" spans="6:13" x14ac:dyDescent="0.25">
      <c r="F658" s="4"/>
      <c r="G658" s="4"/>
      <c r="H658" s="4"/>
      <c r="I658" s="4"/>
      <c r="J658" s="4"/>
      <c r="K658" s="4"/>
      <c r="L658" s="4"/>
      <c r="M658" s="4"/>
    </row>
    <row r="659" spans="6:13" x14ac:dyDescent="0.25">
      <c r="F659" s="4"/>
      <c r="G659" s="4"/>
      <c r="H659" s="4"/>
      <c r="I659" s="4"/>
      <c r="J659" s="4"/>
      <c r="K659" s="4"/>
      <c r="L659" s="4"/>
      <c r="M659" s="4"/>
    </row>
    <row r="660" spans="6:13" x14ac:dyDescent="0.25">
      <c r="F660" s="4"/>
      <c r="G660" s="4"/>
      <c r="H660" s="4"/>
      <c r="I660" s="4"/>
      <c r="J660" s="4"/>
      <c r="K660" s="4"/>
      <c r="L660" s="4"/>
      <c r="M660" s="4"/>
    </row>
    <row r="661" spans="6:13" x14ac:dyDescent="0.25">
      <c r="F661" s="4"/>
      <c r="G661" s="4"/>
      <c r="H661" s="4"/>
      <c r="I661" s="4"/>
      <c r="J661" s="4"/>
      <c r="K661" s="4"/>
      <c r="L661" s="4"/>
      <c r="M661" s="4"/>
    </row>
    <row r="662" spans="6:13" x14ac:dyDescent="0.25">
      <c r="F662" s="4"/>
      <c r="G662" s="4"/>
      <c r="H662" s="4"/>
      <c r="I662" s="4"/>
      <c r="J662" s="4"/>
      <c r="K662" s="4"/>
      <c r="L662" s="4"/>
      <c r="M662" s="4"/>
    </row>
    <row r="663" spans="6:13" x14ac:dyDescent="0.25">
      <c r="F663" s="4"/>
      <c r="G663" s="4"/>
      <c r="H663" s="4"/>
      <c r="I663" s="4"/>
      <c r="J663" s="4"/>
      <c r="K663" s="4"/>
      <c r="L663" s="4"/>
      <c r="M663" s="4"/>
    </row>
    <row r="664" spans="6:13" x14ac:dyDescent="0.25">
      <c r="F664" s="4"/>
      <c r="G664" s="4"/>
      <c r="H664" s="4"/>
      <c r="I664" s="4"/>
      <c r="J664" s="4"/>
      <c r="K664" s="4"/>
      <c r="L664" s="4"/>
      <c r="M664" s="4"/>
    </row>
    <row r="665" spans="6:13" x14ac:dyDescent="0.25">
      <c r="F665" s="4"/>
      <c r="G665" s="4"/>
      <c r="H665" s="4"/>
      <c r="I665" s="4"/>
      <c r="J665" s="4"/>
      <c r="K665" s="4"/>
      <c r="L665" s="4"/>
      <c r="M665" s="4"/>
    </row>
    <row r="666" spans="6:13" x14ac:dyDescent="0.25">
      <c r="F666" s="4"/>
      <c r="G666" s="4"/>
      <c r="H666" s="4"/>
      <c r="I666" s="4"/>
      <c r="J666" s="4"/>
      <c r="K666" s="4"/>
      <c r="L666" s="4"/>
      <c r="M666" s="4"/>
    </row>
    <row r="667" spans="6:13" x14ac:dyDescent="0.25">
      <c r="F667" s="4"/>
      <c r="G667" s="4"/>
      <c r="H667" s="4"/>
      <c r="I667" s="4"/>
      <c r="J667" s="4"/>
      <c r="K667" s="4"/>
      <c r="L667" s="4"/>
      <c r="M667" s="4"/>
    </row>
    <row r="668" spans="6:13" x14ac:dyDescent="0.25">
      <c r="F668" s="4"/>
      <c r="G668" s="4"/>
      <c r="H668" s="4"/>
      <c r="I668" s="4"/>
      <c r="J668" s="4"/>
      <c r="K668" s="4"/>
      <c r="L668" s="4"/>
      <c r="M668" s="4"/>
    </row>
    <row r="669" spans="6:13" x14ac:dyDescent="0.25">
      <c r="F669" s="4"/>
      <c r="G669" s="4"/>
      <c r="H669" s="4"/>
      <c r="I669" s="4"/>
      <c r="J669" s="4"/>
      <c r="K669" s="4"/>
      <c r="L669" s="4"/>
      <c r="M669" s="4"/>
    </row>
    <row r="670" spans="6:13" x14ac:dyDescent="0.25">
      <c r="F670" s="4"/>
      <c r="G670" s="4"/>
      <c r="H670" s="4"/>
      <c r="I670" s="4"/>
      <c r="J670" s="4"/>
      <c r="K670" s="4"/>
      <c r="L670" s="4"/>
      <c r="M670" s="4"/>
    </row>
    <row r="671" spans="6:13" x14ac:dyDescent="0.25">
      <c r="F671" s="4"/>
      <c r="G671" s="4"/>
      <c r="H671" s="4"/>
      <c r="I671" s="4"/>
      <c r="J671" s="4"/>
      <c r="K671" s="4"/>
      <c r="L671" s="4"/>
      <c r="M671" s="4"/>
    </row>
    <row r="672" spans="6:13" x14ac:dyDescent="0.25">
      <c r="F672" s="4"/>
      <c r="G672" s="4"/>
      <c r="H672" s="4"/>
      <c r="I672" s="4"/>
      <c r="J672" s="4"/>
      <c r="K672" s="4"/>
      <c r="L672" s="4"/>
      <c r="M672" s="4"/>
    </row>
    <row r="673" spans="6:13" x14ac:dyDescent="0.25">
      <c r="F673" s="4"/>
      <c r="G673" s="4"/>
      <c r="H673" s="4"/>
      <c r="I673" s="4"/>
      <c r="J673" s="4"/>
      <c r="K673" s="4"/>
      <c r="L673" s="4"/>
      <c r="M673" s="4"/>
    </row>
    <row r="674" spans="6:13" x14ac:dyDescent="0.25">
      <c r="F674" s="4"/>
      <c r="G674" s="4"/>
      <c r="H674" s="4"/>
      <c r="I674" s="4"/>
      <c r="J674" s="4"/>
      <c r="K674" s="4"/>
      <c r="L674" s="4"/>
      <c r="M674" s="4"/>
    </row>
    <row r="675" spans="6:13" x14ac:dyDescent="0.25">
      <c r="F675" s="4"/>
      <c r="G675" s="4"/>
      <c r="H675" s="4"/>
      <c r="I675" s="4"/>
      <c r="J675" s="4"/>
      <c r="K675" s="4"/>
      <c r="L675" s="4"/>
      <c r="M675" s="4"/>
    </row>
    <row r="676" spans="6:13" x14ac:dyDescent="0.25">
      <c r="F676" s="4"/>
      <c r="G676" s="4"/>
      <c r="H676" s="4"/>
      <c r="I676" s="4"/>
      <c r="J676" s="4"/>
      <c r="K676" s="4"/>
      <c r="L676" s="4"/>
      <c r="M676" s="4"/>
    </row>
    <row r="677" spans="6:13" x14ac:dyDescent="0.25">
      <c r="F677" s="4"/>
      <c r="G677" s="4"/>
      <c r="H677" s="4"/>
      <c r="I677" s="4"/>
      <c r="J677" s="4"/>
      <c r="K677" s="4"/>
      <c r="L677" s="4"/>
      <c r="M677" s="4"/>
    </row>
    <row r="678" spans="6:13" x14ac:dyDescent="0.25">
      <c r="F678" s="4"/>
      <c r="G678" s="4"/>
      <c r="H678" s="4"/>
      <c r="I678" s="4"/>
      <c r="J678" s="4"/>
      <c r="K678" s="4"/>
      <c r="L678" s="4"/>
      <c r="M678" s="4"/>
    </row>
    <row r="679" spans="6:13" x14ac:dyDescent="0.25">
      <c r="F679" s="4"/>
      <c r="G679" s="4"/>
      <c r="H679" s="4"/>
      <c r="I679" s="4"/>
      <c r="J679" s="4"/>
      <c r="K679" s="4"/>
      <c r="L679" s="4"/>
      <c r="M679" s="4"/>
    </row>
    <row r="680" spans="6:13" x14ac:dyDescent="0.25">
      <c r="F680" s="4"/>
      <c r="G680" s="4"/>
      <c r="H680" s="4"/>
      <c r="I680" s="4"/>
      <c r="J680" s="4"/>
      <c r="K680" s="4"/>
      <c r="L680" s="4"/>
      <c r="M680" s="4"/>
    </row>
    <row r="681" spans="6:13" x14ac:dyDescent="0.25">
      <c r="F681" s="4"/>
      <c r="G681" s="4"/>
      <c r="H681" s="4"/>
      <c r="I681" s="4"/>
      <c r="J681" s="4"/>
      <c r="K681" s="4"/>
      <c r="L681" s="4"/>
      <c r="M681" s="4"/>
    </row>
    <row r="682" spans="6:13" x14ac:dyDescent="0.25">
      <c r="F682" s="4"/>
      <c r="G682" s="4"/>
      <c r="H682" s="4"/>
      <c r="I682" s="4"/>
      <c r="J682" s="4"/>
      <c r="K682" s="4"/>
      <c r="L682" s="4"/>
      <c r="M682" s="4"/>
    </row>
    <row r="683" spans="6:13" x14ac:dyDescent="0.25">
      <c r="F683" s="4"/>
      <c r="G683" s="4"/>
      <c r="H683" s="4"/>
      <c r="I683" s="4"/>
      <c r="J683" s="4"/>
      <c r="K683" s="4"/>
      <c r="L683" s="4"/>
      <c r="M683" s="4"/>
    </row>
    <row r="684" spans="6:13" x14ac:dyDescent="0.25">
      <c r="F684" s="4"/>
      <c r="G684" s="4"/>
      <c r="H684" s="4"/>
      <c r="I684" s="4"/>
      <c r="J684" s="4"/>
      <c r="K684" s="4"/>
      <c r="L684" s="4"/>
      <c r="M684" s="4"/>
    </row>
    <row r="685" spans="6:13" x14ac:dyDescent="0.25">
      <c r="F685" s="4"/>
      <c r="G685" s="4"/>
      <c r="H685" s="4"/>
      <c r="I685" s="4"/>
      <c r="J685" s="4"/>
      <c r="K685" s="4"/>
      <c r="L685" s="4"/>
      <c r="M685" s="4"/>
    </row>
    <row r="686" spans="6:13" x14ac:dyDescent="0.25">
      <c r="F686" s="4"/>
      <c r="G686" s="4"/>
      <c r="H686" s="4"/>
      <c r="I686" s="4"/>
      <c r="J686" s="4"/>
      <c r="K686" s="4"/>
      <c r="L686" s="4"/>
      <c r="M686" s="4"/>
    </row>
    <row r="687" spans="6:13" x14ac:dyDescent="0.25">
      <c r="F687" s="4"/>
      <c r="G687" s="4"/>
      <c r="H687" s="4"/>
      <c r="I687" s="4"/>
      <c r="J687" s="4"/>
      <c r="K687" s="4"/>
      <c r="L687" s="4"/>
      <c r="M687" s="4"/>
    </row>
    <row r="688" spans="6:13" x14ac:dyDescent="0.25">
      <c r="F688" s="4"/>
      <c r="G688" s="4"/>
      <c r="H688" s="4"/>
      <c r="I688" s="4"/>
      <c r="J688" s="4"/>
      <c r="K688" s="4"/>
      <c r="L688" s="4"/>
      <c r="M688" s="4"/>
    </row>
    <row r="689" spans="6:13" x14ac:dyDescent="0.25">
      <c r="F689" s="4"/>
      <c r="G689" s="4"/>
      <c r="H689" s="4"/>
      <c r="I689" s="4"/>
      <c r="J689" s="4"/>
      <c r="K689" s="4"/>
      <c r="L689" s="4"/>
      <c r="M689" s="4"/>
    </row>
    <row r="690" spans="6:13" x14ac:dyDescent="0.25">
      <c r="F690" s="4"/>
      <c r="G690" s="4"/>
      <c r="H690" s="4"/>
      <c r="I690" s="4"/>
      <c r="J690" s="4"/>
      <c r="K690" s="4"/>
      <c r="L690" s="4"/>
      <c r="M690" s="4"/>
    </row>
    <row r="691" spans="6:13" x14ac:dyDescent="0.25">
      <c r="F691" s="4"/>
      <c r="G691" s="4"/>
      <c r="H691" s="4"/>
      <c r="I691" s="4"/>
      <c r="J691" s="4"/>
      <c r="K691" s="4"/>
      <c r="L691" s="4"/>
      <c r="M691" s="4"/>
    </row>
    <row r="692" spans="6:13" x14ac:dyDescent="0.25">
      <c r="F692" s="4"/>
      <c r="G692" s="4"/>
      <c r="H692" s="4"/>
      <c r="I692" s="4"/>
      <c r="J692" s="4"/>
      <c r="K692" s="4"/>
      <c r="L692" s="4"/>
      <c r="M692" s="4"/>
    </row>
    <row r="693" spans="6:13" x14ac:dyDescent="0.25">
      <c r="F693" s="4"/>
      <c r="G693" s="4"/>
      <c r="H693" s="4"/>
      <c r="I693" s="4"/>
      <c r="J693" s="4"/>
      <c r="K693" s="4"/>
      <c r="L693" s="4"/>
      <c r="M693" s="4"/>
    </row>
    <row r="694" spans="6:13" x14ac:dyDescent="0.25">
      <c r="F694" s="4"/>
      <c r="G694" s="4"/>
      <c r="H694" s="4"/>
      <c r="I694" s="4"/>
      <c r="J694" s="4"/>
      <c r="K694" s="4"/>
      <c r="L694" s="4"/>
      <c r="M694" s="4"/>
    </row>
    <row r="695" spans="6:13" x14ac:dyDescent="0.25">
      <c r="F695" s="4"/>
      <c r="G695" s="4"/>
      <c r="H695" s="4"/>
      <c r="I695" s="4"/>
      <c r="J695" s="4"/>
      <c r="K695" s="4"/>
      <c r="L695" s="4"/>
      <c r="M695" s="4"/>
    </row>
    <row r="696" spans="6:13" x14ac:dyDescent="0.25">
      <c r="F696" s="4"/>
      <c r="G696" s="4"/>
      <c r="H696" s="4"/>
      <c r="I696" s="4"/>
      <c r="J696" s="4"/>
      <c r="K696" s="4"/>
      <c r="L696" s="4"/>
      <c r="M696" s="4"/>
    </row>
    <row r="697" spans="6:13" x14ac:dyDescent="0.25">
      <c r="F697" s="4"/>
      <c r="G697" s="4"/>
      <c r="H697" s="4"/>
      <c r="I697" s="4"/>
      <c r="J697" s="4"/>
      <c r="K697" s="4"/>
      <c r="L697" s="4"/>
      <c r="M697" s="4"/>
    </row>
    <row r="698" spans="6:13" x14ac:dyDescent="0.25">
      <c r="F698" s="4"/>
      <c r="G698" s="4"/>
      <c r="H698" s="4"/>
      <c r="I698" s="4"/>
      <c r="J698" s="4"/>
      <c r="K698" s="4"/>
      <c r="L698" s="4"/>
      <c r="M698" s="4"/>
    </row>
    <row r="699" spans="6:13" x14ac:dyDescent="0.25">
      <c r="F699" s="4"/>
      <c r="G699" s="4"/>
      <c r="H699" s="4"/>
      <c r="I699" s="4"/>
      <c r="J699" s="4"/>
      <c r="K699" s="4"/>
      <c r="L699" s="4"/>
      <c r="M699" s="4"/>
    </row>
    <row r="700" spans="6:13" x14ac:dyDescent="0.25">
      <c r="F700" s="4"/>
      <c r="G700" s="4"/>
      <c r="H700" s="4"/>
      <c r="I700" s="4"/>
      <c r="J700" s="4"/>
      <c r="K700" s="4"/>
      <c r="L700" s="4"/>
      <c r="M700" s="4"/>
    </row>
    <row r="701" spans="6:13" x14ac:dyDescent="0.25">
      <c r="F701" s="4"/>
      <c r="G701" s="4"/>
      <c r="H701" s="4"/>
      <c r="I701" s="4"/>
      <c r="J701" s="4"/>
      <c r="K701" s="4"/>
      <c r="L701" s="4"/>
      <c r="M701" s="4"/>
    </row>
    <row r="702" spans="6:13" x14ac:dyDescent="0.25">
      <c r="F702" s="4"/>
      <c r="G702" s="4"/>
      <c r="H702" s="4"/>
      <c r="I702" s="4"/>
      <c r="J702" s="4"/>
      <c r="K702" s="4"/>
      <c r="L702" s="4"/>
      <c r="M702" s="4"/>
    </row>
    <row r="703" spans="6:13" x14ac:dyDescent="0.25">
      <c r="F703" s="4"/>
      <c r="G703" s="4"/>
      <c r="H703" s="4"/>
      <c r="I703" s="4"/>
      <c r="J703" s="4"/>
      <c r="K703" s="4"/>
      <c r="L703" s="4"/>
      <c r="M703" s="4"/>
    </row>
    <row r="704" spans="6:13" x14ac:dyDescent="0.25">
      <c r="F704" s="4"/>
      <c r="G704" s="4"/>
      <c r="H704" s="4"/>
      <c r="I704" s="4"/>
      <c r="J704" s="4"/>
      <c r="K704" s="4"/>
      <c r="L704" s="4"/>
      <c r="M704" s="4"/>
    </row>
    <row r="705" spans="6:13" x14ac:dyDescent="0.25">
      <c r="F705" s="4"/>
      <c r="G705" s="4"/>
      <c r="H705" s="4"/>
      <c r="I705" s="4"/>
      <c r="J705" s="4"/>
      <c r="K705" s="4"/>
      <c r="L705" s="4"/>
      <c r="M705" s="4"/>
    </row>
    <row r="706" spans="6:13" x14ac:dyDescent="0.25">
      <c r="F706" s="4"/>
      <c r="G706" s="4"/>
      <c r="H706" s="4"/>
      <c r="I706" s="4"/>
      <c r="J706" s="4"/>
      <c r="K706" s="4"/>
      <c r="L706" s="4"/>
      <c r="M706" s="4"/>
    </row>
    <row r="707" spans="6:13" x14ac:dyDescent="0.25">
      <c r="F707" s="4"/>
      <c r="G707" s="4"/>
      <c r="H707" s="4"/>
      <c r="I707" s="4"/>
      <c r="J707" s="4"/>
      <c r="K707" s="4"/>
      <c r="L707" s="4"/>
      <c r="M707" s="4"/>
    </row>
    <row r="708" spans="6:13" x14ac:dyDescent="0.25">
      <c r="F708" s="4"/>
      <c r="G708" s="4"/>
      <c r="H708" s="4"/>
      <c r="I708" s="4"/>
      <c r="J708" s="4"/>
      <c r="K708" s="4"/>
      <c r="L708" s="4"/>
      <c r="M708" s="4"/>
    </row>
    <row r="709" spans="6:13" x14ac:dyDescent="0.25">
      <c r="F709" s="4"/>
      <c r="G709" s="4"/>
      <c r="H709" s="4"/>
      <c r="I709" s="4"/>
      <c r="J709" s="4"/>
      <c r="K709" s="4"/>
      <c r="L709" s="4"/>
      <c r="M709" s="4"/>
    </row>
    <row r="710" spans="6:13" x14ac:dyDescent="0.25">
      <c r="F710" s="4"/>
      <c r="G710" s="4"/>
      <c r="H710" s="4"/>
      <c r="I710" s="4"/>
      <c r="J710" s="4"/>
      <c r="K710" s="4"/>
      <c r="L710" s="4"/>
      <c r="M710" s="4"/>
    </row>
    <row r="711" spans="6:13" x14ac:dyDescent="0.25">
      <c r="F711" s="4"/>
      <c r="G711" s="4"/>
      <c r="H711" s="4"/>
      <c r="I711" s="4"/>
      <c r="J711" s="4"/>
      <c r="K711" s="4"/>
      <c r="L711" s="4"/>
      <c r="M711" s="4"/>
    </row>
    <row r="712" spans="6:13" x14ac:dyDescent="0.25">
      <c r="F712" s="4"/>
      <c r="G712" s="4"/>
      <c r="H712" s="4"/>
      <c r="I712" s="4"/>
      <c r="J712" s="4"/>
      <c r="K712" s="4"/>
      <c r="L712" s="4"/>
      <c r="M712" s="4"/>
    </row>
    <row r="713" spans="6:13" x14ac:dyDescent="0.25">
      <c r="F713" s="4"/>
      <c r="G713" s="4"/>
      <c r="H713" s="4"/>
      <c r="I713" s="4"/>
      <c r="J713" s="4"/>
      <c r="K713" s="4"/>
      <c r="L713" s="4"/>
      <c r="M713" s="4"/>
    </row>
    <row r="714" spans="6:13" x14ac:dyDescent="0.25">
      <c r="F714" s="4"/>
      <c r="G714" s="4"/>
      <c r="H714" s="4"/>
      <c r="I714" s="4"/>
      <c r="J714" s="4"/>
      <c r="K714" s="4"/>
      <c r="L714" s="4"/>
      <c r="M714" s="4"/>
    </row>
    <row r="715" spans="6:13" x14ac:dyDescent="0.25">
      <c r="F715" s="4"/>
      <c r="G715" s="4"/>
      <c r="H715" s="4"/>
      <c r="I715" s="4"/>
      <c r="J715" s="4"/>
      <c r="K715" s="4"/>
      <c r="L715" s="4"/>
      <c r="M715" s="4"/>
    </row>
    <row r="716" spans="6:13" x14ac:dyDescent="0.25">
      <c r="F716" s="4"/>
      <c r="G716" s="4"/>
      <c r="H716" s="4"/>
      <c r="I716" s="4"/>
      <c r="J716" s="4"/>
      <c r="K716" s="4"/>
      <c r="L716" s="4"/>
      <c r="M716" s="4"/>
    </row>
    <row r="717" spans="6:13" x14ac:dyDescent="0.25">
      <c r="F717" s="4"/>
      <c r="G717" s="4"/>
      <c r="H717" s="4"/>
      <c r="I717" s="4"/>
      <c r="J717" s="4"/>
      <c r="K717" s="4"/>
      <c r="L717" s="4"/>
      <c r="M717" s="4"/>
    </row>
    <row r="718" spans="6:13" x14ac:dyDescent="0.25">
      <c r="F718" s="4"/>
      <c r="G718" s="4"/>
      <c r="H718" s="4"/>
      <c r="I718" s="4"/>
      <c r="J718" s="4"/>
      <c r="K718" s="4"/>
      <c r="L718" s="4"/>
      <c r="M718" s="4"/>
    </row>
    <row r="719" spans="6:13" x14ac:dyDescent="0.25">
      <c r="F719" s="4"/>
      <c r="G719" s="4"/>
      <c r="H719" s="4"/>
      <c r="I719" s="4"/>
      <c r="J719" s="4"/>
      <c r="K719" s="4"/>
      <c r="L719" s="4"/>
      <c r="M719" s="4"/>
    </row>
    <row r="720" spans="6:13" x14ac:dyDescent="0.25">
      <c r="F720" s="4"/>
      <c r="G720" s="4"/>
      <c r="H720" s="4"/>
      <c r="I720" s="4"/>
      <c r="J720" s="4"/>
      <c r="K720" s="4"/>
      <c r="L720" s="4"/>
      <c r="M720" s="4"/>
    </row>
    <row r="721" spans="6:13" x14ac:dyDescent="0.25">
      <c r="F721" s="4"/>
      <c r="G721" s="4"/>
      <c r="H721" s="4"/>
      <c r="I721" s="4"/>
      <c r="J721" s="4"/>
      <c r="K721" s="4"/>
      <c r="L721" s="4"/>
      <c r="M721" s="4"/>
    </row>
    <row r="722" spans="6:13" x14ac:dyDescent="0.25">
      <c r="F722" s="4"/>
      <c r="G722" s="4"/>
      <c r="H722" s="4"/>
      <c r="I722" s="4"/>
      <c r="J722" s="4"/>
      <c r="K722" s="4"/>
      <c r="L722" s="4"/>
      <c r="M722" s="4"/>
    </row>
    <row r="723" spans="6:13" x14ac:dyDescent="0.25">
      <c r="F723" s="4"/>
      <c r="G723" s="4"/>
      <c r="H723" s="4"/>
      <c r="I723" s="4"/>
      <c r="J723" s="4"/>
      <c r="K723" s="4"/>
      <c r="L723" s="4"/>
      <c r="M723" s="4"/>
    </row>
    <row r="724" spans="6:13" x14ac:dyDescent="0.25">
      <c r="F724" s="4"/>
      <c r="G724" s="4"/>
      <c r="H724" s="4"/>
      <c r="I724" s="4"/>
      <c r="J724" s="4"/>
      <c r="K724" s="4"/>
      <c r="L724" s="4"/>
      <c r="M724" s="4"/>
    </row>
    <row r="725" spans="6:13" x14ac:dyDescent="0.25">
      <c r="F725" s="4"/>
      <c r="G725" s="4"/>
      <c r="H725" s="4"/>
      <c r="I725" s="4"/>
      <c r="J725" s="4"/>
      <c r="K725" s="4"/>
      <c r="L725" s="4"/>
      <c r="M725" s="4"/>
    </row>
    <row r="726" spans="6:13" x14ac:dyDescent="0.25">
      <c r="F726" s="4"/>
      <c r="G726" s="4"/>
      <c r="H726" s="4"/>
      <c r="I726" s="4"/>
      <c r="J726" s="4"/>
      <c r="K726" s="4"/>
      <c r="L726" s="4"/>
      <c r="M726" s="4"/>
    </row>
    <row r="727" spans="6:13" x14ac:dyDescent="0.25">
      <c r="F727" s="4"/>
      <c r="G727" s="4"/>
      <c r="H727" s="4"/>
      <c r="I727" s="4"/>
      <c r="J727" s="4"/>
      <c r="K727" s="4"/>
      <c r="L727" s="4"/>
      <c r="M727" s="4"/>
    </row>
    <row r="728" spans="6:13" x14ac:dyDescent="0.25">
      <c r="F728" s="4"/>
      <c r="G728" s="4"/>
      <c r="H728" s="4"/>
      <c r="I728" s="4"/>
      <c r="J728" s="4"/>
      <c r="K728" s="4"/>
      <c r="L728" s="4"/>
      <c r="M728" s="4"/>
    </row>
    <row r="729" spans="6:13" x14ac:dyDescent="0.25">
      <c r="F729" s="4"/>
      <c r="G729" s="4"/>
      <c r="H729" s="4"/>
      <c r="I729" s="4"/>
      <c r="J729" s="4"/>
      <c r="K729" s="4"/>
      <c r="L729" s="4"/>
      <c r="M729" s="4"/>
    </row>
    <row r="730" spans="6:13" x14ac:dyDescent="0.25">
      <c r="F730" s="4"/>
      <c r="G730" s="4"/>
      <c r="H730" s="4"/>
      <c r="I730" s="4"/>
      <c r="J730" s="4"/>
      <c r="K730" s="4"/>
      <c r="L730" s="4"/>
      <c r="M730" s="4"/>
    </row>
    <row r="731" spans="6:13" x14ac:dyDescent="0.25">
      <c r="F731" s="4"/>
      <c r="G731" s="4"/>
      <c r="H731" s="4"/>
      <c r="I731" s="4"/>
      <c r="J731" s="4"/>
      <c r="K731" s="4"/>
      <c r="L731" s="4"/>
      <c r="M731" s="4"/>
    </row>
    <row r="732" spans="6:13" x14ac:dyDescent="0.25">
      <c r="F732" s="4"/>
      <c r="G732" s="4"/>
      <c r="H732" s="4"/>
      <c r="I732" s="4"/>
      <c r="J732" s="4"/>
      <c r="K732" s="4"/>
      <c r="L732" s="4"/>
      <c r="M732" s="4"/>
    </row>
    <row r="733" spans="6:13" x14ac:dyDescent="0.25">
      <c r="F733" s="4"/>
      <c r="G733" s="4"/>
      <c r="H733" s="4"/>
      <c r="I733" s="4"/>
      <c r="J733" s="4"/>
      <c r="K733" s="4"/>
      <c r="L733" s="4"/>
      <c r="M733" s="4"/>
    </row>
    <row r="734" spans="6:13" x14ac:dyDescent="0.25">
      <c r="F734" s="4"/>
      <c r="G734" s="4"/>
      <c r="H734" s="4"/>
      <c r="I734" s="4"/>
      <c r="J734" s="4"/>
      <c r="K734" s="4"/>
      <c r="L734" s="4"/>
      <c r="M734" s="4"/>
    </row>
    <row r="735" spans="6:13" x14ac:dyDescent="0.25">
      <c r="F735" s="4"/>
      <c r="G735" s="4"/>
      <c r="H735" s="4"/>
      <c r="I735" s="4"/>
      <c r="J735" s="4"/>
      <c r="K735" s="4"/>
      <c r="L735" s="4"/>
      <c r="M735" s="4"/>
    </row>
    <row r="736" spans="6:13" x14ac:dyDescent="0.25">
      <c r="F736" s="4"/>
      <c r="G736" s="4"/>
      <c r="H736" s="4"/>
      <c r="I736" s="4"/>
      <c r="J736" s="4"/>
      <c r="K736" s="4"/>
      <c r="L736" s="4"/>
      <c r="M736" s="4"/>
    </row>
    <row r="737" spans="6:13" x14ac:dyDescent="0.25">
      <c r="F737" s="4"/>
      <c r="G737" s="4"/>
      <c r="H737" s="4"/>
      <c r="I737" s="4"/>
      <c r="J737" s="4"/>
      <c r="K737" s="4"/>
      <c r="L737" s="4"/>
      <c r="M737" s="4"/>
    </row>
    <row r="738" spans="6:13" x14ac:dyDescent="0.25">
      <c r="F738" s="4"/>
      <c r="G738" s="4"/>
      <c r="H738" s="4"/>
      <c r="I738" s="4"/>
      <c r="J738" s="4"/>
      <c r="K738" s="4"/>
      <c r="L738" s="4"/>
      <c r="M738" s="4"/>
    </row>
    <row r="739" spans="6:13" x14ac:dyDescent="0.25">
      <c r="F739" s="4"/>
      <c r="G739" s="4"/>
      <c r="H739" s="4"/>
      <c r="I739" s="4"/>
      <c r="J739" s="4"/>
      <c r="K739" s="4"/>
      <c r="L739" s="4"/>
      <c r="M739" s="4"/>
    </row>
    <row r="740" spans="6:13" x14ac:dyDescent="0.25">
      <c r="F740" s="4"/>
      <c r="G740" s="4"/>
      <c r="H740" s="4"/>
      <c r="I740" s="4"/>
      <c r="J740" s="4"/>
      <c r="K740" s="4"/>
      <c r="L740" s="4"/>
      <c r="M740" s="4"/>
    </row>
    <row r="741" spans="6:13" x14ac:dyDescent="0.25">
      <c r="F741" s="4"/>
      <c r="G741" s="4"/>
      <c r="H741" s="4"/>
      <c r="I741" s="4"/>
      <c r="J741" s="4"/>
      <c r="K741" s="4"/>
      <c r="L741" s="4"/>
      <c r="M741" s="4"/>
    </row>
    <row r="742" spans="6:13" x14ac:dyDescent="0.25">
      <c r="F742" s="4"/>
      <c r="G742" s="4"/>
      <c r="H742" s="4"/>
      <c r="I742" s="4"/>
      <c r="J742" s="4"/>
      <c r="K742" s="4"/>
      <c r="L742" s="4"/>
      <c r="M742" s="4"/>
    </row>
    <row r="743" spans="6:13" x14ac:dyDescent="0.25">
      <c r="F743" s="4"/>
      <c r="G743" s="4"/>
      <c r="H743" s="4"/>
      <c r="I743" s="4"/>
      <c r="J743" s="4"/>
      <c r="K743" s="4"/>
      <c r="L743" s="4"/>
      <c r="M743" s="4"/>
    </row>
    <row r="744" spans="6:13" x14ac:dyDescent="0.25">
      <c r="F744" s="4"/>
      <c r="G744" s="4"/>
      <c r="H744" s="4"/>
      <c r="I744" s="4"/>
      <c r="J744" s="4"/>
      <c r="K744" s="4"/>
      <c r="L744" s="4"/>
      <c r="M744" s="4"/>
    </row>
    <row r="745" spans="6:13" x14ac:dyDescent="0.25">
      <c r="F745" s="4"/>
      <c r="G745" s="4"/>
      <c r="H745" s="4"/>
      <c r="I745" s="4"/>
      <c r="J745" s="4"/>
      <c r="K745" s="4"/>
      <c r="L745" s="4"/>
      <c r="M745" s="4"/>
    </row>
    <row r="746" spans="6:13" x14ac:dyDescent="0.25">
      <c r="F746" s="4"/>
      <c r="G746" s="4"/>
      <c r="H746" s="4"/>
      <c r="I746" s="4"/>
      <c r="J746" s="4"/>
      <c r="K746" s="4"/>
      <c r="L746" s="4"/>
      <c r="M746" s="4"/>
    </row>
    <row r="747" spans="6:13" x14ac:dyDescent="0.25">
      <c r="F747" s="4"/>
      <c r="G747" s="4"/>
      <c r="H747" s="4"/>
      <c r="I747" s="4"/>
      <c r="J747" s="4"/>
      <c r="K747" s="4"/>
      <c r="L747" s="4"/>
      <c r="M747" s="4"/>
    </row>
    <row r="748" spans="6:13" x14ac:dyDescent="0.25">
      <c r="F748" s="4"/>
      <c r="G748" s="4"/>
      <c r="H748" s="4"/>
      <c r="I748" s="4"/>
      <c r="J748" s="4"/>
      <c r="K748" s="4"/>
      <c r="L748" s="4"/>
      <c r="M748" s="4"/>
    </row>
    <row r="749" spans="6:13" x14ac:dyDescent="0.25">
      <c r="F749" s="4"/>
      <c r="G749" s="4"/>
      <c r="H749" s="4"/>
      <c r="I749" s="4"/>
      <c r="J749" s="4"/>
      <c r="K749" s="4"/>
      <c r="L749" s="4"/>
      <c r="M749" s="4"/>
    </row>
    <row r="750" spans="6:13" x14ac:dyDescent="0.25">
      <c r="F750" s="4"/>
      <c r="G750" s="4"/>
      <c r="H750" s="4"/>
      <c r="I750" s="4"/>
      <c r="J750" s="4"/>
      <c r="K750" s="4"/>
      <c r="L750" s="4"/>
      <c r="M750" s="4"/>
    </row>
    <row r="751" spans="6:13" x14ac:dyDescent="0.25">
      <c r="F751" s="4"/>
      <c r="G751" s="4"/>
      <c r="H751" s="4"/>
      <c r="I751" s="4"/>
      <c r="J751" s="4"/>
      <c r="K751" s="4"/>
      <c r="L751" s="4"/>
      <c r="M751" s="4"/>
    </row>
    <row r="752" spans="6:13" x14ac:dyDescent="0.25">
      <c r="F752" s="4"/>
      <c r="G752" s="4"/>
      <c r="H752" s="4"/>
      <c r="I752" s="4"/>
      <c r="J752" s="4"/>
      <c r="K752" s="4"/>
      <c r="L752" s="4"/>
      <c r="M752" s="4"/>
    </row>
    <row r="753" spans="6:13" x14ac:dyDescent="0.25">
      <c r="F753" s="4"/>
      <c r="G753" s="4"/>
      <c r="H753" s="4"/>
      <c r="I753" s="4"/>
      <c r="J753" s="4"/>
      <c r="K753" s="4"/>
      <c r="L753" s="4"/>
      <c r="M753" s="4"/>
    </row>
    <row r="754" spans="6:13" x14ac:dyDescent="0.25">
      <c r="F754" s="4"/>
      <c r="G754" s="4"/>
      <c r="H754" s="4"/>
      <c r="I754" s="4"/>
      <c r="J754" s="4"/>
      <c r="K754" s="4"/>
      <c r="L754" s="4"/>
      <c r="M754" s="4"/>
    </row>
    <row r="755" spans="6:13" x14ac:dyDescent="0.25">
      <c r="F755" s="4"/>
      <c r="G755" s="4"/>
      <c r="H755" s="4"/>
      <c r="I755" s="4"/>
      <c r="J755" s="4"/>
      <c r="K755" s="4"/>
      <c r="L755" s="4"/>
      <c r="M755" s="4"/>
    </row>
    <row r="756" spans="6:13" x14ac:dyDescent="0.25">
      <c r="F756" s="4"/>
      <c r="G756" s="4"/>
      <c r="H756" s="4"/>
      <c r="I756" s="4"/>
      <c r="J756" s="4"/>
      <c r="K756" s="4"/>
      <c r="L756" s="4"/>
      <c r="M756" s="4"/>
    </row>
    <row r="757" spans="6:13" x14ac:dyDescent="0.25">
      <c r="F757" s="4"/>
      <c r="G757" s="4"/>
      <c r="H757" s="4"/>
      <c r="I757" s="4"/>
      <c r="J757" s="4"/>
      <c r="K757" s="4"/>
      <c r="L757" s="4"/>
      <c r="M757" s="4"/>
    </row>
    <row r="758" spans="6:13" x14ac:dyDescent="0.25">
      <c r="F758" s="4"/>
      <c r="G758" s="4"/>
      <c r="H758" s="4"/>
      <c r="I758" s="4"/>
      <c r="J758" s="4"/>
      <c r="K758" s="4"/>
      <c r="L758" s="4"/>
      <c r="M758" s="4"/>
    </row>
    <row r="759" spans="6:13" x14ac:dyDescent="0.25">
      <c r="F759" s="4"/>
      <c r="G759" s="4"/>
      <c r="H759" s="4"/>
      <c r="I759" s="4"/>
      <c r="J759" s="4"/>
      <c r="K759" s="4"/>
      <c r="L759" s="4"/>
      <c r="M759" s="4"/>
    </row>
    <row r="760" spans="6:13" x14ac:dyDescent="0.25">
      <c r="F760" s="4"/>
      <c r="G760" s="4"/>
      <c r="H760" s="4"/>
      <c r="I760" s="4"/>
      <c r="J760" s="4"/>
      <c r="K760" s="4"/>
      <c r="L760" s="4"/>
      <c r="M760" s="4"/>
    </row>
    <row r="761" spans="6:13" x14ac:dyDescent="0.25">
      <c r="F761" s="4"/>
      <c r="G761" s="4"/>
      <c r="H761" s="4"/>
      <c r="I761" s="4"/>
      <c r="J761" s="4"/>
      <c r="K761" s="4"/>
      <c r="L761" s="4"/>
      <c r="M761" s="4"/>
    </row>
    <row r="762" spans="6:13" x14ac:dyDescent="0.25">
      <c r="F762" s="4"/>
      <c r="G762" s="4"/>
      <c r="H762" s="4"/>
      <c r="I762" s="4"/>
      <c r="J762" s="4"/>
      <c r="K762" s="4"/>
      <c r="L762" s="4"/>
      <c r="M762" s="4"/>
    </row>
    <row r="763" spans="6:13" x14ac:dyDescent="0.25">
      <c r="F763" s="4"/>
      <c r="G763" s="4"/>
      <c r="H763" s="4"/>
      <c r="I763" s="4"/>
      <c r="J763" s="4"/>
      <c r="K763" s="4"/>
      <c r="L763" s="4"/>
      <c r="M763" s="4"/>
    </row>
    <row r="764" spans="6:13" x14ac:dyDescent="0.25">
      <c r="F764" s="4"/>
      <c r="G764" s="4"/>
      <c r="H764" s="4"/>
      <c r="I764" s="4"/>
      <c r="J764" s="4"/>
      <c r="K764" s="4"/>
      <c r="L764" s="4"/>
      <c r="M764" s="4"/>
    </row>
    <row r="765" spans="6:13" x14ac:dyDescent="0.25">
      <c r="F765" s="4"/>
      <c r="G765" s="4"/>
      <c r="H765" s="4"/>
      <c r="I765" s="4"/>
      <c r="J765" s="4"/>
      <c r="K765" s="4"/>
      <c r="L765" s="4"/>
      <c r="M765" s="4"/>
    </row>
    <row r="766" spans="6:13" x14ac:dyDescent="0.25">
      <c r="F766" s="4"/>
      <c r="G766" s="4"/>
      <c r="H766" s="4"/>
      <c r="I766" s="4"/>
      <c r="J766" s="4"/>
      <c r="K766" s="4"/>
      <c r="L766" s="4"/>
      <c r="M766" s="4"/>
    </row>
    <row r="767" spans="6:13" x14ac:dyDescent="0.25">
      <c r="F767" s="4"/>
      <c r="G767" s="4"/>
      <c r="H767" s="4"/>
      <c r="I767" s="4"/>
      <c r="J767" s="4"/>
      <c r="K767" s="4"/>
      <c r="L767" s="4"/>
      <c r="M767" s="4"/>
    </row>
    <row r="768" spans="6:13" x14ac:dyDescent="0.25">
      <c r="F768" s="4"/>
      <c r="G768" s="4"/>
      <c r="H768" s="4"/>
      <c r="I768" s="4"/>
      <c r="J768" s="4"/>
      <c r="K768" s="4"/>
      <c r="L768" s="4"/>
      <c r="M768" s="4"/>
    </row>
    <row r="769" spans="6:13" x14ac:dyDescent="0.25">
      <c r="F769" s="4"/>
      <c r="G769" s="4"/>
      <c r="H769" s="4"/>
      <c r="I769" s="4"/>
      <c r="J769" s="4"/>
      <c r="K769" s="4"/>
      <c r="L769" s="4"/>
      <c r="M769" s="4"/>
    </row>
    <row r="770" spans="6:13" x14ac:dyDescent="0.25">
      <c r="F770" s="4"/>
      <c r="G770" s="4"/>
      <c r="H770" s="4"/>
      <c r="I770" s="4"/>
      <c r="J770" s="4"/>
      <c r="K770" s="4"/>
      <c r="L770" s="4"/>
      <c r="M770" s="4"/>
    </row>
    <row r="771" spans="6:13" x14ac:dyDescent="0.25">
      <c r="F771" s="4"/>
      <c r="G771" s="4"/>
      <c r="H771" s="4"/>
      <c r="I771" s="4"/>
      <c r="J771" s="4"/>
      <c r="K771" s="4"/>
      <c r="L771" s="4"/>
      <c r="M771" s="4"/>
    </row>
    <row r="772" spans="6:13" x14ac:dyDescent="0.25">
      <c r="F772" s="4"/>
      <c r="G772" s="4"/>
      <c r="H772" s="4"/>
      <c r="I772" s="4"/>
      <c r="J772" s="4"/>
      <c r="K772" s="4"/>
      <c r="L772" s="4"/>
      <c r="M772" s="4"/>
    </row>
    <row r="773" spans="6:13" x14ac:dyDescent="0.25">
      <c r="F773" s="4"/>
      <c r="G773" s="4"/>
      <c r="H773" s="4"/>
      <c r="I773" s="4"/>
      <c r="J773" s="4"/>
      <c r="K773" s="4"/>
      <c r="L773" s="4"/>
      <c r="M773" s="4"/>
    </row>
    <row r="774" spans="6:13" x14ac:dyDescent="0.25">
      <c r="F774" s="4"/>
      <c r="G774" s="4"/>
      <c r="H774" s="4"/>
      <c r="I774" s="4"/>
      <c r="J774" s="4"/>
      <c r="K774" s="4"/>
      <c r="L774" s="4"/>
      <c r="M774" s="4"/>
    </row>
    <row r="775" spans="6:13" x14ac:dyDescent="0.25">
      <c r="F775" s="4"/>
      <c r="G775" s="4"/>
      <c r="H775" s="4"/>
      <c r="I775" s="4"/>
      <c r="J775" s="4"/>
      <c r="K775" s="4"/>
      <c r="L775" s="4"/>
      <c r="M775" s="4"/>
    </row>
    <row r="776" spans="6:13" x14ac:dyDescent="0.25">
      <c r="F776" s="4"/>
      <c r="G776" s="4"/>
      <c r="H776" s="4"/>
      <c r="I776" s="4"/>
      <c r="J776" s="4"/>
      <c r="K776" s="4"/>
      <c r="L776" s="4"/>
      <c r="M776" s="4"/>
    </row>
    <row r="777" spans="6:13" x14ac:dyDescent="0.25">
      <c r="F777" s="4"/>
      <c r="G777" s="4"/>
      <c r="H777" s="4"/>
      <c r="I777" s="4"/>
      <c r="J777" s="4"/>
      <c r="K777" s="4"/>
      <c r="L777" s="4"/>
      <c r="M777" s="4"/>
    </row>
    <row r="778" spans="6:13" x14ac:dyDescent="0.25">
      <c r="F778" s="4"/>
      <c r="G778" s="4"/>
      <c r="H778" s="4"/>
      <c r="I778" s="4"/>
      <c r="J778" s="4"/>
      <c r="K778" s="4"/>
      <c r="L778" s="4"/>
      <c r="M778" s="4"/>
    </row>
    <row r="779" spans="6:13" x14ac:dyDescent="0.25">
      <c r="F779" s="4"/>
      <c r="G779" s="4"/>
      <c r="H779" s="4"/>
      <c r="I779" s="4"/>
      <c r="J779" s="4"/>
      <c r="K779" s="4"/>
      <c r="L779" s="4"/>
      <c r="M779" s="4"/>
    </row>
    <row r="780" spans="6:13" x14ac:dyDescent="0.25">
      <c r="F780" s="4"/>
      <c r="G780" s="4"/>
      <c r="H780" s="4"/>
      <c r="I780" s="4"/>
      <c r="J780" s="4"/>
      <c r="K780" s="4"/>
      <c r="L780" s="4"/>
      <c r="M780" s="4"/>
    </row>
    <row r="781" spans="6:13" x14ac:dyDescent="0.25">
      <c r="F781" s="4"/>
      <c r="G781" s="4"/>
      <c r="H781" s="4"/>
      <c r="I781" s="4"/>
      <c r="J781" s="4"/>
      <c r="K781" s="4"/>
      <c r="L781" s="4"/>
      <c r="M781" s="4"/>
    </row>
    <row r="782" spans="6:13" x14ac:dyDescent="0.25">
      <c r="F782" s="4"/>
      <c r="G782" s="4"/>
      <c r="H782" s="4"/>
      <c r="I782" s="4"/>
      <c r="J782" s="4"/>
      <c r="K782" s="4"/>
      <c r="L782" s="4"/>
      <c r="M782" s="4"/>
    </row>
    <row r="783" spans="6:13" x14ac:dyDescent="0.25">
      <c r="F783" s="4"/>
      <c r="G783" s="4"/>
      <c r="H783" s="4"/>
      <c r="I783" s="4"/>
      <c r="J783" s="4"/>
      <c r="K783" s="4"/>
      <c r="L783" s="4"/>
      <c r="M783" s="4"/>
    </row>
    <row r="784" spans="6:13" x14ac:dyDescent="0.25">
      <c r="F784" s="4"/>
      <c r="G784" s="4"/>
      <c r="H784" s="4"/>
      <c r="I784" s="4"/>
      <c r="J784" s="4"/>
      <c r="K784" s="4"/>
      <c r="L784" s="4"/>
      <c r="M784" s="4"/>
    </row>
    <row r="785" spans="6:13" x14ac:dyDescent="0.25">
      <c r="F785" s="4"/>
      <c r="G785" s="4"/>
      <c r="H785" s="4"/>
      <c r="I785" s="4"/>
      <c r="J785" s="4"/>
      <c r="K785" s="4"/>
      <c r="L785" s="4"/>
      <c r="M785" s="4"/>
    </row>
    <row r="786" spans="6:13" x14ac:dyDescent="0.25">
      <c r="F786" s="4"/>
      <c r="G786" s="4"/>
      <c r="H786" s="4"/>
      <c r="I786" s="4"/>
      <c r="J786" s="4"/>
      <c r="K786" s="4"/>
      <c r="L786" s="4"/>
      <c r="M786" s="4"/>
    </row>
    <row r="787" spans="6:13" x14ac:dyDescent="0.25">
      <c r="F787" s="4"/>
      <c r="G787" s="4"/>
      <c r="H787" s="4"/>
      <c r="I787" s="4"/>
      <c r="J787" s="4"/>
      <c r="K787" s="4"/>
      <c r="L787" s="4"/>
      <c r="M787" s="4"/>
    </row>
    <row r="788" spans="6:13" x14ac:dyDescent="0.25">
      <c r="F788" s="4"/>
      <c r="G788" s="4"/>
      <c r="H788" s="4"/>
      <c r="I788" s="4"/>
      <c r="J788" s="4"/>
      <c r="K788" s="4"/>
      <c r="L788" s="4"/>
      <c r="M788" s="4"/>
    </row>
    <row r="789" spans="6:13" x14ac:dyDescent="0.25">
      <c r="F789" s="4"/>
      <c r="G789" s="4"/>
      <c r="H789" s="4"/>
      <c r="I789" s="4"/>
      <c r="J789" s="4"/>
      <c r="K789" s="4"/>
      <c r="L789" s="4"/>
      <c r="M789" s="4"/>
    </row>
    <row r="790" spans="6:13" x14ac:dyDescent="0.25">
      <c r="F790" s="4"/>
      <c r="G790" s="4"/>
      <c r="H790" s="4"/>
      <c r="I790" s="4"/>
      <c r="J790" s="4"/>
      <c r="K790" s="4"/>
      <c r="L790" s="4"/>
      <c r="M790" s="4"/>
    </row>
    <row r="791" spans="6:13" x14ac:dyDescent="0.25">
      <c r="F791" s="4"/>
      <c r="G791" s="4"/>
      <c r="H791" s="4"/>
      <c r="I791" s="4"/>
      <c r="J791" s="4"/>
      <c r="K791" s="4"/>
      <c r="L791" s="4"/>
      <c r="M791" s="4"/>
    </row>
    <row r="792" spans="6:13" x14ac:dyDescent="0.25">
      <c r="F792" s="4"/>
      <c r="G792" s="4"/>
      <c r="H792" s="4"/>
      <c r="I792" s="4"/>
      <c r="J792" s="4"/>
      <c r="K792" s="4"/>
      <c r="L792" s="4"/>
      <c r="M792" s="4"/>
    </row>
    <row r="793" spans="6:13" x14ac:dyDescent="0.25">
      <c r="F793" s="4"/>
      <c r="G793" s="4"/>
      <c r="H793" s="4"/>
      <c r="I793" s="4"/>
      <c r="J793" s="4"/>
      <c r="K793" s="4"/>
      <c r="L793" s="4"/>
      <c r="M793" s="4"/>
    </row>
    <row r="794" spans="6:13" x14ac:dyDescent="0.25">
      <c r="F794" s="4"/>
      <c r="G794" s="4"/>
      <c r="H794" s="4"/>
      <c r="I794" s="4"/>
      <c r="J794" s="4"/>
      <c r="K794" s="4"/>
      <c r="L794" s="4"/>
      <c r="M794" s="4"/>
    </row>
    <row r="795" spans="6:13" x14ac:dyDescent="0.25">
      <c r="F795" s="4"/>
      <c r="G795" s="4"/>
      <c r="H795" s="4"/>
      <c r="I795" s="4"/>
      <c r="J795" s="4"/>
      <c r="K795" s="4"/>
      <c r="L795" s="4"/>
      <c r="M795" s="4"/>
    </row>
    <row r="796" spans="6:13" x14ac:dyDescent="0.25">
      <c r="F796" s="4"/>
      <c r="G796" s="4"/>
      <c r="H796" s="4"/>
      <c r="I796" s="4"/>
      <c r="J796" s="4"/>
      <c r="K796" s="4"/>
      <c r="L796" s="4"/>
      <c r="M796" s="4"/>
    </row>
    <row r="797" spans="6:13" x14ac:dyDescent="0.25">
      <c r="F797" s="4"/>
      <c r="G797" s="4"/>
      <c r="H797" s="4"/>
      <c r="I797" s="4"/>
      <c r="J797" s="4"/>
      <c r="K797" s="4"/>
      <c r="L797" s="4"/>
      <c r="M797" s="4"/>
    </row>
  </sheetData>
  <mergeCells count="65">
    <mergeCell ref="A11:A14"/>
    <mergeCell ref="B203:B206"/>
    <mergeCell ref="B207:B210"/>
    <mergeCell ref="B211:B214"/>
    <mergeCell ref="B119:B122"/>
    <mergeCell ref="B123:B126"/>
    <mergeCell ref="B127:B130"/>
    <mergeCell ref="B83:B86"/>
    <mergeCell ref="B87:B90"/>
    <mergeCell ref="B91:B94"/>
    <mergeCell ref="B95:B98"/>
    <mergeCell ref="B99:B102"/>
    <mergeCell ref="B103:B106"/>
    <mergeCell ref="B59:B62"/>
    <mergeCell ref="B63:B66"/>
    <mergeCell ref="B67:B70"/>
    <mergeCell ref="B215:B218"/>
    <mergeCell ref="B219:B220"/>
    <mergeCell ref="B179:B182"/>
    <mergeCell ref="B183:B186"/>
    <mergeCell ref="B187:B190"/>
    <mergeCell ref="B191:B194"/>
    <mergeCell ref="B195:B198"/>
    <mergeCell ref="B199:B202"/>
    <mergeCell ref="B175:B178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171:B174"/>
    <mergeCell ref="B27:B30"/>
    <mergeCell ref="B107:B110"/>
    <mergeCell ref="B111:B114"/>
    <mergeCell ref="B115:B118"/>
    <mergeCell ref="B35:B38"/>
    <mergeCell ref="B39:B42"/>
    <mergeCell ref="B43:B46"/>
    <mergeCell ref="B47:B50"/>
    <mergeCell ref="B51:B54"/>
    <mergeCell ref="B55:B58"/>
    <mergeCell ref="B71:B74"/>
    <mergeCell ref="B75:B78"/>
    <mergeCell ref="B79:B82"/>
    <mergeCell ref="B31:B34"/>
    <mergeCell ref="B12:B14"/>
    <mergeCell ref="B11:M11"/>
    <mergeCell ref="C12:M12"/>
    <mergeCell ref="C13:C14"/>
    <mergeCell ref="D13:D14"/>
    <mergeCell ref="E13:E14"/>
    <mergeCell ref="G13:G14"/>
    <mergeCell ref="H13:H14"/>
    <mergeCell ref="I13:I14"/>
    <mergeCell ref="K13:K14"/>
    <mergeCell ref="L13:L14"/>
    <mergeCell ref="M13:M14"/>
    <mergeCell ref="B15:B18"/>
    <mergeCell ref="B19:B22"/>
    <mergeCell ref="B23:B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zoomScaleNormal="100" workbookViewId="0">
      <selection activeCell="H54" sqref="H54"/>
    </sheetView>
  </sheetViews>
  <sheetFormatPr defaultRowHeight="15" x14ac:dyDescent="0.25"/>
  <cols>
    <col min="1" max="1" width="9.42578125" style="42" bestFit="1" customWidth="1"/>
    <col min="2" max="2" width="22.5703125" bestFit="1" customWidth="1"/>
    <col min="3" max="3" width="21.140625" bestFit="1" customWidth="1"/>
    <col min="4" max="4" width="13.28515625" style="39" bestFit="1" customWidth="1"/>
    <col min="5" max="5" width="19.140625" bestFit="1" customWidth="1"/>
    <col min="6" max="6" width="12.7109375" style="41" customWidth="1"/>
    <col min="7" max="7" width="19.140625" bestFit="1" customWidth="1"/>
  </cols>
  <sheetData>
    <row r="1" spans="1:6" x14ac:dyDescent="0.25">
      <c r="A1" s="3" t="s">
        <v>17</v>
      </c>
      <c r="B1" s="4"/>
      <c r="C1" s="4"/>
      <c r="D1" s="38"/>
      <c r="E1" s="4"/>
    </row>
    <row r="2" spans="1:6" ht="15.75" thickBot="1" x14ac:dyDescent="0.3">
      <c r="B2" s="4"/>
      <c r="C2" s="4"/>
      <c r="D2" s="38"/>
      <c r="E2" s="4"/>
    </row>
    <row r="3" spans="1:6" s="43" customFormat="1" ht="30.75" thickBot="1" x14ac:dyDescent="0.3">
      <c r="A3" s="66" t="s">
        <v>86</v>
      </c>
      <c r="B3" s="49" t="s">
        <v>4</v>
      </c>
      <c r="C3" s="49" t="s">
        <v>87</v>
      </c>
      <c r="D3" s="50" t="s">
        <v>19</v>
      </c>
      <c r="E3" s="51" t="s">
        <v>18</v>
      </c>
      <c r="F3" s="46" t="s">
        <v>95</v>
      </c>
    </row>
    <row r="4" spans="1:6" ht="15" customHeight="1" x14ac:dyDescent="0.25">
      <c r="A4" s="96" t="s">
        <v>96</v>
      </c>
      <c r="B4" s="55"/>
      <c r="C4" s="56">
        <v>812412097390959</v>
      </c>
      <c r="D4" s="57">
        <v>1148656</v>
      </c>
      <c r="E4" s="58">
        <v>3732791298429.1401</v>
      </c>
      <c r="F4" s="59"/>
    </row>
    <row r="5" spans="1:6" x14ac:dyDescent="0.25">
      <c r="A5" s="77"/>
      <c r="B5" s="7" t="s">
        <v>7</v>
      </c>
      <c r="C5" s="9">
        <v>45782223330101.898</v>
      </c>
      <c r="D5" s="12">
        <v>150068</v>
      </c>
      <c r="E5" s="44">
        <v>707580762432.37</v>
      </c>
      <c r="F5" s="47">
        <f>E5/E4</f>
        <v>0.18955808290973544</v>
      </c>
    </row>
    <row r="6" spans="1:6" x14ac:dyDescent="0.25">
      <c r="A6" s="77"/>
      <c r="B6" s="7" t="s">
        <v>8</v>
      </c>
      <c r="C6" s="9">
        <v>65653040829042.898</v>
      </c>
      <c r="D6" s="12">
        <v>32391</v>
      </c>
      <c r="E6" s="44">
        <v>235058674268.56</v>
      </c>
      <c r="F6" s="47">
        <f>E6/E4</f>
        <v>6.2971287563673609E-2</v>
      </c>
    </row>
    <row r="7" spans="1:6" x14ac:dyDescent="0.25">
      <c r="A7" s="77"/>
      <c r="B7" s="7" t="s">
        <v>9</v>
      </c>
      <c r="C7" s="9">
        <v>25118365950509.602</v>
      </c>
      <c r="D7" s="12">
        <v>262103</v>
      </c>
      <c r="E7" s="44">
        <v>522544549603.38</v>
      </c>
      <c r="F7" s="47">
        <f>E7/E4</f>
        <v>0.13998761458302825</v>
      </c>
    </row>
    <row r="8" spans="1:6" x14ac:dyDescent="0.25">
      <c r="A8" s="77"/>
      <c r="B8" s="7" t="s">
        <v>10</v>
      </c>
      <c r="C8" s="9">
        <v>32262193031087.602</v>
      </c>
      <c r="D8" s="12">
        <v>221747</v>
      </c>
      <c r="E8" s="44">
        <v>485723767631</v>
      </c>
      <c r="F8" s="47">
        <f>E8/E4</f>
        <v>0.13012347297193008</v>
      </c>
    </row>
    <row r="9" spans="1:6" x14ac:dyDescent="0.25">
      <c r="A9" s="77"/>
      <c r="B9" s="7" t="s">
        <v>11</v>
      </c>
      <c r="C9" s="9">
        <v>11571002596832</v>
      </c>
      <c r="D9" s="12">
        <v>96619</v>
      </c>
      <c r="E9" s="44">
        <v>231750543662.04999</v>
      </c>
      <c r="F9" s="47">
        <f>E9/E4</f>
        <v>6.2085052480586551E-2</v>
      </c>
    </row>
    <row r="10" spans="1:6" x14ac:dyDescent="0.25">
      <c r="A10" s="77"/>
      <c r="B10" s="7" t="s">
        <v>12</v>
      </c>
      <c r="C10" s="9">
        <v>3705694934722.2202</v>
      </c>
      <c r="D10" s="12">
        <v>36637</v>
      </c>
      <c r="E10" s="44">
        <v>94892999311.869995</v>
      </c>
      <c r="F10" s="47">
        <f>E10/E4</f>
        <v>2.5421458561533709E-2</v>
      </c>
    </row>
    <row r="11" spans="1:6" x14ac:dyDescent="0.25">
      <c r="A11" s="77"/>
      <c r="B11" s="7" t="s">
        <v>13</v>
      </c>
      <c r="C11" s="9">
        <v>50371135259502.102</v>
      </c>
      <c r="D11" s="12">
        <v>12516</v>
      </c>
      <c r="E11" s="44">
        <v>118906701612.05</v>
      </c>
      <c r="F11" s="47">
        <f>E11/E4</f>
        <v>3.185463426848674E-2</v>
      </c>
    </row>
    <row r="12" spans="1:6" x14ac:dyDescent="0.25">
      <c r="A12" s="77"/>
      <c r="B12" s="7" t="s">
        <v>14</v>
      </c>
      <c r="C12" s="9">
        <v>63026213876179.398</v>
      </c>
      <c r="D12" s="12">
        <v>72894</v>
      </c>
      <c r="E12" s="44">
        <v>379163644117.78998</v>
      </c>
      <c r="F12" s="47">
        <f>E12/E4</f>
        <v>0.10157643806053457</v>
      </c>
    </row>
    <row r="13" spans="1:6" x14ac:dyDescent="0.25">
      <c r="A13" s="77"/>
      <c r="B13" s="7" t="s">
        <v>15</v>
      </c>
      <c r="C13" s="9">
        <v>143948788376867</v>
      </c>
      <c r="D13" s="12">
        <v>248164</v>
      </c>
      <c r="E13" s="44">
        <v>631672698492.85999</v>
      </c>
      <c r="F13" s="47">
        <f>E13/E4</f>
        <v>0.16922261331853325</v>
      </c>
    </row>
    <row r="14" spans="1:6" ht="15.75" thickBot="1" x14ac:dyDescent="0.3">
      <c r="A14" s="92"/>
      <c r="B14" s="8" t="s">
        <v>16</v>
      </c>
      <c r="C14" s="10">
        <v>370973439206114</v>
      </c>
      <c r="D14" s="13">
        <v>15517</v>
      </c>
      <c r="E14" s="45">
        <v>325496957297.21002</v>
      </c>
      <c r="F14" s="48">
        <f>E14/E4</f>
        <v>8.719934528195776E-2</v>
      </c>
    </row>
    <row r="15" spans="1:6" x14ac:dyDescent="0.25">
      <c r="A15" s="96" t="s">
        <v>35</v>
      </c>
      <c r="B15" s="16"/>
      <c r="C15" s="52">
        <v>23206545971636.699</v>
      </c>
      <c r="D15" s="53">
        <v>2295</v>
      </c>
      <c r="E15" s="54">
        <v>13754682488.91</v>
      </c>
      <c r="F15" s="47"/>
    </row>
    <row r="16" spans="1:6" x14ac:dyDescent="0.25">
      <c r="A16" s="77"/>
      <c r="B16" s="7" t="s">
        <v>7</v>
      </c>
      <c r="C16" s="9">
        <v>16984427473951</v>
      </c>
      <c r="D16" s="12">
        <v>366</v>
      </c>
      <c r="E16" s="44">
        <v>4859519420.1000004</v>
      </c>
      <c r="F16" s="47">
        <f>E16/E15</f>
        <v>0.35329928001014121</v>
      </c>
    </row>
    <row r="17" spans="1:6" x14ac:dyDescent="0.25">
      <c r="A17" s="77"/>
      <c r="B17" s="7" t="s">
        <v>8</v>
      </c>
      <c r="C17" s="9">
        <v>23570646645.25</v>
      </c>
      <c r="D17" s="12">
        <v>70</v>
      </c>
      <c r="E17" s="44">
        <v>219619380.21000001</v>
      </c>
      <c r="F17" s="47">
        <f>E17/E15</f>
        <v>1.5966881124814966E-2</v>
      </c>
    </row>
    <row r="18" spans="1:6" x14ac:dyDescent="0.25">
      <c r="A18" s="77"/>
      <c r="B18" s="7" t="s">
        <v>9</v>
      </c>
      <c r="C18" s="9">
        <v>29848804053.889999</v>
      </c>
      <c r="D18" s="12">
        <v>476</v>
      </c>
      <c r="E18" s="44">
        <v>1043177355.4400001</v>
      </c>
      <c r="F18" s="47">
        <f>E18/E15</f>
        <v>7.5841616575379592E-2</v>
      </c>
    </row>
    <row r="19" spans="1:6" x14ac:dyDescent="0.25">
      <c r="A19" s="77"/>
      <c r="B19" s="7" t="s">
        <v>10</v>
      </c>
      <c r="C19" s="9">
        <v>20613262572.16</v>
      </c>
      <c r="D19" s="12">
        <v>525</v>
      </c>
      <c r="E19" s="44">
        <v>967658065.20000005</v>
      </c>
      <c r="F19" s="47">
        <f>E19/E15</f>
        <v>7.0351174298657532E-2</v>
      </c>
    </row>
    <row r="20" spans="1:6" x14ac:dyDescent="0.25">
      <c r="A20" s="77"/>
      <c r="B20" s="7" t="s">
        <v>11</v>
      </c>
      <c r="C20" s="9">
        <v>8161413257.2200003</v>
      </c>
      <c r="D20" s="12">
        <v>168</v>
      </c>
      <c r="E20" s="44">
        <v>325800171.88</v>
      </c>
      <c r="F20" s="47">
        <f>E20/E15</f>
        <v>2.3686491646948825E-2</v>
      </c>
    </row>
    <row r="21" spans="1:6" x14ac:dyDescent="0.25">
      <c r="A21" s="77"/>
      <c r="B21" s="7" t="s">
        <v>12</v>
      </c>
      <c r="C21" s="9">
        <v>412931657.56999999</v>
      </c>
      <c r="D21" s="12">
        <v>51</v>
      </c>
      <c r="E21" s="44">
        <v>65183082.890000001</v>
      </c>
      <c r="F21" s="47">
        <f>E21/E15</f>
        <v>4.7389740143078708E-3</v>
      </c>
    </row>
    <row r="22" spans="1:6" x14ac:dyDescent="0.25">
      <c r="A22" s="77"/>
      <c r="B22" s="7" t="s">
        <v>13</v>
      </c>
      <c r="C22" s="9">
        <v>1318371256997.29</v>
      </c>
      <c r="D22" s="12">
        <v>28</v>
      </c>
      <c r="E22" s="44">
        <v>1215992261.5599999</v>
      </c>
      <c r="F22" s="47">
        <f>E22/E15</f>
        <v>8.8405694754525893E-2</v>
      </c>
    </row>
    <row r="23" spans="1:6" x14ac:dyDescent="0.25">
      <c r="A23" s="77"/>
      <c r="B23" s="7" t="s">
        <v>14</v>
      </c>
      <c r="C23" s="9">
        <v>63580281277.449997</v>
      </c>
      <c r="D23" s="12">
        <v>157</v>
      </c>
      <c r="E23" s="44">
        <v>698351666.45000005</v>
      </c>
      <c r="F23" s="47">
        <f>E23/E15</f>
        <v>5.0771921999149067E-2</v>
      </c>
    </row>
    <row r="24" spans="1:6" x14ac:dyDescent="0.25">
      <c r="A24" s="77"/>
      <c r="B24" s="7" t="s">
        <v>15</v>
      </c>
      <c r="C24" s="9">
        <v>64316649303.330002</v>
      </c>
      <c r="D24" s="12">
        <v>427</v>
      </c>
      <c r="E24" s="44">
        <v>1166530387.48</v>
      </c>
      <c r="F24" s="47">
        <f>E24/E15</f>
        <v>8.4809692148149513E-2</v>
      </c>
    </row>
    <row r="25" spans="1:6" ht="15.75" thickBot="1" x14ac:dyDescent="0.3">
      <c r="A25" s="92"/>
      <c r="B25" s="18" t="s">
        <v>16</v>
      </c>
      <c r="C25" s="60">
        <v>4693243251921.5098</v>
      </c>
      <c r="D25" s="24">
        <v>27</v>
      </c>
      <c r="E25" s="61">
        <v>3192850697.6900001</v>
      </c>
      <c r="F25" s="47">
        <f>E25/E15</f>
        <v>0.23212827342719852</v>
      </c>
    </row>
    <row r="26" spans="1:6" x14ac:dyDescent="0.25">
      <c r="A26" s="96" t="s">
        <v>36</v>
      </c>
      <c r="B26" s="55"/>
      <c r="C26" s="56">
        <v>2816857074415.8501</v>
      </c>
      <c r="D26" s="57">
        <v>3001</v>
      </c>
      <c r="E26" s="58">
        <v>62783484005.57</v>
      </c>
      <c r="F26" s="59"/>
    </row>
    <row r="27" spans="1:6" x14ac:dyDescent="0.25">
      <c r="A27" s="77"/>
      <c r="B27" s="7" t="s">
        <v>7</v>
      </c>
      <c r="C27" s="9">
        <v>489388159608.12</v>
      </c>
      <c r="D27" s="12">
        <v>447</v>
      </c>
      <c r="E27" s="44">
        <v>16125925687.9</v>
      </c>
      <c r="F27" s="47">
        <f>E27/E26</f>
        <v>0.25684980601696694</v>
      </c>
    </row>
    <row r="28" spans="1:6" x14ac:dyDescent="0.25">
      <c r="A28" s="77"/>
      <c r="B28" s="7" t="s">
        <v>8</v>
      </c>
      <c r="C28" s="9">
        <v>93138367586.610001</v>
      </c>
      <c r="D28" s="12">
        <v>77</v>
      </c>
      <c r="E28" s="44">
        <v>1162831071.6600001</v>
      </c>
      <c r="F28" s="47">
        <f>E28/E26</f>
        <v>1.8521289318012942E-2</v>
      </c>
    </row>
    <row r="29" spans="1:6" x14ac:dyDescent="0.25">
      <c r="A29" s="77"/>
      <c r="B29" s="7" t="s">
        <v>9</v>
      </c>
      <c r="C29" s="9">
        <v>312594108036.84998</v>
      </c>
      <c r="D29" s="12">
        <v>694</v>
      </c>
      <c r="E29" s="44">
        <v>9418019069.5300007</v>
      </c>
      <c r="F29" s="47">
        <f>E29/E26</f>
        <v>0.15000790763211638</v>
      </c>
    </row>
    <row r="30" spans="1:6" x14ac:dyDescent="0.25">
      <c r="A30" s="77"/>
      <c r="B30" s="7" t="s">
        <v>10</v>
      </c>
      <c r="C30" s="9">
        <v>524345220479.65002</v>
      </c>
      <c r="D30" s="12">
        <v>544</v>
      </c>
      <c r="E30" s="44">
        <v>9422004056.1599998</v>
      </c>
      <c r="F30" s="47">
        <f>E30/E26</f>
        <v>0.15007137952592919</v>
      </c>
    </row>
    <row r="31" spans="1:6" x14ac:dyDescent="0.25">
      <c r="A31" s="77"/>
      <c r="B31" s="7" t="s">
        <v>11</v>
      </c>
      <c r="C31" s="9">
        <v>46041691061.379997</v>
      </c>
      <c r="D31" s="12">
        <v>306</v>
      </c>
      <c r="E31" s="44">
        <v>3326956106.71</v>
      </c>
      <c r="F31" s="47">
        <f>E31/E26</f>
        <v>5.2990944344771321E-2</v>
      </c>
    </row>
    <row r="32" spans="1:6" x14ac:dyDescent="0.25">
      <c r="A32" s="77"/>
      <c r="B32" s="7" t="s">
        <v>12</v>
      </c>
      <c r="C32" s="9">
        <v>33925936742.950001</v>
      </c>
      <c r="D32" s="12">
        <v>116</v>
      </c>
      <c r="E32" s="44">
        <v>1891341629.5699999</v>
      </c>
      <c r="F32" s="47">
        <f>E32/E26</f>
        <v>3.0124827564558296E-2</v>
      </c>
    </row>
    <row r="33" spans="1:7" x14ac:dyDescent="0.25">
      <c r="A33" s="77"/>
      <c r="B33" s="7" t="s">
        <v>13</v>
      </c>
      <c r="C33" s="9">
        <v>208590553428.35999</v>
      </c>
      <c r="D33" s="12">
        <v>19</v>
      </c>
      <c r="E33" s="44">
        <v>1683596919.76</v>
      </c>
      <c r="F33" s="47">
        <f>E33/E26</f>
        <v>2.6815920562972186E-2</v>
      </c>
    </row>
    <row r="34" spans="1:7" x14ac:dyDescent="0.25">
      <c r="A34" s="77"/>
      <c r="B34" s="7" t="s">
        <v>14</v>
      </c>
      <c r="C34" s="9">
        <v>841932351588</v>
      </c>
      <c r="D34" s="12">
        <v>226</v>
      </c>
      <c r="E34" s="44">
        <v>11316094737.379999</v>
      </c>
      <c r="F34" s="47">
        <f>E34/E26</f>
        <v>0.18023999331378396</v>
      </c>
    </row>
    <row r="35" spans="1:7" x14ac:dyDescent="0.25">
      <c r="A35" s="77"/>
      <c r="B35" s="7" t="s">
        <v>15</v>
      </c>
      <c r="C35" s="9">
        <v>220186630014.23999</v>
      </c>
      <c r="D35" s="12">
        <v>530</v>
      </c>
      <c r="E35" s="44">
        <v>7335165339.2299995</v>
      </c>
      <c r="F35" s="47">
        <f>E35/E26</f>
        <v>0.11683272209900364</v>
      </c>
    </row>
    <row r="36" spans="1:7" ht="15.75" thickBot="1" x14ac:dyDescent="0.3">
      <c r="A36" s="92"/>
      <c r="B36" s="8" t="s">
        <v>16</v>
      </c>
      <c r="C36" s="10">
        <v>46714055869.699997</v>
      </c>
      <c r="D36" s="13">
        <v>42</v>
      </c>
      <c r="E36" s="45">
        <v>1101549387.6700001</v>
      </c>
      <c r="F36" s="48">
        <f>E36/E26</f>
        <v>1.7545209621885164E-2</v>
      </c>
    </row>
    <row r="37" spans="1:7" x14ac:dyDescent="0.25">
      <c r="A37" s="96" t="s">
        <v>37</v>
      </c>
      <c r="B37" s="16"/>
      <c r="C37" s="52">
        <v>1335450608676.6899</v>
      </c>
      <c r="D37" s="53">
        <v>2071</v>
      </c>
      <c r="E37" s="54">
        <v>36818201708.790001</v>
      </c>
      <c r="F37" s="47"/>
    </row>
    <row r="38" spans="1:7" x14ac:dyDescent="0.25">
      <c r="A38" s="77"/>
      <c r="B38" s="7" t="s">
        <v>7</v>
      </c>
      <c r="C38" s="9">
        <v>119856190670.59</v>
      </c>
      <c r="D38" s="12">
        <v>257</v>
      </c>
      <c r="E38" s="44">
        <v>5829691526.6999998</v>
      </c>
      <c r="F38" s="47">
        <f>E38/E37</f>
        <v>0.15833721518528743</v>
      </c>
    </row>
    <row r="39" spans="1:7" x14ac:dyDescent="0.25">
      <c r="A39" s="77"/>
      <c r="B39" s="7" t="s">
        <v>8</v>
      </c>
      <c r="C39" s="9">
        <v>319378594040.09003</v>
      </c>
      <c r="D39" s="12">
        <v>76</v>
      </c>
      <c r="E39" s="44">
        <v>3416232659.9000001</v>
      </c>
      <c r="F39" s="47">
        <f>E39/E37</f>
        <v>9.2786515944487488E-2</v>
      </c>
    </row>
    <row r="40" spans="1:7" x14ac:dyDescent="0.25">
      <c r="A40" s="77"/>
      <c r="B40" s="7" t="s">
        <v>9</v>
      </c>
      <c r="C40" s="9">
        <v>165968073230.89001</v>
      </c>
      <c r="D40" s="12">
        <v>489</v>
      </c>
      <c r="E40" s="44">
        <v>8163234327.4200001</v>
      </c>
      <c r="F40" s="47">
        <f>E40/E37</f>
        <v>0.22171735577925047</v>
      </c>
    </row>
    <row r="41" spans="1:7" x14ac:dyDescent="0.25">
      <c r="A41" s="77"/>
      <c r="B41" s="7" t="s">
        <v>10</v>
      </c>
      <c r="C41" s="9">
        <v>110055913108.06</v>
      </c>
      <c r="D41" s="12">
        <v>376</v>
      </c>
      <c r="E41" s="44">
        <v>4600340111.3800001</v>
      </c>
      <c r="F41" s="47">
        <f>E41/E37</f>
        <v>0.12494744169652675</v>
      </c>
    </row>
    <row r="42" spans="1:7" x14ac:dyDescent="0.25">
      <c r="A42" s="77"/>
      <c r="B42" s="7" t="s">
        <v>11</v>
      </c>
      <c r="C42" s="9">
        <v>69834232264.039993</v>
      </c>
      <c r="D42" s="12">
        <v>242</v>
      </c>
      <c r="E42" s="44">
        <v>3490239489.0700002</v>
      </c>
      <c r="F42" s="47">
        <f>E42/E37</f>
        <v>9.4796576885414208E-2</v>
      </c>
    </row>
    <row r="43" spans="1:7" x14ac:dyDescent="0.25">
      <c r="A43" s="77"/>
      <c r="B43" s="7" t="s">
        <v>12</v>
      </c>
      <c r="C43" s="9">
        <v>72219271007.809998</v>
      </c>
      <c r="D43" s="12">
        <v>40</v>
      </c>
      <c r="E43" s="44">
        <v>844485279.40999997</v>
      </c>
      <c r="F43" s="47">
        <f>E43/E37</f>
        <v>2.2936624827289896E-2</v>
      </c>
    </row>
    <row r="44" spans="1:7" x14ac:dyDescent="0.25">
      <c r="A44" s="77"/>
      <c r="B44" s="7" t="s">
        <v>13</v>
      </c>
      <c r="C44" s="9">
        <v>3715098613.6599998</v>
      </c>
      <c r="D44" s="12">
        <v>6</v>
      </c>
      <c r="E44" s="44">
        <v>237233365.88999999</v>
      </c>
      <c r="F44" s="47">
        <f>E44/E37</f>
        <v>6.4433718888927361E-3</v>
      </c>
    </row>
    <row r="45" spans="1:7" x14ac:dyDescent="0.25">
      <c r="A45" s="77"/>
      <c r="B45" s="7" t="s">
        <v>14</v>
      </c>
      <c r="C45" s="9">
        <v>135651136453.48</v>
      </c>
      <c r="D45" s="12">
        <v>145</v>
      </c>
      <c r="E45" s="44">
        <v>3811052028.96</v>
      </c>
      <c r="F45" s="47">
        <f>E45/E37</f>
        <v>0.10350999918744394</v>
      </c>
    </row>
    <row r="46" spans="1:7" x14ac:dyDescent="0.25">
      <c r="A46" s="77"/>
      <c r="B46" s="7" t="s">
        <v>15</v>
      </c>
      <c r="C46" s="9">
        <v>335612058858.34998</v>
      </c>
      <c r="D46" s="12">
        <v>414</v>
      </c>
      <c r="E46" s="44">
        <v>6204423611.6700001</v>
      </c>
      <c r="F46" s="47">
        <f>E46/E37</f>
        <v>0.16851511816745662</v>
      </c>
    </row>
    <row r="47" spans="1:7" ht="15.75" thickBot="1" x14ac:dyDescent="0.3">
      <c r="A47" s="92"/>
      <c r="B47" s="18" t="s">
        <v>16</v>
      </c>
      <c r="C47" s="60">
        <v>3160040429.71</v>
      </c>
      <c r="D47" s="24">
        <v>26</v>
      </c>
      <c r="E47" s="61">
        <v>221269308.40000001</v>
      </c>
      <c r="F47" s="47">
        <f>E47/E37</f>
        <v>6.0097804382220552E-3</v>
      </c>
      <c r="G47" s="40"/>
    </row>
    <row r="48" spans="1:7" x14ac:dyDescent="0.25">
      <c r="A48" s="96" t="s">
        <v>38</v>
      </c>
      <c r="B48" s="55"/>
      <c r="C48" s="56">
        <v>16439954936449.699</v>
      </c>
      <c r="D48" s="57">
        <v>55997</v>
      </c>
      <c r="E48" s="58">
        <v>79574536521.970001</v>
      </c>
      <c r="F48" s="59"/>
    </row>
    <row r="49" spans="1:6" x14ac:dyDescent="0.25">
      <c r="A49" s="77"/>
      <c r="B49" s="7" t="s">
        <v>7</v>
      </c>
      <c r="C49" s="9">
        <v>455793992225.10999</v>
      </c>
      <c r="D49" s="12">
        <v>7006</v>
      </c>
      <c r="E49" s="44">
        <v>14670833417.530001</v>
      </c>
      <c r="F49" s="47">
        <f>E49/E48</f>
        <v>0.18436592984087921</v>
      </c>
    </row>
    <row r="50" spans="1:6" x14ac:dyDescent="0.25">
      <c r="A50" s="77"/>
      <c r="B50" s="7" t="s">
        <v>8</v>
      </c>
      <c r="C50" s="9">
        <v>1560759756423.78</v>
      </c>
      <c r="D50" s="12">
        <v>1329</v>
      </c>
      <c r="E50" s="44">
        <v>5882771842.79</v>
      </c>
      <c r="F50" s="47">
        <f>E50/E48</f>
        <v>7.3927817866281956E-2</v>
      </c>
    </row>
    <row r="51" spans="1:6" x14ac:dyDescent="0.25">
      <c r="A51" s="77"/>
      <c r="B51" s="7" t="s">
        <v>9</v>
      </c>
      <c r="C51" s="9">
        <v>309039176603.21002</v>
      </c>
      <c r="D51" s="12">
        <v>12467</v>
      </c>
      <c r="E51" s="44">
        <v>12645500739.23</v>
      </c>
      <c r="F51" s="47">
        <f>E51/E48</f>
        <v>0.15891391005134739</v>
      </c>
    </row>
    <row r="52" spans="1:6" x14ac:dyDescent="0.25">
      <c r="A52" s="77"/>
      <c r="B52" s="7" t="s">
        <v>10</v>
      </c>
      <c r="C52" s="9">
        <v>601127013137</v>
      </c>
      <c r="D52" s="12">
        <v>11132</v>
      </c>
      <c r="E52" s="44">
        <v>12031927355.780001</v>
      </c>
      <c r="F52" s="47">
        <f>E52/E48</f>
        <v>0.15120323512607661</v>
      </c>
    </row>
    <row r="53" spans="1:6" x14ac:dyDescent="0.25">
      <c r="A53" s="77"/>
      <c r="B53" s="7" t="s">
        <v>11</v>
      </c>
      <c r="C53" s="9">
        <v>107423489871.87</v>
      </c>
      <c r="D53" s="12">
        <v>5161</v>
      </c>
      <c r="E53" s="44">
        <v>3835268394.9400001</v>
      </c>
      <c r="F53" s="47">
        <f>E53/E48</f>
        <v>4.8197181693682978E-2</v>
      </c>
    </row>
    <row r="54" spans="1:6" x14ac:dyDescent="0.25">
      <c r="A54" s="77"/>
      <c r="B54" s="7" t="s">
        <v>12</v>
      </c>
      <c r="C54" s="9">
        <v>84118734250.190002</v>
      </c>
      <c r="D54" s="12">
        <v>1961</v>
      </c>
      <c r="E54" s="44">
        <v>3134038969.27</v>
      </c>
      <c r="F54" s="47">
        <f>E54/E48</f>
        <v>3.9384947826930951E-2</v>
      </c>
    </row>
    <row r="55" spans="1:6" x14ac:dyDescent="0.25">
      <c r="A55" s="77"/>
      <c r="B55" s="7" t="s">
        <v>13</v>
      </c>
      <c r="C55" s="9">
        <v>790047574374.54004</v>
      </c>
      <c r="D55" s="12">
        <v>499</v>
      </c>
      <c r="E55" s="44">
        <v>1693776064.45</v>
      </c>
      <c r="F55" s="47">
        <f>E55/E48</f>
        <v>2.1285402824587733E-2</v>
      </c>
    </row>
    <row r="56" spans="1:6" x14ac:dyDescent="0.25">
      <c r="A56" s="77"/>
      <c r="B56" s="7" t="s">
        <v>14</v>
      </c>
      <c r="C56" s="9">
        <v>9380131265323.8008</v>
      </c>
      <c r="D56" s="12">
        <v>2751</v>
      </c>
      <c r="E56" s="44">
        <v>10463149886.93</v>
      </c>
      <c r="F56" s="47">
        <f>E56/E48</f>
        <v>0.13148866891660996</v>
      </c>
    </row>
    <row r="57" spans="1:6" x14ac:dyDescent="0.25">
      <c r="A57" s="77"/>
      <c r="B57" s="7" t="s">
        <v>15</v>
      </c>
      <c r="C57" s="9">
        <v>416929768287.14001</v>
      </c>
      <c r="D57" s="12">
        <v>12993</v>
      </c>
      <c r="E57" s="44">
        <v>11164300722.139999</v>
      </c>
      <c r="F57" s="47">
        <f>E57/E48</f>
        <v>0.14029991515008838</v>
      </c>
    </row>
    <row r="58" spans="1:6" ht="15.75" thickBot="1" x14ac:dyDescent="0.3">
      <c r="A58" s="92"/>
      <c r="B58" s="8" t="s">
        <v>16</v>
      </c>
      <c r="C58" s="10">
        <v>2734584165953.1401</v>
      </c>
      <c r="D58" s="13">
        <v>698</v>
      </c>
      <c r="E58" s="45">
        <v>4052969128.9000001</v>
      </c>
      <c r="F58" s="48">
        <f>E58/E48</f>
        <v>5.0932990703389171E-2</v>
      </c>
    </row>
    <row r="59" spans="1:6" x14ac:dyDescent="0.25">
      <c r="A59" s="96" t="s">
        <v>39</v>
      </c>
      <c r="B59" s="16"/>
      <c r="C59" s="52">
        <v>111963012649142</v>
      </c>
      <c r="D59" s="53">
        <v>168233</v>
      </c>
      <c r="E59" s="54">
        <v>395891772713.19</v>
      </c>
      <c r="F59" s="47"/>
    </row>
    <row r="60" spans="1:6" x14ac:dyDescent="0.25">
      <c r="A60" s="77"/>
      <c r="B60" s="7" t="s">
        <v>7</v>
      </c>
      <c r="C60" s="9">
        <v>4232300725828</v>
      </c>
      <c r="D60" s="12">
        <v>21146</v>
      </c>
      <c r="E60" s="44">
        <v>81722910550.460007</v>
      </c>
      <c r="F60" s="47">
        <f>E60/E59</f>
        <v>0.20642740310156799</v>
      </c>
    </row>
    <row r="61" spans="1:6" x14ac:dyDescent="0.25">
      <c r="A61" s="77"/>
      <c r="B61" s="7" t="s">
        <v>8</v>
      </c>
      <c r="C61" s="9">
        <v>9905359142340.4805</v>
      </c>
      <c r="D61" s="12">
        <v>4489</v>
      </c>
      <c r="E61" s="44">
        <v>21693193024.439999</v>
      </c>
      <c r="F61" s="47">
        <f>E61/E59</f>
        <v>5.4795766216025846E-2</v>
      </c>
    </row>
    <row r="62" spans="1:6" x14ac:dyDescent="0.25">
      <c r="A62" s="77"/>
      <c r="B62" s="7" t="s">
        <v>9</v>
      </c>
      <c r="C62" s="9">
        <v>3030233633259.4399</v>
      </c>
      <c r="D62" s="12">
        <v>37115</v>
      </c>
      <c r="E62" s="44">
        <v>49525824471.260002</v>
      </c>
      <c r="F62" s="47">
        <f>E62/E59</f>
        <v>0.12509940313192555</v>
      </c>
    </row>
    <row r="63" spans="1:6" x14ac:dyDescent="0.25">
      <c r="A63" s="77"/>
      <c r="B63" s="7" t="s">
        <v>10</v>
      </c>
      <c r="C63" s="9">
        <v>5191641682167.8096</v>
      </c>
      <c r="D63" s="12">
        <v>34035</v>
      </c>
      <c r="E63" s="44">
        <v>51442933566.690002</v>
      </c>
      <c r="F63" s="47">
        <f>E63/E59</f>
        <v>0.12994191117974721</v>
      </c>
    </row>
    <row r="64" spans="1:6" x14ac:dyDescent="0.25">
      <c r="A64" s="77"/>
      <c r="B64" s="7" t="s">
        <v>11</v>
      </c>
      <c r="C64" s="9">
        <v>847001637633.09998</v>
      </c>
      <c r="D64" s="12">
        <v>13428</v>
      </c>
      <c r="E64" s="44">
        <v>23365827600.93</v>
      </c>
      <c r="F64" s="47">
        <f>E64/E59</f>
        <v>5.9020745596190353E-2</v>
      </c>
    </row>
    <row r="65" spans="1:6" x14ac:dyDescent="0.25">
      <c r="A65" s="77"/>
      <c r="B65" s="7" t="s">
        <v>12</v>
      </c>
      <c r="C65" s="9">
        <v>464037952148.62</v>
      </c>
      <c r="D65" s="12">
        <v>4891</v>
      </c>
      <c r="E65" s="44">
        <v>9412976406.5799999</v>
      </c>
      <c r="F65" s="47">
        <f>E65/E59</f>
        <v>2.3776640625970721E-2</v>
      </c>
    </row>
    <row r="66" spans="1:6" x14ac:dyDescent="0.25">
      <c r="A66" s="77"/>
      <c r="B66" s="7" t="s">
        <v>13</v>
      </c>
      <c r="C66" s="9">
        <v>11262962232617.5</v>
      </c>
      <c r="D66" s="12">
        <v>1935</v>
      </c>
      <c r="E66" s="44">
        <v>15530595466.83</v>
      </c>
      <c r="F66" s="47">
        <f>E66/E59</f>
        <v>3.922939686367613E-2</v>
      </c>
    </row>
    <row r="67" spans="1:6" x14ac:dyDescent="0.25">
      <c r="A67" s="77"/>
      <c r="B67" s="7" t="s">
        <v>14</v>
      </c>
      <c r="C67" s="9">
        <v>5619750572232.6699</v>
      </c>
      <c r="D67" s="12">
        <v>9692</v>
      </c>
      <c r="E67" s="44">
        <v>37068072564.650002</v>
      </c>
      <c r="F67" s="47">
        <f>E67/E59</f>
        <v>9.3631833545337523E-2</v>
      </c>
    </row>
    <row r="68" spans="1:6" x14ac:dyDescent="0.25">
      <c r="A68" s="77"/>
      <c r="B68" s="7" t="s">
        <v>15</v>
      </c>
      <c r="C68" s="9">
        <v>8626981882800.1396</v>
      </c>
      <c r="D68" s="12">
        <v>39124</v>
      </c>
      <c r="E68" s="44">
        <v>67650476862.959999</v>
      </c>
      <c r="F68" s="47">
        <f>E68/E59</f>
        <v>0.17088123958557341</v>
      </c>
    </row>
    <row r="69" spans="1:6" ht="15.75" thickBot="1" x14ac:dyDescent="0.3">
      <c r="A69" s="92"/>
      <c r="B69" s="18" t="s">
        <v>16</v>
      </c>
      <c r="C69" s="60">
        <v>62782743188114.297</v>
      </c>
      <c r="D69" s="24">
        <v>2378</v>
      </c>
      <c r="E69" s="61">
        <v>38478962198.410004</v>
      </c>
      <c r="F69" s="47">
        <f>E69/E59</f>
        <v>9.7195660154035815E-2</v>
      </c>
    </row>
    <row r="70" spans="1:6" x14ac:dyDescent="0.25">
      <c r="A70" s="96" t="s">
        <v>40</v>
      </c>
      <c r="B70" s="55"/>
      <c r="C70" s="56">
        <v>12078284771613.301</v>
      </c>
      <c r="D70" s="57">
        <v>2627</v>
      </c>
      <c r="E70" s="58">
        <v>62647305363.089996</v>
      </c>
      <c r="F70" s="59"/>
    </row>
    <row r="71" spans="1:6" x14ac:dyDescent="0.25">
      <c r="A71" s="77"/>
      <c r="B71" s="7" t="s">
        <v>7</v>
      </c>
      <c r="C71" s="9">
        <v>353903557948.78003</v>
      </c>
      <c r="D71" s="12">
        <v>360</v>
      </c>
      <c r="E71" s="44">
        <v>13906776771.52</v>
      </c>
      <c r="F71" s="47">
        <f>E71/E70</f>
        <v>0.221985234495233</v>
      </c>
    </row>
    <row r="72" spans="1:6" x14ac:dyDescent="0.25">
      <c r="A72" s="77"/>
      <c r="B72" s="7" t="s">
        <v>8</v>
      </c>
      <c r="C72" s="9">
        <v>1891194514907.28</v>
      </c>
      <c r="D72" s="12">
        <v>112</v>
      </c>
      <c r="E72" s="44">
        <v>7610377060.7299995</v>
      </c>
      <c r="F72" s="47">
        <f>E72/E70</f>
        <v>0.12147971914549123</v>
      </c>
    </row>
    <row r="73" spans="1:6" x14ac:dyDescent="0.25">
      <c r="A73" s="77"/>
      <c r="B73" s="7" t="s">
        <v>9</v>
      </c>
      <c r="C73" s="9">
        <v>337197087857.95001</v>
      </c>
      <c r="D73" s="12">
        <v>548</v>
      </c>
      <c r="E73" s="44">
        <v>9330703083.5699997</v>
      </c>
      <c r="F73" s="47">
        <f>E73/E70</f>
        <v>0.14894021425967641</v>
      </c>
    </row>
    <row r="74" spans="1:6" x14ac:dyDescent="0.25">
      <c r="A74" s="77"/>
      <c r="B74" s="7" t="s">
        <v>10</v>
      </c>
      <c r="C74" s="9">
        <v>1073931783357.48</v>
      </c>
      <c r="D74" s="12">
        <v>574</v>
      </c>
      <c r="E74" s="44">
        <v>9094237046</v>
      </c>
      <c r="F74" s="47">
        <f>E74/E70</f>
        <v>0.14516565386638425</v>
      </c>
    </row>
    <row r="75" spans="1:6" x14ac:dyDescent="0.25">
      <c r="A75" s="77"/>
      <c r="B75" s="7" t="s">
        <v>11</v>
      </c>
      <c r="C75" s="9">
        <v>19221006019.75</v>
      </c>
      <c r="D75" s="12">
        <v>160</v>
      </c>
      <c r="E75" s="44">
        <v>1756449762.8800001</v>
      </c>
      <c r="F75" s="47">
        <f>E75/E70</f>
        <v>2.8037115925417761E-2</v>
      </c>
    </row>
    <row r="76" spans="1:6" x14ac:dyDescent="0.25">
      <c r="A76" s="77"/>
      <c r="B76" s="7" t="s">
        <v>12</v>
      </c>
      <c r="C76" s="9">
        <v>22126529426.990002</v>
      </c>
      <c r="D76" s="12">
        <v>62</v>
      </c>
      <c r="E76" s="44">
        <v>1100739752.6199999</v>
      </c>
      <c r="F76" s="47">
        <f>E76/E70</f>
        <v>1.757042455761432E-2</v>
      </c>
    </row>
    <row r="77" spans="1:6" x14ac:dyDescent="0.25">
      <c r="A77" s="77"/>
      <c r="B77" s="7" t="s">
        <v>13</v>
      </c>
      <c r="C77" s="9">
        <v>2379518029503.0298</v>
      </c>
      <c r="D77" s="12">
        <v>26</v>
      </c>
      <c r="E77" s="44">
        <v>4859739543.9099998</v>
      </c>
      <c r="F77" s="47">
        <f>E77/E70</f>
        <v>7.7573001994962421E-2</v>
      </c>
    </row>
    <row r="78" spans="1:6" x14ac:dyDescent="0.25">
      <c r="A78" s="77"/>
      <c r="B78" s="7" t="s">
        <v>14</v>
      </c>
      <c r="C78" s="9">
        <v>1463521846344.5701</v>
      </c>
      <c r="D78" s="12">
        <v>134</v>
      </c>
      <c r="E78" s="44">
        <v>4176624630.1399999</v>
      </c>
      <c r="F78" s="47">
        <f>E78/E70</f>
        <v>6.6668863184668553E-2</v>
      </c>
    </row>
    <row r="79" spans="1:6" x14ac:dyDescent="0.25">
      <c r="A79" s="77"/>
      <c r="B79" s="7" t="s">
        <v>15</v>
      </c>
      <c r="C79" s="9">
        <v>284714298747.03998</v>
      </c>
      <c r="D79" s="12">
        <v>625</v>
      </c>
      <c r="E79" s="44">
        <v>7483787754.1599998</v>
      </c>
      <c r="F79" s="47">
        <f>E79/E70</f>
        <v>0.11945905272039416</v>
      </c>
    </row>
    <row r="80" spans="1:6" ht="15.75" thickBot="1" x14ac:dyDescent="0.3">
      <c r="A80" s="92"/>
      <c r="B80" s="8" t="s">
        <v>16</v>
      </c>
      <c r="C80" s="10">
        <v>4252956117500.4302</v>
      </c>
      <c r="D80" s="13">
        <v>26</v>
      </c>
      <c r="E80" s="45">
        <v>3327869957.54</v>
      </c>
      <c r="F80" s="48">
        <f>E80/E70</f>
        <v>5.3120719849838682E-2</v>
      </c>
    </row>
    <row r="81" spans="1:6" x14ac:dyDescent="0.25">
      <c r="A81" s="96" t="s">
        <v>41</v>
      </c>
      <c r="B81" s="16"/>
      <c r="C81" s="52">
        <v>3060496367291.9199</v>
      </c>
      <c r="D81" s="53">
        <v>2209</v>
      </c>
      <c r="E81" s="54">
        <v>43455126541.949997</v>
      </c>
      <c r="F81" s="47"/>
    </row>
    <row r="82" spans="1:6" x14ac:dyDescent="0.25">
      <c r="A82" s="77"/>
      <c r="B82" s="7" t="s">
        <v>7</v>
      </c>
      <c r="C82" s="9">
        <v>293905385706.08002</v>
      </c>
      <c r="D82" s="12">
        <v>316</v>
      </c>
      <c r="E82" s="44">
        <v>9472187615.7800007</v>
      </c>
      <c r="F82" s="47">
        <f>E82/E81</f>
        <v>0.21797629807005384</v>
      </c>
    </row>
    <row r="83" spans="1:6" x14ac:dyDescent="0.25">
      <c r="A83" s="77"/>
      <c r="B83" s="7" t="s">
        <v>8</v>
      </c>
      <c r="C83" s="9">
        <v>976654781068.59998</v>
      </c>
      <c r="D83" s="12">
        <v>46</v>
      </c>
      <c r="E83" s="44">
        <v>2681681807.29</v>
      </c>
      <c r="F83" s="47">
        <f>E83/E81</f>
        <v>6.1711517620394042E-2</v>
      </c>
    </row>
    <row r="84" spans="1:6" x14ac:dyDescent="0.25">
      <c r="A84" s="77"/>
      <c r="B84" s="7" t="s">
        <v>9</v>
      </c>
      <c r="C84" s="9">
        <v>146579614962.12</v>
      </c>
      <c r="D84" s="12">
        <v>466</v>
      </c>
      <c r="E84" s="44">
        <v>4924917279.9099998</v>
      </c>
      <c r="F84" s="47">
        <f>E84/E81</f>
        <v>0.11333340095456089</v>
      </c>
    </row>
    <row r="85" spans="1:6" x14ac:dyDescent="0.25">
      <c r="A85" s="77"/>
      <c r="B85" s="7" t="s">
        <v>10</v>
      </c>
      <c r="C85" s="9">
        <v>187823316802.79999</v>
      </c>
      <c r="D85" s="12">
        <v>395</v>
      </c>
      <c r="E85" s="44">
        <v>5815410873.96</v>
      </c>
      <c r="F85" s="47">
        <f>E85/E81</f>
        <v>0.1338256573328814</v>
      </c>
    </row>
    <row r="86" spans="1:6" x14ac:dyDescent="0.25">
      <c r="A86" s="77"/>
      <c r="B86" s="7" t="s">
        <v>11</v>
      </c>
      <c r="C86" s="9">
        <v>44392508543.110001</v>
      </c>
      <c r="D86" s="12">
        <v>184</v>
      </c>
      <c r="E86" s="44">
        <v>1815249068.8599999</v>
      </c>
      <c r="F86" s="47">
        <f>E86/E81</f>
        <v>4.1772955536273138E-2</v>
      </c>
    </row>
    <row r="87" spans="1:6" x14ac:dyDescent="0.25">
      <c r="A87" s="77"/>
      <c r="B87" s="7" t="s">
        <v>12</v>
      </c>
      <c r="C87" s="9">
        <v>12415417929.51</v>
      </c>
      <c r="D87" s="12">
        <v>79</v>
      </c>
      <c r="E87" s="44">
        <v>946033958.39999998</v>
      </c>
      <c r="F87" s="47">
        <f>E87/E81</f>
        <v>2.177036482650058E-2</v>
      </c>
    </row>
    <row r="88" spans="1:6" x14ac:dyDescent="0.25">
      <c r="A88" s="77"/>
      <c r="B88" s="7" t="s">
        <v>13</v>
      </c>
      <c r="C88" s="9">
        <v>40873550736.059998</v>
      </c>
      <c r="D88" s="12">
        <v>34</v>
      </c>
      <c r="E88" s="44">
        <v>1304036454.5</v>
      </c>
      <c r="F88" s="47">
        <f>E88/E81</f>
        <v>3.0008805825041854E-2</v>
      </c>
    </row>
    <row r="89" spans="1:6" x14ac:dyDescent="0.25">
      <c r="A89" s="77"/>
      <c r="B89" s="7" t="s">
        <v>14</v>
      </c>
      <c r="C89" s="9">
        <v>959901356504.19995</v>
      </c>
      <c r="D89" s="12">
        <v>142</v>
      </c>
      <c r="E89" s="44">
        <v>6304055111.3800001</v>
      </c>
      <c r="F89" s="47">
        <f>E89/E81</f>
        <v>0.1450704580343195</v>
      </c>
    </row>
    <row r="90" spans="1:6" x14ac:dyDescent="0.25">
      <c r="A90" s="77"/>
      <c r="B90" s="7" t="s">
        <v>15</v>
      </c>
      <c r="C90" s="9">
        <v>359001382096.81</v>
      </c>
      <c r="D90" s="12">
        <v>518</v>
      </c>
      <c r="E90" s="44">
        <v>9210107912.8999996</v>
      </c>
      <c r="F90" s="47">
        <f>E90/E81</f>
        <v>0.21194525584936214</v>
      </c>
    </row>
    <row r="91" spans="1:6" ht="15.75" thickBot="1" x14ac:dyDescent="0.3">
      <c r="A91" s="92"/>
      <c r="B91" s="18" t="s">
        <v>16</v>
      </c>
      <c r="C91" s="60">
        <v>38949052942.629997</v>
      </c>
      <c r="D91" s="24">
        <v>29</v>
      </c>
      <c r="E91" s="61">
        <v>981446458.96000004</v>
      </c>
      <c r="F91" s="47">
        <f>E91/E81</f>
        <v>2.2585285950382571E-2</v>
      </c>
    </row>
    <row r="92" spans="1:6" x14ac:dyDescent="0.25">
      <c r="A92" s="96" t="s">
        <v>42</v>
      </c>
      <c r="B92" s="55"/>
      <c r="C92" s="56">
        <v>805487566028.13</v>
      </c>
      <c r="D92" s="57">
        <v>1681</v>
      </c>
      <c r="E92" s="58">
        <v>3420153229.6700001</v>
      </c>
      <c r="F92" s="59"/>
    </row>
    <row r="93" spans="1:6" x14ac:dyDescent="0.25">
      <c r="A93" s="77"/>
      <c r="B93" s="7" t="s">
        <v>7</v>
      </c>
      <c r="C93" s="9">
        <v>13670472263.25</v>
      </c>
      <c r="D93" s="12">
        <v>230</v>
      </c>
      <c r="E93" s="44">
        <v>804819097.63</v>
      </c>
      <c r="F93" s="47">
        <f>E93/E92</f>
        <v>0.23531667840146872</v>
      </c>
    </row>
    <row r="94" spans="1:6" x14ac:dyDescent="0.25">
      <c r="A94" s="77"/>
      <c r="B94" s="7" t="s">
        <v>8</v>
      </c>
      <c r="C94" s="9">
        <v>2917774617.79</v>
      </c>
      <c r="D94" s="12">
        <v>74</v>
      </c>
      <c r="E94" s="44">
        <v>156747178.69999999</v>
      </c>
      <c r="F94" s="47">
        <f>E94/E92</f>
        <v>4.5830455004240857E-2</v>
      </c>
    </row>
    <row r="95" spans="1:6" x14ac:dyDescent="0.25">
      <c r="A95" s="77"/>
      <c r="B95" s="7" t="s">
        <v>9</v>
      </c>
      <c r="C95" s="9">
        <v>12378239296.77</v>
      </c>
      <c r="D95" s="12">
        <v>368</v>
      </c>
      <c r="E95" s="44">
        <v>527297749.5</v>
      </c>
      <c r="F95" s="47">
        <f>E95/E92</f>
        <v>0.15417372090983109</v>
      </c>
    </row>
    <row r="96" spans="1:6" x14ac:dyDescent="0.25">
      <c r="A96" s="77"/>
      <c r="B96" s="7" t="s">
        <v>10</v>
      </c>
      <c r="C96" s="9">
        <v>2975824833.52</v>
      </c>
      <c r="D96" s="12">
        <v>383</v>
      </c>
      <c r="E96" s="44">
        <v>308401749.94999999</v>
      </c>
      <c r="F96" s="47">
        <f>E96/E92</f>
        <v>9.0171910215776127E-2</v>
      </c>
    </row>
    <row r="97" spans="1:6" x14ac:dyDescent="0.25">
      <c r="A97" s="77"/>
      <c r="B97" s="7" t="s">
        <v>11</v>
      </c>
      <c r="C97" s="9">
        <v>1216708763.3099999</v>
      </c>
      <c r="D97" s="12">
        <v>127</v>
      </c>
      <c r="E97" s="44">
        <v>197832327.06999999</v>
      </c>
      <c r="F97" s="47">
        <f>E97/E92</f>
        <v>5.784311806669791E-2</v>
      </c>
    </row>
    <row r="98" spans="1:6" x14ac:dyDescent="0.25">
      <c r="A98" s="77"/>
      <c r="B98" s="7" t="s">
        <v>12</v>
      </c>
      <c r="C98" s="9">
        <v>127340260.70999999</v>
      </c>
      <c r="D98" s="12">
        <v>47</v>
      </c>
      <c r="E98" s="44">
        <v>28566445.829999998</v>
      </c>
      <c r="F98" s="47">
        <f>E98/E92</f>
        <v>8.3523877182415853E-3</v>
      </c>
    </row>
    <row r="99" spans="1:6" x14ac:dyDescent="0.25">
      <c r="A99" s="77"/>
      <c r="B99" s="7" t="s">
        <v>13</v>
      </c>
      <c r="C99" s="9">
        <v>751106176379.18005</v>
      </c>
      <c r="D99" s="12">
        <v>20</v>
      </c>
      <c r="E99" s="44">
        <v>551824365.89999998</v>
      </c>
      <c r="F99" s="47">
        <f>E99/E92</f>
        <v>0.16134492487438751</v>
      </c>
    </row>
    <row r="100" spans="1:6" x14ac:dyDescent="0.25">
      <c r="A100" s="77"/>
      <c r="B100" s="7" t="s">
        <v>14</v>
      </c>
      <c r="C100" s="9">
        <v>14461443206.389999</v>
      </c>
      <c r="D100" s="12">
        <v>68</v>
      </c>
      <c r="E100" s="44">
        <v>437236677.33999997</v>
      </c>
      <c r="F100" s="47">
        <f>E100/E92</f>
        <v>0.12784125387919756</v>
      </c>
    </row>
    <row r="101" spans="1:6" x14ac:dyDescent="0.25">
      <c r="A101" s="77"/>
      <c r="B101" s="7" t="s">
        <v>15</v>
      </c>
      <c r="C101" s="9">
        <v>6377198702.1499996</v>
      </c>
      <c r="D101" s="12">
        <v>347</v>
      </c>
      <c r="E101" s="44">
        <v>375570943.27999997</v>
      </c>
      <c r="F101" s="47">
        <f>E101/E92</f>
        <v>0.10981114530831639</v>
      </c>
    </row>
    <row r="102" spans="1:6" ht="15.75" thickBot="1" x14ac:dyDescent="0.3">
      <c r="A102" s="92"/>
      <c r="B102" s="8" t="s">
        <v>16</v>
      </c>
      <c r="C102" s="10">
        <v>256387705.05000001</v>
      </c>
      <c r="D102" s="13">
        <v>17</v>
      </c>
      <c r="E102" s="45">
        <v>31856694.469999999</v>
      </c>
      <c r="F102" s="48">
        <f>E102/E92</f>
        <v>9.3144056218421988E-3</v>
      </c>
    </row>
    <row r="103" spans="1:6" x14ac:dyDescent="0.25">
      <c r="A103" s="96" t="s">
        <v>43</v>
      </c>
      <c r="B103" s="16"/>
      <c r="C103" s="52">
        <v>1193097394594.3201</v>
      </c>
      <c r="D103" s="53">
        <v>2039</v>
      </c>
      <c r="E103" s="54">
        <v>13030968737.549999</v>
      </c>
      <c r="F103" s="47"/>
    </row>
    <row r="104" spans="1:6" x14ac:dyDescent="0.25">
      <c r="A104" s="77"/>
      <c r="B104" s="7" t="s">
        <v>7</v>
      </c>
      <c r="C104" s="9">
        <v>37790193889.93</v>
      </c>
      <c r="D104" s="12">
        <v>194</v>
      </c>
      <c r="E104" s="44">
        <v>1506955789.77</v>
      </c>
      <c r="F104" s="47">
        <f>E104/E103</f>
        <v>0.11564418732949307</v>
      </c>
    </row>
    <row r="105" spans="1:6" x14ac:dyDescent="0.25">
      <c r="A105" s="77"/>
      <c r="B105" s="7" t="s">
        <v>8</v>
      </c>
      <c r="C105" s="9">
        <v>48529522513.209999</v>
      </c>
      <c r="D105" s="12">
        <v>48</v>
      </c>
      <c r="E105" s="44">
        <v>585210333.88</v>
      </c>
      <c r="F105" s="47">
        <f>E105/E103</f>
        <v>4.4909196366472719E-2</v>
      </c>
    </row>
    <row r="106" spans="1:6" x14ac:dyDescent="0.25">
      <c r="A106" s="77"/>
      <c r="B106" s="7" t="s">
        <v>9</v>
      </c>
      <c r="C106" s="9">
        <v>23876933126.5</v>
      </c>
      <c r="D106" s="12">
        <v>501</v>
      </c>
      <c r="E106" s="44">
        <v>1287187131.6500001</v>
      </c>
      <c r="F106" s="47">
        <f>E106/E103</f>
        <v>9.8779082167609347E-2</v>
      </c>
    </row>
    <row r="107" spans="1:6" x14ac:dyDescent="0.25">
      <c r="A107" s="77"/>
      <c r="B107" s="7" t="s">
        <v>10</v>
      </c>
      <c r="C107" s="9">
        <v>89887322572.839996</v>
      </c>
      <c r="D107" s="12">
        <v>394</v>
      </c>
      <c r="E107" s="44">
        <v>2225916040.21</v>
      </c>
      <c r="F107" s="47">
        <f>E107/E103</f>
        <v>0.17081738779679573</v>
      </c>
    </row>
    <row r="108" spans="1:6" x14ac:dyDescent="0.25">
      <c r="A108" s="77"/>
      <c r="B108" s="7" t="s">
        <v>11</v>
      </c>
      <c r="C108" s="9">
        <v>11372299246.120001</v>
      </c>
      <c r="D108" s="12">
        <v>116</v>
      </c>
      <c r="E108" s="44">
        <v>597460309.47000003</v>
      </c>
      <c r="F108" s="47">
        <f>E108/E103</f>
        <v>4.5849262745014517E-2</v>
      </c>
    </row>
    <row r="109" spans="1:6" x14ac:dyDescent="0.25">
      <c r="A109" s="77"/>
      <c r="B109" s="7" t="s">
        <v>12</v>
      </c>
      <c r="C109" s="9">
        <v>1917308925.5699999</v>
      </c>
      <c r="D109" s="12">
        <v>70</v>
      </c>
      <c r="E109" s="44">
        <v>161775389.84999999</v>
      </c>
      <c r="F109" s="47">
        <f>E109/E103</f>
        <v>1.2414686360487424E-2</v>
      </c>
    </row>
    <row r="110" spans="1:6" x14ac:dyDescent="0.25">
      <c r="A110" s="77"/>
      <c r="B110" s="7" t="s">
        <v>13</v>
      </c>
      <c r="C110" s="9">
        <v>201738505552.95999</v>
      </c>
      <c r="D110" s="12">
        <v>36</v>
      </c>
      <c r="E110" s="44">
        <v>1739014737.3399999</v>
      </c>
      <c r="F110" s="47">
        <f>E110/E103</f>
        <v>0.13345245256623633</v>
      </c>
    </row>
    <row r="111" spans="1:6" x14ac:dyDescent="0.25">
      <c r="A111" s="77"/>
      <c r="B111" s="7" t="s">
        <v>14</v>
      </c>
      <c r="C111" s="9">
        <v>555169476813.21997</v>
      </c>
      <c r="D111" s="12">
        <v>196</v>
      </c>
      <c r="E111" s="44">
        <v>3175740007.3299999</v>
      </c>
      <c r="F111" s="47">
        <f>E111/E103</f>
        <v>0.24370713116506812</v>
      </c>
    </row>
    <row r="112" spans="1:6" x14ac:dyDescent="0.25">
      <c r="A112" s="77"/>
      <c r="B112" s="7" t="s">
        <v>15</v>
      </c>
      <c r="C112" s="9">
        <v>24534793633.689999</v>
      </c>
      <c r="D112" s="12">
        <v>437</v>
      </c>
      <c r="E112" s="44">
        <v>1387254230.4300001</v>
      </c>
      <c r="F112" s="47">
        <f>E112/E103</f>
        <v>0.10645825789087289</v>
      </c>
    </row>
    <row r="113" spans="1:6" ht="15.75" thickBot="1" x14ac:dyDescent="0.3">
      <c r="A113" s="92"/>
      <c r="B113" s="18" t="s">
        <v>16</v>
      </c>
      <c r="C113" s="60">
        <v>198281038320.28</v>
      </c>
      <c r="D113" s="24">
        <v>47</v>
      </c>
      <c r="E113" s="61">
        <v>364454767.61000001</v>
      </c>
      <c r="F113" s="47">
        <f>E113/E103</f>
        <v>2.796835561118248E-2</v>
      </c>
    </row>
    <row r="114" spans="1:6" x14ac:dyDescent="0.25">
      <c r="A114" s="96" t="s">
        <v>44</v>
      </c>
      <c r="B114" s="55"/>
      <c r="C114" s="56">
        <v>38365787689190</v>
      </c>
      <c r="D114" s="57">
        <v>112831</v>
      </c>
      <c r="E114" s="58">
        <v>207882370758.70001</v>
      </c>
      <c r="F114" s="59"/>
    </row>
    <row r="115" spans="1:6" x14ac:dyDescent="0.25">
      <c r="A115" s="77"/>
      <c r="B115" s="7" t="s">
        <v>7</v>
      </c>
      <c r="C115" s="9">
        <v>1091711650027.1</v>
      </c>
      <c r="D115" s="12">
        <v>12923</v>
      </c>
      <c r="E115" s="44">
        <v>39828648456.790001</v>
      </c>
      <c r="F115" s="47">
        <f>E115/E114</f>
        <v>0.19159223704938985</v>
      </c>
    </row>
    <row r="116" spans="1:6" x14ac:dyDescent="0.25">
      <c r="A116" s="77"/>
      <c r="B116" s="7" t="s">
        <v>8</v>
      </c>
      <c r="C116" s="9">
        <v>5699115156943.2197</v>
      </c>
      <c r="D116" s="12">
        <v>2764</v>
      </c>
      <c r="E116" s="44">
        <v>11957383958.219999</v>
      </c>
      <c r="F116" s="47">
        <f>E116/E114</f>
        <v>5.751995185825335E-2</v>
      </c>
    </row>
    <row r="117" spans="1:6" x14ac:dyDescent="0.25">
      <c r="A117" s="77"/>
      <c r="B117" s="7" t="s">
        <v>9</v>
      </c>
      <c r="C117" s="9">
        <v>1501421882741.8101</v>
      </c>
      <c r="D117" s="12">
        <v>27931</v>
      </c>
      <c r="E117" s="44">
        <v>30553412947.639999</v>
      </c>
      <c r="F117" s="47">
        <f>E117/E114</f>
        <v>0.14697452620022769</v>
      </c>
    </row>
    <row r="118" spans="1:6" x14ac:dyDescent="0.25">
      <c r="A118" s="77"/>
      <c r="B118" s="7" t="s">
        <v>10</v>
      </c>
      <c r="C118" s="9">
        <v>1964950442733.3701</v>
      </c>
      <c r="D118" s="12">
        <v>20924</v>
      </c>
      <c r="E118" s="44">
        <v>27826684176.060001</v>
      </c>
      <c r="F118" s="47">
        <f>E118/E114</f>
        <v>0.13385783544079308</v>
      </c>
    </row>
    <row r="119" spans="1:6" x14ac:dyDescent="0.25">
      <c r="A119" s="77"/>
      <c r="B119" s="7" t="s">
        <v>11</v>
      </c>
      <c r="C119" s="9">
        <v>271988091942.32999</v>
      </c>
      <c r="D119" s="12">
        <v>7667</v>
      </c>
      <c r="E119" s="44">
        <v>13238422506.780001</v>
      </c>
      <c r="F119" s="47">
        <f>E119/E114</f>
        <v>6.3682275983597159E-2</v>
      </c>
    </row>
    <row r="120" spans="1:6" x14ac:dyDescent="0.25">
      <c r="A120" s="77"/>
      <c r="B120" s="7" t="s">
        <v>12</v>
      </c>
      <c r="C120" s="9">
        <v>178737243941.57001</v>
      </c>
      <c r="D120" s="12">
        <v>4776</v>
      </c>
      <c r="E120" s="44">
        <v>6289020356.5</v>
      </c>
      <c r="F120" s="47">
        <f>E120/E114</f>
        <v>3.0252783502262421E-2</v>
      </c>
    </row>
    <row r="121" spans="1:6" x14ac:dyDescent="0.25">
      <c r="A121" s="77"/>
      <c r="B121" s="7" t="s">
        <v>13</v>
      </c>
      <c r="C121" s="9">
        <v>1703057184666.3701</v>
      </c>
      <c r="D121" s="12">
        <v>1380</v>
      </c>
      <c r="E121" s="44">
        <v>6184193337.8999996</v>
      </c>
      <c r="F121" s="47">
        <f>E121/E114</f>
        <v>2.97485222788724E-2</v>
      </c>
    </row>
    <row r="122" spans="1:6" x14ac:dyDescent="0.25">
      <c r="A122" s="77"/>
      <c r="B122" s="7" t="s">
        <v>14</v>
      </c>
      <c r="C122" s="9">
        <v>3853308545248.79</v>
      </c>
      <c r="D122" s="12">
        <v>6994</v>
      </c>
      <c r="E122" s="44">
        <v>20653134961.380001</v>
      </c>
      <c r="F122" s="47">
        <f>E122/E114</f>
        <v>9.935010307032327E-2</v>
      </c>
    </row>
    <row r="123" spans="1:6" x14ac:dyDescent="0.25">
      <c r="A123" s="77"/>
      <c r="B123" s="7" t="s">
        <v>15</v>
      </c>
      <c r="C123" s="9">
        <v>1993291337244.9199</v>
      </c>
      <c r="D123" s="12">
        <v>26007</v>
      </c>
      <c r="E123" s="44">
        <v>31604517882.66</v>
      </c>
      <c r="F123" s="47">
        <f>E123/E114</f>
        <v>0.15203077474686405</v>
      </c>
    </row>
    <row r="124" spans="1:6" ht="15.75" thickBot="1" x14ac:dyDescent="0.3">
      <c r="A124" s="92"/>
      <c r="B124" s="8" t="s">
        <v>16</v>
      </c>
      <c r="C124" s="10">
        <v>20108206153700.5</v>
      </c>
      <c r="D124" s="13">
        <v>1465</v>
      </c>
      <c r="E124" s="45">
        <v>19746952174.77</v>
      </c>
      <c r="F124" s="48">
        <f>E124/E114</f>
        <v>9.4990989869416703E-2</v>
      </c>
    </row>
    <row r="125" spans="1:6" x14ac:dyDescent="0.25">
      <c r="A125" s="96" t="s">
        <v>45</v>
      </c>
      <c r="B125" s="16"/>
      <c r="C125" s="52">
        <v>13910331172309.1</v>
      </c>
      <c r="D125" s="53">
        <v>53851</v>
      </c>
      <c r="E125" s="54">
        <v>126416658422.38</v>
      </c>
      <c r="F125" s="47"/>
    </row>
    <row r="126" spans="1:6" x14ac:dyDescent="0.25">
      <c r="A126" s="77"/>
      <c r="B126" s="7" t="s">
        <v>7</v>
      </c>
      <c r="C126" s="9">
        <v>2633923520628.3999</v>
      </c>
      <c r="D126" s="12">
        <v>6939</v>
      </c>
      <c r="E126" s="44">
        <v>28573749509.209999</v>
      </c>
      <c r="F126" s="47">
        <f>E126/E125</f>
        <v>0.22602835627675066</v>
      </c>
    </row>
    <row r="127" spans="1:6" x14ac:dyDescent="0.25">
      <c r="A127" s="77"/>
      <c r="B127" s="7" t="s">
        <v>8</v>
      </c>
      <c r="C127" s="9">
        <v>3531278719101.52</v>
      </c>
      <c r="D127" s="12">
        <v>1671</v>
      </c>
      <c r="E127" s="44">
        <v>11524606291.629999</v>
      </c>
      <c r="F127" s="47">
        <f>E127/E125</f>
        <v>9.1163668107127852E-2</v>
      </c>
    </row>
    <row r="128" spans="1:6" x14ac:dyDescent="0.25">
      <c r="A128" s="77"/>
      <c r="B128" s="7" t="s">
        <v>9</v>
      </c>
      <c r="C128" s="9">
        <v>1187009216662.95</v>
      </c>
      <c r="D128" s="12">
        <v>12851</v>
      </c>
      <c r="E128" s="44">
        <v>19145632795.950001</v>
      </c>
      <c r="F128" s="47">
        <f>E128/E125</f>
        <v>0.15144865427451118</v>
      </c>
    </row>
    <row r="129" spans="1:6" x14ac:dyDescent="0.25">
      <c r="A129" s="77"/>
      <c r="B129" s="7" t="s">
        <v>10</v>
      </c>
      <c r="C129" s="9">
        <v>860785020847.93005</v>
      </c>
      <c r="D129" s="12">
        <v>9928</v>
      </c>
      <c r="E129" s="44">
        <v>15435349677.370001</v>
      </c>
      <c r="F129" s="47">
        <f>E129/E125</f>
        <v>0.12209901661692257</v>
      </c>
    </row>
    <row r="130" spans="1:6" x14ac:dyDescent="0.25">
      <c r="A130" s="77"/>
      <c r="B130" s="7" t="s">
        <v>11</v>
      </c>
      <c r="C130" s="9">
        <v>234736608509.04001</v>
      </c>
      <c r="D130" s="12">
        <v>5437</v>
      </c>
      <c r="E130" s="44">
        <v>10146544206.879999</v>
      </c>
      <c r="F130" s="47">
        <f>E130/E125</f>
        <v>8.0262714847110048E-2</v>
      </c>
    </row>
    <row r="131" spans="1:6" x14ac:dyDescent="0.25">
      <c r="A131" s="77"/>
      <c r="B131" s="7" t="s">
        <v>12</v>
      </c>
      <c r="C131" s="9">
        <v>124603484214.44</v>
      </c>
      <c r="D131" s="12">
        <v>1855</v>
      </c>
      <c r="E131" s="44">
        <v>3479819399.5799999</v>
      </c>
      <c r="F131" s="47">
        <f>E131/E125</f>
        <v>2.7526589003431169E-2</v>
      </c>
    </row>
    <row r="132" spans="1:6" x14ac:dyDescent="0.25">
      <c r="A132" s="77"/>
      <c r="B132" s="7" t="s">
        <v>13</v>
      </c>
      <c r="C132" s="9">
        <v>655624191026.25</v>
      </c>
      <c r="D132" s="12">
        <v>461</v>
      </c>
      <c r="E132" s="44">
        <v>2626229327.3600001</v>
      </c>
      <c r="F132" s="47">
        <f>E132/E125</f>
        <v>2.0774392869848782E-2</v>
      </c>
    </row>
    <row r="133" spans="1:6" x14ac:dyDescent="0.25">
      <c r="A133" s="77"/>
      <c r="B133" s="7" t="s">
        <v>14</v>
      </c>
      <c r="C133" s="9">
        <v>1350630769925.01</v>
      </c>
      <c r="D133" s="12">
        <v>3816</v>
      </c>
      <c r="E133" s="44">
        <v>12037886447.379999</v>
      </c>
      <c r="F133" s="47">
        <f>E133/E125</f>
        <v>9.5223893730518733E-2</v>
      </c>
    </row>
    <row r="134" spans="1:6" x14ac:dyDescent="0.25">
      <c r="A134" s="77"/>
      <c r="B134" s="7" t="s">
        <v>15</v>
      </c>
      <c r="C134" s="9">
        <v>1165390308446.6001</v>
      </c>
      <c r="D134" s="12">
        <v>10283</v>
      </c>
      <c r="E134" s="44">
        <v>18030569726.919998</v>
      </c>
      <c r="F134" s="47">
        <f>E134/E125</f>
        <v>0.14262811524946922</v>
      </c>
    </row>
    <row r="135" spans="1:6" ht="15.75" thickBot="1" x14ac:dyDescent="0.3">
      <c r="A135" s="92"/>
      <c r="B135" s="18" t="s">
        <v>16</v>
      </c>
      <c r="C135" s="60">
        <v>2166349332947.04</v>
      </c>
      <c r="D135" s="24">
        <v>610</v>
      </c>
      <c r="E135" s="61">
        <v>5416271040.1099997</v>
      </c>
      <c r="F135" s="47">
        <f>E135/E125</f>
        <v>4.2844599024388842E-2</v>
      </c>
    </row>
    <row r="136" spans="1:6" x14ac:dyDescent="0.25">
      <c r="A136" s="96" t="s">
        <v>46</v>
      </c>
      <c r="B136" s="55"/>
      <c r="C136" s="56">
        <v>144154516400.76001</v>
      </c>
      <c r="D136" s="57">
        <v>1949</v>
      </c>
      <c r="E136" s="58">
        <v>8861099248.4699993</v>
      </c>
      <c r="F136" s="59"/>
    </row>
    <row r="137" spans="1:6" x14ac:dyDescent="0.25">
      <c r="A137" s="77"/>
      <c r="B137" s="7" t="s">
        <v>7</v>
      </c>
      <c r="C137" s="9">
        <v>24477158824.610001</v>
      </c>
      <c r="D137" s="12">
        <v>264</v>
      </c>
      <c r="E137" s="44">
        <v>1607074105.9400001</v>
      </c>
      <c r="F137" s="47">
        <f>E137/E136</f>
        <v>0.18136283782370288</v>
      </c>
    </row>
    <row r="138" spans="1:6" x14ac:dyDescent="0.25">
      <c r="A138" s="77"/>
      <c r="B138" s="7" t="s">
        <v>8</v>
      </c>
      <c r="C138" s="9">
        <v>5091836882.3199997</v>
      </c>
      <c r="D138" s="12">
        <v>56</v>
      </c>
      <c r="E138" s="44">
        <v>440765094.57999998</v>
      </c>
      <c r="F138" s="47">
        <f>E138/E136</f>
        <v>4.974158196638015E-2</v>
      </c>
    </row>
    <row r="139" spans="1:6" x14ac:dyDescent="0.25">
      <c r="A139" s="77"/>
      <c r="B139" s="7" t="s">
        <v>9</v>
      </c>
      <c r="C139" s="9">
        <v>17676640555.68</v>
      </c>
      <c r="D139" s="12">
        <v>438</v>
      </c>
      <c r="E139" s="44">
        <v>1541278642.79</v>
      </c>
      <c r="F139" s="47">
        <f>E139/E136</f>
        <v>0.17393763454981329</v>
      </c>
    </row>
    <row r="140" spans="1:6" x14ac:dyDescent="0.25">
      <c r="A140" s="77"/>
      <c r="B140" s="7" t="s">
        <v>10</v>
      </c>
      <c r="C140" s="9">
        <v>15498187545.82</v>
      </c>
      <c r="D140" s="12">
        <v>340</v>
      </c>
      <c r="E140" s="44">
        <v>1262488957.0599999</v>
      </c>
      <c r="F140" s="47">
        <f>E140/E136</f>
        <v>0.14247543353924033</v>
      </c>
    </row>
    <row r="141" spans="1:6" x14ac:dyDescent="0.25">
      <c r="A141" s="77"/>
      <c r="B141" s="7" t="s">
        <v>11</v>
      </c>
      <c r="C141" s="9">
        <v>12500614230.57</v>
      </c>
      <c r="D141" s="12">
        <v>137</v>
      </c>
      <c r="E141" s="44">
        <v>745755664.16999996</v>
      </c>
      <c r="F141" s="47">
        <f>E141/E136</f>
        <v>8.4160626493238494E-2</v>
      </c>
    </row>
    <row r="142" spans="1:6" x14ac:dyDescent="0.25">
      <c r="A142" s="77"/>
      <c r="B142" s="7" t="s">
        <v>12</v>
      </c>
      <c r="C142" s="9">
        <v>1386190631.5899999</v>
      </c>
      <c r="D142" s="12">
        <v>56</v>
      </c>
      <c r="E142" s="44">
        <v>139246120.52000001</v>
      </c>
      <c r="F142" s="47">
        <f>E142/E136</f>
        <v>1.5714316769902214E-2</v>
      </c>
    </row>
    <row r="143" spans="1:6" x14ac:dyDescent="0.25">
      <c r="A143" s="77"/>
      <c r="B143" s="7" t="s">
        <v>13</v>
      </c>
      <c r="C143" s="9">
        <v>166823370.94</v>
      </c>
      <c r="D143" s="12">
        <v>17</v>
      </c>
      <c r="E143" s="44">
        <v>57793977.890000001</v>
      </c>
      <c r="F143" s="47">
        <f>E143/E136</f>
        <v>6.5222131328659923E-3</v>
      </c>
    </row>
    <row r="144" spans="1:6" x14ac:dyDescent="0.25">
      <c r="A144" s="77"/>
      <c r="B144" s="7" t="s">
        <v>14</v>
      </c>
      <c r="C144" s="9">
        <v>22225087305.540001</v>
      </c>
      <c r="D144" s="12">
        <v>106</v>
      </c>
      <c r="E144" s="44">
        <v>842077139.77999997</v>
      </c>
      <c r="F144" s="47">
        <f>E144/E136</f>
        <v>9.5030776223999192E-2</v>
      </c>
    </row>
    <row r="145" spans="1:6" x14ac:dyDescent="0.25">
      <c r="A145" s="77"/>
      <c r="B145" s="7" t="s">
        <v>15</v>
      </c>
      <c r="C145" s="9">
        <v>26219837215.470001</v>
      </c>
      <c r="D145" s="12">
        <v>516</v>
      </c>
      <c r="E145" s="44">
        <v>2084622098.5699999</v>
      </c>
      <c r="F145" s="47">
        <f>E145/E136</f>
        <v>0.23525547340302513</v>
      </c>
    </row>
    <row r="146" spans="1:6" ht="15.75" thickBot="1" x14ac:dyDescent="0.3">
      <c r="A146" s="92"/>
      <c r="B146" s="8" t="s">
        <v>16</v>
      </c>
      <c r="C146" s="10">
        <v>18912139838.209999</v>
      </c>
      <c r="D146" s="13">
        <v>19</v>
      </c>
      <c r="E146" s="45">
        <v>139997447.16</v>
      </c>
      <c r="F146" s="48">
        <f>E146/E136</f>
        <v>1.5799106096703819E-2</v>
      </c>
    </row>
    <row r="147" spans="1:6" x14ac:dyDescent="0.25">
      <c r="A147" s="96" t="s">
        <v>47</v>
      </c>
      <c r="B147" s="16"/>
      <c r="C147" s="52">
        <v>2094901559812.72</v>
      </c>
      <c r="D147" s="53">
        <v>29657</v>
      </c>
      <c r="E147" s="54">
        <v>32030042283.150002</v>
      </c>
      <c r="F147" s="47"/>
    </row>
    <row r="148" spans="1:6" x14ac:dyDescent="0.25">
      <c r="A148" s="77"/>
      <c r="B148" s="7" t="s">
        <v>7</v>
      </c>
      <c r="C148" s="9">
        <v>387390269666.15002</v>
      </c>
      <c r="D148" s="12">
        <v>4735</v>
      </c>
      <c r="E148" s="44">
        <v>6836358421.9399996</v>
      </c>
      <c r="F148" s="47">
        <f>E148/E147</f>
        <v>0.21343582257886662</v>
      </c>
    </row>
    <row r="149" spans="1:6" x14ac:dyDescent="0.25">
      <c r="A149" s="77"/>
      <c r="B149" s="7" t="s">
        <v>8</v>
      </c>
      <c r="C149" s="9">
        <v>250710698783.54001</v>
      </c>
      <c r="D149" s="12">
        <v>1049</v>
      </c>
      <c r="E149" s="44">
        <v>2667005278.9299998</v>
      </c>
      <c r="F149" s="47">
        <f>E149/E147</f>
        <v>8.3265743309150347E-2</v>
      </c>
    </row>
    <row r="150" spans="1:6" x14ac:dyDescent="0.25">
      <c r="A150" s="77"/>
      <c r="B150" s="7" t="s">
        <v>9</v>
      </c>
      <c r="C150" s="9">
        <v>197993557745.53</v>
      </c>
      <c r="D150" s="12">
        <v>6277</v>
      </c>
      <c r="E150" s="44">
        <v>4742453835.9099998</v>
      </c>
      <c r="F150" s="47">
        <f>E150/E147</f>
        <v>0.14806267796920317</v>
      </c>
    </row>
    <row r="151" spans="1:6" x14ac:dyDescent="0.25">
      <c r="A151" s="77"/>
      <c r="B151" s="7" t="s">
        <v>10</v>
      </c>
      <c r="C151" s="9">
        <v>245030016226.17001</v>
      </c>
      <c r="D151" s="12">
        <v>5864</v>
      </c>
      <c r="E151" s="44">
        <v>5156784196.9899998</v>
      </c>
      <c r="F151" s="47">
        <f>E151/E147</f>
        <v>0.16099835746088983</v>
      </c>
    </row>
    <row r="152" spans="1:6" x14ac:dyDescent="0.25">
      <c r="A152" s="77"/>
      <c r="B152" s="7" t="s">
        <v>11</v>
      </c>
      <c r="C152" s="9">
        <v>29082352227.599998</v>
      </c>
      <c r="D152" s="12">
        <v>2776</v>
      </c>
      <c r="E152" s="44">
        <v>1873151772.76</v>
      </c>
      <c r="F152" s="47">
        <f>E152/E147</f>
        <v>5.8481089603350488E-2</v>
      </c>
    </row>
    <row r="153" spans="1:6" x14ac:dyDescent="0.25">
      <c r="A153" s="77"/>
      <c r="B153" s="7" t="s">
        <v>12</v>
      </c>
      <c r="C153" s="9">
        <v>40356847788.480003</v>
      </c>
      <c r="D153" s="12">
        <v>850</v>
      </c>
      <c r="E153" s="44">
        <v>1044658789.52</v>
      </c>
      <c r="F153" s="47">
        <f>E153/E147</f>
        <v>3.2614967544690447E-2</v>
      </c>
    </row>
    <row r="154" spans="1:6" x14ac:dyDescent="0.25">
      <c r="A154" s="77"/>
      <c r="B154" s="7" t="s">
        <v>13</v>
      </c>
      <c r="C154" s="9">
        <v>22226342312.419998</v>
      </c>
      <c r="D154" s="12">
        <v>209</v>
      </c>
      <c r="E154" s="44">
        <v>368705841.93000001</v>
      </c>
      <c r="F154" s="47">
        <f>E154/E147</f>
        <v>1.1511250552546556E-2</v>
      </c>
    </row>
    <row r="155" spans="1:6" x14ac:dyDescent="0.25">
      <c r="A155" s="77"/>
      <c r="B155" s="7" t="s">
        <v>14</v>
      </c>
      <c r="C155" s="9">
        <v>247430343409.14001</v>
      </c>
      <c r="D155" s="12">
        <v>1856</v>
      </c>
      <c r="E155" s="44">
        <v>3057206484.3099999</v>
      </c>
      <c r="F155" s="47">
        <f>E155/E147</f>
        <v>9.5448093926441685E-2</v>
      </c>
    </row>
    <row r="156" spans="1:6" x14ac:dyDescent="0.25">
      <c r="A156" s="77"/>
      <c r="B156" s="7" t="s">
        <v>15</v>
      </c>
      <c r="C156" s="9">
        <v>195686596337.87</v>
      </c>
      <c r="D156" s="12">
        <v>5669</v>
      </c>
      <c r="E156" s="44">
        <v>4483272150.5500002</v>
      </c>
      <c r="F156" s="47">
        <f>E156/E147</f>
        <v>0.13997084708528496</v>
      </c>
    </row>
    <row r="157" spans="1:6" ht="15.75" thickBot="1" x14ac:dyDescent="0.3">
      <c r="A157" s="92"/>
      <c r="B157" s="18" t="s">
        <v>16</v>
      </c>
      <c r="C157" s="60">
        <v>478994535315.82001</v>
      </c>
      <c r="D157" s="24">
        <v>372</v>
      </c>
      <c r="E157" s="61">
        <v>1800445510.3099999</v>
      </c>
      <c r="F157" s="47">
        <f>E157/E147</f>
        <v>5.6211149969575838E-2</v>
      </c>
    </row>
    <row r="158" spans="1:6" x14ac:dyDescent="0.25">
      <c r="A158" s="96" t="s">
        <v>48</v>
      </c>
      <c r="B158" s="55"/>
      <c r="C158" s="56">
        <v>1399277391996.3999</v>
      </c>
      <c r="D158" s="57">
        <v>2183</v>
      </c>
      <c r="E158" s="58">
        <v>17313637380.369999</v>
      </c>
      <c r="F158" s="59"/>
    </row>
    <row r="159" spans="1:6" x14ac:dyDescent="0.25">
      <c r="A159" s="77"/>
      <c r="B159" s="7" t="s">
        <v>7</v>
      </c>
      <c r="C159" s="9">
        <v>44275738065.440002</v>
      </c>
      <c r="D159" s="12">
        <v>251</v>
      </c>
      <c r="E159" s="44">
        <v>2349298863.98</v>
      </c>
      <c r="F159" s="47">
        <f>E159/E158</f>
        <v>0.13569065889318022</v>
      </c>
    </row>
    <row r="160" spans="1:6" x14ac:dyDescent="0.25">
      <c r="A160" s="77"/>
      <c r="B160" s="7" t="s">
        <v>8</v>
      </c>
      <c r="C160" s="9">
        <v>40489095146.389999</v>
      </c>
      <c r="D160" s="12">
        <v>69</v>
      </c>
      <c r="E160" s="44">
        <v>892179112.14999998</v>
      </c>
      <c r="F160" s="47">
        <f>E160/E158</f>
        <v>5.1530426134576569E-2</v>
      </c>
    </row>
    <row r="161" spans="1:6" x14ac:dyDescent="0.25">
      <c r="A161" s="77"/>
      <c r="B161" s="7" t="s">
        <v>9</v>
      </c>
      <c r="C161" s="9">
        <v>228657404771.04999</v>
      </c>
      <c r="D161" s="12">
        <v>522</v>
      </c>
      <c r="E161" s="44">
        <v>2924272126.1199999</v>
      </c>
      <c r="F161" s="47">
        <f>E161/E158</f>
        <v>0.16889992910649185</v>
      </c>
    </row>
    <row r="162" spans="1:6" x14ac:dyDescent="0.25">
      <c r="A162" s="77"/>
      <c r="B162" s="7" t="s">
        <v>10</v>
      </c>
      <c r="C162" s="9">
        <v>68637648575.589996</v>
      </c>
      <c r="D162" s="12">
        <v>417</v>
      </c>
      <c r="E162" s="44">
        <v>2186831626.27</v>
      </c>
      <c r="F162" s="47">
        <f>E162/E158</f>
        <v>0.12630688619766314</v>
      </c>
    </row>
    <row r="163" spans="1:6" x14ac:dyDescent="0.25">
      <c r="A163" s="77"/>
      <c r="B163" s="7" t="s">
        <v>11</v>
      </c>
      <c r="C163" s="9">
        <v>9850113254.4699993</v>
      </c>
      <c r="D163" s="12">
        <v>196</v>
      </c>
      <c r="E163" s="44">
        <v>798340384.54999995</v>
      </c>
      <c r="F163" s="47">
        <f>E163/E158</f>
        <v>4.611049469334208E-2</v>
      </c>
    </row>
    <row r="164" spans="1:6" x14ac:dyDescent="0.25">
      <c r="A164" s="77"/>
      <c r="B164" s="7" t="s">
        <v>12</v>
      </c>
      <c r="C164" s="9">
        <v>5290689038.8400002</v>
      </c>
      <c r="D164" s="12">
        <v>97</v>
      </c>
      <c r="E164" s="44">
        <v>383264046.66000003</v>
      </c>
      <c r="F164" s="47">
        <f>E164/E158</f>
        <v>2.2136541169248489E-2</v>
      </c>
    </row>
    <row r="165" spans="1:6" x14ac:dyDescent="0.25">
      <c r="A165" s="77"/>
      <c r="B165" s="7" t="s">
        <v>13</v>
      </c>
      <c r="C165" s="9">
        <v>43883263286.150002</v>
      </c>
      <c r="D165" s="12">
        <v>13</v>
      </c>
      <c r="E165" s="44">
        <v>309879813.72000003</v>
      </c>
      <c r="F165" s="47">
        <f>E165/E158</f>
        <v>1.7898019169059077E-2</v>
      </c>
    </row>
    <row r="166" spans="1:6" x14ac:dyDescent="0.25">
      <c r="A166" s="77"/>
      <c r="B166" s="7" t="s">
        <v>14</v>
      </c>
      <c r="C166" s="9">
        <v>717848127191.03003</v>
      </c>
      <c r="D166" s="12">
        <v>159</v>
      </c>
      <c r="E166" s="44">
        <v>3221922635.9499998</v>
      </c>
      <c r="F166" s="47">
        <f>E166/E158</f>
        <v>0.18609160889571236</v>
      </c>
    </row>
    <row r="167" spans="1:6" x14ac:dyDescent="0.25">
      <c r="A167" s="77"/>
      <c r="B167" s="7" t="s">
        <v>15</v>
      </c>
      <c r="C167" s="9">
        <v>228051712207.48001</v>
      </c>
      <c r="D167" s="12">
        <v>424</v>
      </c>
      <c r="E167" s="44">
        <v>3822797686.71</v>
      </c>
      <c r="F167" s="47">
        <f>E167/E158</f>
        <v>0.2207969130186499</v>
      </c>
    </row>
    <row r="168" spans="1:6" ht="15.75" thickBot="1" x14ac:dyDescent="0.3">
      <c r="A168" s="92"/>
      <c r="B168" s="8" t="s">
        <v>16</v>
      </c>
      <c r="C168" s="10">
        <v>12293600459.959999</v>
      </c>
      <c r="D168" s="13">
        <v>35</v>
      </c>
      <c r="E168" s="45">
        <v>424851084.25999999</v>
      </c>
      <c r="F168" s="48">
        <f>E168/E158</f>
        <v>2.4538522722076368E-2</v>
      </c>
    </row>
    <row r="169" spans="1:6" x14ac:dyDescent="0.25">
      <c r="A169" s="96" t="s">
        <v>49</v>
      </c>
      <c r="B169" s="16"/>
      <c r="C169" s="52">
        <v>126397963548862</v>
      </c>
      <c r="D169" s="53">
        <v>6839</v>
      </c>
      <c r="E169" s="54">
        <v>189484039990.32001</v>
      </c>
      <c r="F169" s="47"/>
    </row>
    <row r="170" spans="1:6" x14ac:dyDescent="0.25">
      <c r="A170" s="77"/>
      <c r="B170" s="7" t="s">
        <v>7</v>
      </c>
      <c r="C170" s="9">
        <v>916802467037.71997</v>
      </c>
      <c r="D170" s="12">
        <v>907</v>
      </c>
      <c r="E170" s="44">
        <v>31328001415.290001</v>
      </c>
      <c r="F170" s="47">
        <f>E170/E169</f>
        <v>0.1653331933227222</v>
      </c>
    </row>
    <row r="171" spans="1:6" x14ac:dyDescent="0.25">
      <c r="A171" s="77"/>
      <c r="B171" s="7" t="s">
        <v>8</v>
      </c>
      <c r="C171" s="9">
        <v>1577512150065.1599</v>
      </c>
      <c r="D171" s="12">
        <v>194</v>
      </c>
      <c r="E171" s="44">
        <v>12969354981.969999</v>
      </c>
      <c r="F171" s="47">
        <f>E171/E169</f>
        <v>6.8445632585375282E-2</v>
      </c>
    </row>
    <row r="172" spans="1:6" x14ac:dyDescent="0.25">
      <c r="A172" s="77"/>
      <c r="B172" s="7" t="s">
        <v>9</v>
      </c>
      <c r="C172" s="9">
        <v>1011977592540.0601</v>
      </c>
      <c r="D172" s="12">
        <v>1445</v>
      </c>
      <c r="E172" s="44">
        <v>18445319555.689999</v>
      </c>
      <c r="F172" s="47">
        <f>E172/E169</f>
        <v>9.7344977216193493E-2</v>
      </c>
    </row>
    <row r="173" spans="1:6" x14ac:dyDescent="0.25">
      <c r="A173" s="77"/>
      <c r="B173" s="7" t="s">
        <v>10</v>
      </c>
      <c r="C173" s="9">
        <v>370041058937.95001</v>
      </c>
      <c r="D173" s="12">
        <v>1359</v>
      </c>
      <c r="E173" s="44">
        <v>16991175800.84</v>
      </c>
      <c r="F173" s="47">
        <f>E173/E169</f>
        <v>8.9670749059963112E-2</v>
      </c>
    </row>
    <row r="174" spans="1:6" x14ac:dyDescent="0.25">
      <c r="A174" s="77"/>
      <c r="B174" s="7" t="s">
        <v>11</v>
      </c>
      <c r="C174" s="9">
        <v>58082212036.720001</v>
      </c>
      <c r="D174" s="12">
        <v>558</v>
      </c>
      <c r="E174" s="44">
        <v>5027123556.0200005</v>
      </c>
      <c r="F174" s="47">
        <f>E174/E169</f>
        <v>2.6530590947273534E-2</v>
      </c>
    </row>
    <row r="175" spans="1:6" x14ac:dyDescent="0.25">
      <c r="A175" s="77"/>
      <c r="B175" s="7" t="s">
        <v>12</v>
      </c>
      <c r="C175" s="9">
        <v>40104282120.870003</v>
      </c>
      <c r="D175" s="12">
        <v>172</v>
      </c>
      <c r="E175" s="44">
        <v>2637905839.2199998</v>
      </c>
      <c r="F175" s="47">
        <f>E175/E169</f>
        <v>1.3921519930410815E-2</v>
      </c>
    </row>
    <row r="176" spans="1:6" x14ac:dyDescent="0.25">
      <c r="A176" s="77"/>
      <c r="B176" s="7" t="s">
        <v>13</v>
      </c>
      <c r="C176" s="9">
        <v>188376479840.87</v>
      </c>
      <c r="D176" s="12">
        <v>69</v>
      </c>
      <c r="E176" s="44">
        <v>1815103525.9200001</v>
      </c>
      <c r="F176" s="47">
        <f>E176/E169</f>
        <v>9.57918949803227E-3</v>
      </c>
    </row>
    <row r="177" spans="1:6" x14ac:dyDescent="0.25">
      <c r="A177" s="77"/>
      <c r="B177" s="7" t="s">
        <v>14</v>
      </c>
      <c r="C177" s="9">
        <v>924009616417.68005</v>
      </c>
      <c r="D177" s="12">
        <v>496</v>
      </c>
      <c r="E177" s="44">
        <v>12975483957.85</v>
      </c>
      <c r="F177" s="47">
        <f>E177/E169</f>
        <v>6.847797819020994E-2</v>
      </c>
    </row>
    <row r="178" spans="1:6" x14ac:dyDescent="0.25">
      <c r="A178" s="77"/>
      <c r="B178" s="7" t="s">
        <v>15</v>
      </c>
      <c r="C178" s="9">
        <v>843906512543.07996</v>
      </c>
      <c r="D178" s="12">
        <v>1521</v>
      </c>
      <c r="E178" s="44">
        <v>20191198486.630001</v>
      </c>
      <c r="F178" s="47">
        <f>E178/E169</f>
        <v>0.10655883465257279</v>
      </c>
    </row>
    <row r="179" spans="1:6" ht="15.75" thickBot="1" x14ac:dyDescent="0.3">
      <c r="A179" s="92"/>
      <c r="B179" s="18" t="s">
        <v>16</v>
      </c>
      <c r="C179" s="60">
        <v>120467151177321</v>
      </c>
      <c r="D179" s="24">
        <v>118</v>
      </c>
      <c r="E179" s="61">
        <v>67103372870.889999</v>
      </c>
      <c r="F179" s="47">
        <f>E179/E169</f>
        <v>0.35413733459724656</v>
      </c>
    </row>
    <row r="180" spans="1:6" x14ac:dyDescent="0.25">
      <c r="A180" s="96" t="s">
        <v>50</v>
      </c>
      <c r="B180" s="55"/>
      <c r="C180" s="56">
        <v>11247184810683.4</v>
      </c>
      <c r="D180" s="57">
        <v>26836</v>
      </c>
      <c r="E180" s="58">
        <v>71376704945.080002</v>
      </c>
      <c r="F180" s="59"/>
    </row>
    <row r="181" spans="1:6" x14ac:dyDescent="0.25">
      <c r="A181" s="77"/>
      <c r="B181" s="7" t="s">
        <v>7</v>
      </c>
      <c r="C181" s="9">
        <v>2925383689627.8701</v>
      </c>
      <c r="D181" s="12">
        <v>3838</v>
      </c>
      <c r="E181" s="44">
        <v>14706456990.450001</v>
      </c>
      <c r="F181" s="47">
        <f>E181/E180</f>
        <v>0.20604000985707757</v>
      </c>
    </row>
    <row r="182" spans="1:6" x14ac:dyDescent="0.25">
      <c r="A182" s="77"/>
      <c r="B182" s="7" t="s">
        <v>8</v>
      </c>
      <c r="C182" s="9">
        <v>895339412021.32996</v>
      </c>
      <c r="D182" s="12">
        <v>790</v>
      </c>
      <c r="E182" s="44">
        <v>4526208997.0100002</v>
      </c>
      <c r="F182" s="47">
        <f>E182/E180</f>
        <v>6.3412972068304929E-2</v>
      </c>
    </row>
    <row r="183" spans="1:6" x14ac:dyDescent="0.25">
      <c r="A183" s="77"/>
      <c r="B183" s="7" t="s">
        <v>9</v>
      </c>
      <c r="C183" s="9">
        <v>360030008120.28003</v>
      </c>
      <c r="D183" s="12">
        <v>5854</v>
      </c>
      <c r="E183" s="44">
        <v>9478372847.4699993</v>
      </c>
      <c r="F183" s="47">
        <f>E183/E180</f>
        <v>0.1327936454164286</v>
      </c>
    </row>
    <row r="184" spans="1:6" x14ac:dyDescent="0.25">
      <c r="A184" s="77"/>
      <c r="B184" s="7" t="s">
        <v>10</v>
      </c>
      <c r="C184" s="9">
        <v>1389848065623.6799</v>
      </c>
      <c r="D184" s="12">
        <v>5126</v>
      </c>
      <c r="E184" s="44">
        <v>10505485459.49</v>
      </c>
      <c r="F184" s="47">
        <f>E184/E180</f>
        <v>0.14718367102506802</v>
      </c>
    </row>
    <row r="185" spans="1:6" x14ac:dyDescent="0.25">
      <c r="A185" s="77"/>
      <c r="B185" s="7" t="s">
        <v>11</v>
      </c>
      <c r="C185" s="9">
        <v>84839387808.350006</v>
      </c>
      <c r="D185" s="12">
        <v>2328</v>
      </c>
      <c r="E185" s="44">
        <v>4896895020.5699997</v>
      </c>
      <c r="F185" s="47">
        <f>E185/E180</f>
        <v>6.8606347467816853E-2</v>
      </c>
    </row>
    <row r="186" spans="1:6" x14ac:dyDescent="0.25">
      <c r="A186" s="77"/>
      <c r="B186" s="7" t="s">
        <v>12</v>
      </c>
      <c r="C186" s="9">
        <v>58191082981.580002</v>
      </c>
      <c r="D186" s="12">
        <v>768</v>
      </c>
      <c r="E186" s="44">
        <v>1775234448.3299999</v>
      </c>
      <c r="F186" s="47">
        <f>E186/E180</f>
        <v>2.4871342123399139E-2</v>
      </c>
    </row>
    <row r="187" spans="1:6" x14ac:dyDescent="0.25">
      <c r="A187" s="77"/>
      <c r="B187" s="7" t="s">
        <v>13</v>
      </c>
      <c r="C187" s="9">
        <v>400544644123.58002</v>
      </c>
      <c r="D187" s="12">
        <v>303</v>
      </c>
      <c r="E187" s="44">
        <v>2593136492.98</v>
      </c>
      <c r="F187" s="47">
        <f>E187/E180</f>
        <v>3.6330291444179999E-2</v>
      </c>
    </row>
    <row r="188" spans="1:6" x14ac:dyDescent="0.25">
      <c r="A188" s="77"/>
      <c r="B188" s="7" t="s">
        <v>14</v>
      </c>
      <c r="C188" s="9">
        <v>1174515400162.6899</v>
      </c>
      <c r="D188" s="12">
        <v>1973</v>
      </c>
      <c r="E188" s="44">
        <v>7681421814.71</v>
      </c>
      <c r="F188" s="47">
        <f>E188/E180</f>
        <v>0.10761805018346508</v>
      </c>
    </row>
    <row r="189" spans="1:6" x14ac:dyDescent="0.25">
      <c r="A189" s="77"/>
      <c r="B189" s="7" t="s">
        <v>15</v>
      </c>
      <c r="C189" s="9">
        <v>469221045798.65997</v>
      </c>
      <c r="D189" s="12">
        <v>5495</v>
      </c>
      <c r="E189" s="44">
        <v>10523918356.59</v>
      </c>
      <c r="F189" s="47">
        <f>E189/E180</f>
        <v>0.14744191910634583</v>
      </c>
    </row>
    <row r="190" spans="1:6" ht="15.75" thickBot="1" x14ac:dyDescent="0.3">
      <c r="A190" s="92"/>
      <c r="B190" s="8" t="s">
        <v>16</v>
      </c>
      <c r="C190" s="10">
        <v>3489272074415.4102</v>
      </c>
      <c r="D190" s="13">
        <v>361</v>
      </c>
      <c r="E190" s="45">
        <v>4689574517.4899998</v>
      </c>
      <c r="F190" s="48">
        <f>E190/E180</f>
        <v>6.5701751308054071E-2</v>
      </c>
    </row>
    <row r="191" spans="1:6" x14ac:dyDescent="0.25">
      <c r="A191" s="96" t="s">
        <v>51</v>
      </c>
      <c r="B191" s="16"/>
      <c r="C191" s="52">
        <v>3593597628200.27</v>
      </c>
      <c r="D191" s="53">
        <v>2202</v>
      </c>
      <c r="E191" s="54">
        <v>38743054746.900002</v>
      </c>
      <c r="F191" s="47"/>
    </row>
    <row r="192" spans="1:6" x14ac:dyDescent="0.25">
      <c r="A192" s="77"/>
      <c r="B192" s="7" t="s">
        <v>7</v>
      </c>
      <c r="C192" s="9">
        <v>193757556688.89001</v>
      </c>
      <c r="D192" s="12">
        <v>349</v>
      </c>
      <c r="E192" s="44">
        <v>7242016970.9799995</v>
      </c>
      <c r="F192" s="47">
        <f>E192/E191</f>
        <v>0.18692426341419205</v>
      </c>
    </row>
    <row r="193" spans="1:6" x14ac:dyDescent="0.25">
      <c r="A193" s="77"/>
      <c r="B193" s="7" t="s">
        <v>8</v>
      </c>
      <c r="C193" s="9">
        <v>108152400934.23</v>
      </c>
      <c r="D193" s="12">
        <v>70</v>
      </c>
      <c r="E193" s="44">
        <v>1435279145.4200001</v>
      </c>
      <c r="F193" s="47">
        <f>E193/E191</f>
        <v>3.7046101676710012E-2</v>
      </c>
    </row>
    <row r="194" spans="1:6" x14ac:dyDescent="0.25">
      <c r="A194" s="77"/>
      <c r="B194" s="7" t="s">
        <v>9</v>
      </c>
      <c r="C194" s="9">
        <v>495711270694.57001</v>
      </c>
      <c r="D194" s="12">
        <v>425</v>
      </c>
      <c r="E194" s="44">
        <v>5616757891.5</v>
      </c>
      <c r="F194" s="47">
        <f>E194/E191</f>
        <v>0.1449745748804028</v>
      </c>
    </row>
    <row r="195" spans="1:6" x14ac:dyDescent="0.25">
      <c r="A195" s="77"/>
      <c r="B195" s="7" t="s">
        <v>10</v>
      </c>
      <c r="C195" s="9">
        <v>870503846792.04004</v>
      </c>
      <c r="D195" s="12">
        <v>484</v>
      </c>
      <c r="E195" s="44">
        <v>8313125448.6400003</v>
      </c>
      <c r="F195" s="47">
        <f>E195/E191</f>
        <v>0.21457072765552049</v>
      </c>
    </row>
    <row r="196" spans="1:6" x14ac:dyDescent="0.25">
      <c r="A196" s="77"/>
      <c r="B196" s="7" t="s">
        <v>11</v>
      </c>
      <c r="C196" s="9">
        <v>121611581743.12</v>
      </c>
      <c r="D196" s="12">
        <v>175</v>
      </c>
      <c r="E196" s="44">
        <v>2892580120.1300001</v>
      </c>
      <c r="F196" s="47">
        <f>E196/E191</f>
        <v>7.4660610502362307E-2</v>
      </c>
    </row>
    <row r="197" spans="1:6" x14ac:dyDescent="0.25">
      <c r="A197" s="77"/>
      <c r="B197" s="7" t="s">
        <v>12</v>
      </c>
      <c r="C197" s="9">
        <v>146779235752.69</v>
      </c>
      <c r="D197" s="12">
        <v>80</v>
      </c>
      <c r="E197" s="44">
        <v>1503702983.27</v>
      </c>
      <c r="F197" s="47">
        <f>E197/E191</f>
        <v>3.8812194678333092E-2</v>
      </c>
    </row>
    <row r="198" spans="1:6" x14ac:dyDescent="0.25">
      <c r="A198" s="77"/>
      <c r="B198" s="7" t="s">
        <v>13</v>
      </c>
      <c r="C198" s="9">
        <v>19557420672.439999</v>
      </c>
      <c r="D198" s="12">
        <v>21</v>
      </c>
      <c r="E198" s="44">
        <v>450611084.54000002</v>
      </c>
      <c r="F198" s="47">
        <f>E198/E191</f>
        <v>1.1630757757325662E-2</v>
      </c>
    </row>
    <row r="199" spans="1:6" x14ac:dyDescent="0.25">
      <c r="A199" s="77"/>
      <c r="B199" s="7" t="s">
        <v>14</v>
      </c>
      <c r="C199" s="9">
        <v>75599935037.490005</v>
      </c>
      <c r="D199" s="12">
        <v>110</v>
      </c>
      <c r="E199" s="44">
        <v>1608858723.27</v>
      </c>
      <c r="F199" s="47">
        <f>E199/E191</f>
        <v>4.1526377663824554E-2</v>
      </c>
    </row>
    <row r="200" spans="1:6" x14ac:dyDescent="0.25">
      <c r="A200" s="77"/>
      <c r="B200" s="7" t="s">
        <v>15</v>
      </c>
      <c r="C200" s="9">
        <v>1387858772411.29</v>
      </c>
      <c r="D200" s="12">
        <v>467</v>
      </c>
      <c r="E200" s="44">
        <v>9008148647.7000008</v>
      </c>
      <c r="F200" s="47">
        <f>E200/E191</f>
        <v>0.23251002551420605</v>
      </c>
    </row>
    <row r="201" spans="1:6" ht="15.75" thickBot="1" x14ac:dyDescent="0.3">
      <c r="A201" s="92"/>
      <c r="B201" s="18" t="s">
        <v>16</v>
      </c>
      <c r="C201" s="60">
        <v>174065607473.51999</v>
      </c>
      <c r="D201" s="24">
        <v>21</v>
      </c>
      <c r="E201" s="61">
        <v>671973731.45000005</v>
      </c>
      <c r="F201" s="47">
        <f>E201/E191</f>
        <v>1.7344366257122965E-2</v>
      </c>
    </row>
    <row r="202" spans="1:6" x14ac:dyDescent="0.25">
      <c r="A202" s="96" t="s">
        <v>52</v>
      </c>
      <c r="B202" s="55"/>
      <c r="C202" s="56">
        <v>3557117018882.8101</v>
      </c>
      <c r="D202" s="57">
        <v>1914</v>
      </c>
      <c r="E202" s="58">
        <v>56045236009.290001</v>
      </c>
      <c r="F202" s="59"/>
    </row>
    <row r="203" spans="1:6" x14ac:dyDescent="0.25">
      <c r="A203" s="77"/>
      <c r="B203" s="7" t="s">
        <v>7</v>
      </c>
      <c r="C203" s="9">
        <v>543348666237.65997</v>
      </c>
      <c r="D203" s="12">
        <v>258</v>
      </c>
      <c r="E203" s="44">
        <v>11148197665.51</v>
      </c>
      <c r="F203" s="47">
        <f>E203/E202</f>
        <v>0.19891427816740903</v>
      </c>
    </row>
    <row r="204" spans="1:6" x14ac:dyDescent="0.25">
      <c r="A204" s="77"/>
      <c r="B204" s="7" t="s">
        <v>8</v>
      </c>
      <c r="C204" s="9">
        <v>143994077110.06</v>
      </c>
      <c r="D204" s="12">
        <v>53</v>
      </c>
      <c r="E204" s="44">
        <v>3880809217.5300002</v>
      </c>
      <c r="F204" s="47">
        <f>E204/E202</f>
        <v>6.9244230087401562E-2</v>
      </c>
    </row>
    <row r="205" spans="1:6" x14ac:dyDescent="0.25">
      <c r="A205" s="77"/>
      <c r="B205" s="7" t="s">
        <v>9</v>
      </c>
      <c r="C205" s="9">
        <v>959355407349.90002</v>
      </c>
      <c r="D205" s="12">
        <v>417</v>
      </c>
      <c r="E205" s="44">
        <v>10912677433.719999</v>
      </c>
      <c r="F205" s="47">
        <f>E205/E202</f>
        <v>0.1947119543204551</v>
      </c>
    </row>
    <row r="206" spans="1:6" x14ac:dyDescent="0.25">
      <c r="A206" s="77"/>
      <c r="B206" s="7" t="s">
        <v>10</v>
      </c>
      <c r="C206" s="9">
        <v>409299315573.72998</v>
      </c>
      <c r="D206" s="12">
        <v>395</v>
      </c>
      <c r="E206" s="44">
        <v>9984031537.6599998</v>
      </c>
      <c r="F206" s="47">
        <f>E206/E202</f>
        <v>0.17814237656176624</v>
      </c>
    </row>
    <row r="207" spans="1:6" x14ac:dyDescent="0.25">
      <c r="A207" s="77"/>
      <c r="B207" s="7" t="s">
        <v>11</v>
      </c>
      <c r="C207" s="9">
        <v>62639574666.279999</v>
      </c>
      <c r="D207" s="12">
        <v>207</v>
      </c>
      <c r="E207" s="44">
        <v>4364541776.1800003</v>
      </c>
      <c r="F207" s="47">
        <f>E207/E202</f>
        <v>7.7875339403629923E-2</v>
      </c>
    </row>
    <row r="208" spans="1:6" x14ac:dyDescent="0.25">
      <c r="A208" s="77"/>
      <c r="B208" s="7" t="s">
        <v>12</v>
      </c>
      <c r="C208" s="9">
        <v>46527530649.190002</v>
      </c>
      <c r="D208" s="12">
        <v>51</v>
      </c>
      <c r="E208" s="44">
        <v>1046667915.15</v>
      </c>
      <c r="F208" s="47">
        <f>E208/E202</f>
        <v>1.8675412750095394E-2</v>
      </c>
    </row>
    <row r="209" spans="1:6" x14ac:dyDescent="0.25">
      <c r="A209" s="77"/>
      <c r="B209" s="7" t="s">
        <v>13</v>
      </c>
      <c r="C209" s="9">
        <v>20885127889.73</v>
      </c>
      <c r="D209" s="12">
        <v>17</v>
      </c>
      <c r="E209" s="44">
        <v>1137079425.0899999</v>
      </c>
      <c r="F209" s="47">
        <f>E209/E202</f>
        <v>2.0288600888423752E-2</v>
      </c>
    </row>
    <row r="210" spans="1:6" x14ac:dyDescent="0.25">
      <c r="A210" s="77"/>
      <c r="B210" s="7" t="s">
        <v>14</v>
      </c>
      <c r="C210" s="9">
        <v>422417689757.46997</v>
      </c>
      <c r="D210" s="12">
        <v>127</v>
      </c>
      <c r="E210" s="44">
        <v>4320390031.5200005</v>
      </c>
      <c r="F210" s="47">
        <f>E210/E202</f>
        <v>7.7087551755582878E-2</v>
      </c>
    </row>
    <row r="211" spans="1:6" x14ac:dyDescent="0.25">
      <c r="A211" s="77"/>
      <c r="B211" s="7" t="s">
        <v>15</v>
      </c>
      <c r="C211" s="9">
        <v>818450678302.16003</v>
      </c>
      <c r="D211" s="12">
        <v>363</v>
      </c>
      <c r="E211" s="44">
        <v>7851189038.6199999</v>
      </c>
      <c r="F211" s="47">
        <f>E211/E202</f>
        <v>0.14008664424784642</v>
      </c>
    </row>
    <row r="212" spans="1:6" ht="15.75" thickBot="1" x14ac:dyDescent="0.3">
      <c r="A212" s="92"/>
      <c r="B212" s="8" t="s">
        <v>16</v>
      </c>
      <c r="C212" s="10">
        <v>130198951346.63</v>
      </c>
      <c r="D212" s="13">
        <v>26</v>
      </c>
      <c r="E212" s="45">
        <v>1399651968.3099999</v>
      </c>
      <c r="F212" s="48">
        <f>E212/E202</f>
        <v>2.4973611817389708E-2</v>
      </c>
    </row>
    <row r="213" spans="1:6" x14ac:dyDescent="0.25">
      <c r="A213" s="96" t="s">
        <v>53</v>
      </c>
      <c r="B213" s="16"/>
      <c r="C213" s="52">
        <v>9809909257330.4609</v>
      </c>
      <c r="D213" s="53">
        <v>2372</v>
      </c>
      <c r="E213" s="54">
        <v>64857177165.419998</v>
      </c>
      <c r="F213" s="47"/>
    </row>
    <row r="214" spans="1:6" x14ac:dyDescent="0.25">
      <c r="A214" s="77"/>
      <c r="B214" s="7" t="s">
        <v>7</v>
      </c>
      <c r="C214" s="9">
        <v>399356036781.5</v>
      </c>
      <c r="D214" s="12">
        <v>307</v>
      </c>
      <c r="E214" s="44">
        <v>11625057737.709999</v>
      </c>
      <c r="F214" s="47">
        <f>E214/E213</f>
        <v>0.17924088351949041</v>
      </c>
    </row>
    <row r="215" spans="1:6" x14ac:dyDescent="0.25">
      <c r="A215" s="77"/>
      <c r="B215" s="7" t="s">
        <v>8</v>
      </c>
      <c r="C215" s="9">
        <v>2771574274325.3701</v>
      </c>
      <c r="D215" s="12">
        <v>65</v>
      </c>
      <c r="E215" s="44">
        <v>4814062636.75</v>
      </c>
      <c r="F215" s="47">
        <f>E215/E213</f>
        <v>7.4225596104369476E-2</v>
      </c>
    </row>
    <row r="216" spans="1:6" x14ac:dyDescent="0.25">
      <c r="A216" s="77"/>
      <c r="B216" s="7" t="s">
        <v>9</v>
      </c>
      <c r="C216" s="9">
        <v>450541300462.79999</v>
      </c>
      <c r="D216" s="12">
        <v>553</v>
      </c>
      <c r="E216" s="44">
        <v>10681280011.15</v>
      </c>
      <c r="F216" s="47">
        <f>E216/E213</f>
        <v>0.16468925226127409</v>
      </c>
    </row>
    <row r="217" spans="1:6" x14ac:dyDescent="0.25">
      <c r="A217" s="77"/>
      <c r="B217" s="7" t="s">
        <v>10</v>
      </c>
      <c r="C217" s="9">
        <v>91810678047.229996</v>
      </c>
      <c r="D217" s="12">
        <v>461</v>
      </c>
      <c r="E217" s="44">
        <v>5441518855.8500004</v>
      </c>
      <c r="F217" s="47">
        <f>E217/E213</f>
        <v>8.3900026083023285E-2</v>
      </c>
    </row>
    <row r="218" spans="1:6" x14ac:dyDescent="0.25">
      <c r="A218" s="77"/>
      <c r="B218" s="7" t="s">
        <v>11</v>
      </c>
      <c r="C218" s="9">
        <v>47311311390.839996</v>
      </c>
      <c r="D218" s="12">
        <v>218</v>
      </c>
      <c r="E218" s="44">
        <v>3743836196.6399999</v>
      </c>
      <c r="F218" s="47">
        <f>E218/E213</f>
        <v>5.7724316109090651E-2</v>
      </c>
    </row>
    <row r="219" spans="1:6" x14ac:dyDescent="0.25">
      <c r="A219" s="77"/>
      <c r="B219" s="7" t="s">
        <v>12</v>
      </c>
      <c r="C219" s="9">
        <v>10156069826.530001</v>
      </c>
      <c r="D219" s="12">
        <v>75</v>
      </c>
      <c r="E219" s="44">
        <v>910933107.71000004</v>
      </c>
      <c r="F219" s="47">
        <f>E219/E213</f>
        <v>1.4045216698016942E-2</v>
      </c>
    </row>
    <row r="220" spans="1:6" x14ac:dyDescent="0.25">
      <c r="A220" s="77"/>
      <c r="B220" s="7" t="s">
        <v>13</v>
      </c>
      <c r="C220" s="9">
        <v>1764504324716.72</v>
      </c>
      <c r="D220" s="12">
        <v>33</v>
      </c>
      <c r="E220" s="44">
        <v>5195702299.3900003</v>
      </c>
      <c r="F220" s="47">
        <f>E220/E213</f>
        <v>8.0109904970705401E-2</v>
      </c>
    </row>
    <row r="221" spans="1:6" x14ac:dyDescent="0.25">
      <c r="A221" s="77"/>
      <c r="B221" s="7" t="s">
        <v>14</v>
      </c>
      <c r="C221" s="9">
        <v>391733626638.75</v>
      </c>
      <c r="D221" s="12">
        <v>159</v>
      </c>
      <c r="E221" s="44">
        <v>4643851328.4399996</v>
      </c>
      <c r="F221" s="47">
        <f>E221/E213</f>
        <v>7.1601194060539053E-2</v>
      </c>
    </row>
    <row r="222" spans="1:6" x14ac:dyDescent="0.25">
      <c r="A222" s="77"/>
      <c r="B222" s="7" t="s">
        <v>15</v>
      </c>
      <c r="C222" s="9">
        <v>3864173887618.3999</v>
      </c>
      <c r="D222" s="12">
        <v>463</v>
      </c>
      <c r="E222" s="44">
        <v>16913371616.92</v>
      </c>
      <c r="F222" s="47">
        <f>E222/E213</f>
        <v>0.26077871958229054</v>
      </c>
    </row>
    <row r="223" spans="1:6" ht="15.75" thickBot="1" x14ac:dyDescent="0.3">
      <c r="A223" s="92"/>
      <c r="B223" s="18" t="s">
        <v>16</v>
      </c>
      <c r="C223" s="60">
        <v>18747747522.310001</v>
      </c>
      <c r="D223" s="24">
        <v>38</v>
      </c>
      <c r="E223" s="61">
        <v>887563374.85000002</v>
      </c>
      <c r="F223" s="47">
        <f>E223/E213</f>
        <v>1.3684890611045952E-2</v>
      </c>
    </row>
    <row r="224" spans="1:6" x14ac:dyDescent="0.25">
      <c r="A224" s="96" t="s">
        <v>54</v>
      </c>
      <c r="B224" s="55"/>
      <c r="C224" s="56">
        <v>4404002196398.7695</v>
      </c>
      <c r="D224" s="57">
        <v>3328</v>
      </c>
      <c r="E224" s="58">
        <v>79765995801.869995</v>
      </c>
      <c r="F224" s="59"/>
    </row>
    <row r="225" spans="1:6" x14ac:dyDescent="0.25">
      <c r="A225" s="77"/>
      <c r="B225" s="7" t="s">
        <v>7</v>
      </c>
      <c r="C225" s="9">
        <v>447733700988.42999</v>
      </c>
      <c r="D225" s="12">
        <v>443</v>
      </c>
      <c r="E225" s="44">
        <v>16616351414.34</v>
      </c>
      <c r="F225" s="47">
        <f>E225/E224</f>
        <v>0.2083137212454941</v>
      </c>
    </row>
    <row r="226" spans="1:6" x14ac:dyDescent="0.25">
      <c r="A226" s="77"/>
      <c r="B226" s="7" t="s">
        <v>8</v>
      </c>
      <c r="C226" s="9">
        <v>141986106889.22</v>
      </c>
      <c r="D226" s="12">
        <v>123</v>
      </c>
      <c r="E226" s="44">
        <v>4568057332.54</v>
      </c>
      <c r="F226" s="47">
        <f>E226/E224</f>
        <v>5.7268229232498448E-2</v>
      </c>
    </row>
    <row r="227" spans="1:6" x14ac:dyDescent="0.25">
      <c r="A227" s="77"/>
      <c r="B227" s="7" t="s">
        <v>9</v>
      </c>
      <c r="C227" s="9">
        <v>204516440405.26001</v>
      </c>
      <c r="D227" s="12">
        <v>781</v>
      </c>
      <c r="E227" s="44">
        <v>9159609100.7800007</v>
      </c>
      <c r="F227" s="47">
        <f>E227/E224</f>
        <v>0.11483100046204485</v>
      </c>
    </row>
    <row r="228" spans="1:6" x14ac:dyDescent="0.25">
      <c r="A228" s="77"/>
      <c r="B228" s="7" t="s">
        <v>10</v>
      </c>
      <c r="C228" s="9">
        <v>177250147366.16</v>
      </c>
      <c r="D228" s="12">
        <v>599</v>
      </c>
      <c r="E228" s="44">
        <v>8643709505.4699993</v>
      </c>
      <c r="F228" s="47">
        <f>E228/E224</f>
        <v>0.1083633372664215</v>
      </c>
    </row>
    <row r="229" spans="1:6" x14ac:dyDescent="0.25">
      <c r="A229" s="77"/>
      <c r="B229" s="7" t="s">
        <v>11</v>
      </c>
      <c r="C229" s="9">
        <v>46560091843.690002</v>
      </c>
      <c r="D229" s="12">
        <v>216</v>
      </c>
      <c r="E229" s="44">
        <v>3030705833.5900002</v>
      </c>
      <c r="F229" s="47">
        <f>E229/E224</f>
        <v>3.799496017222604E-2</v>
      </c>
    </row>
    <row r="230" spans="1:6" x14ac:dyDescent="0.25">
      <c r="A230" s="77"/>
      <c r="B230" s="7" t="s">
        <v>12</v>
      </c>
      <c r="C230" s="9">
        <v>27531959552.299999</v>
      </c>
      <c r="D230" s="12">
        <v>96</v>
      </c>
      <c r="E230" s="44">
        <v>1172179219.8</v>
      </c>
      <c r="F230" s="47">
        <f>E230/E224</f>
        <v>1.4695224550465902E-2</v>
      </c>
    </row>
    <row r="231" spans="1:6" x14ac:dyDescent="0.25">
      <c r="A231" s="77"/>
      <c r="B231" s="7" t="s">
        <v>13</v>
      </c>
      <c r="C231" s="9">
        <v>1432700073970.6599</v>
      </c>
      <c r="D231" s="12">
        <v>66</v>
      </c>
      <c r="E231" s="44">
        <v>10172826720.719999</v>
      </c>
      <c r="F231" s="47">
        <f>E231/E224</f>
        <v>0.12753337582581165</v>
      </c>
    </row>
    <row r="232" spans="1:6" x14ac:dyDescent="0.25">
      <c r="A232" s="77"/>
      <c r="B232" s="7" t="s">
        <v>14</v>
      </c>
      <c r="C232" s="9">
        <v>772092081021.40002</v>
      </c>
      <c r="D232" s="12">
        <v>240</v>
      </c>
      <c r="E232" s="44">
        <v>9720504573.1000004</v>
      </c>
      <c r="F232" s="47">
        <f>E232/E224</f>
        <v>0.12186276213794998</v>
      </c>
    </row>
    <row r="233" spans="1:6" x14ac:dyDescent="0.25">
      <c r="A233" s="77"/>
      <c r="B233" s="7" t="s">
        <v>15</v>
      </c>
      <c r="C233" s="9">
        <v>638782191356.54004</v>
      </c>
      <c r="D233" s="12">
        <v>710</v>
      </c>
      <c r="E233" s="44">
        <v>12218524527.15</v>
      </c>
      <c r="F233" s="47">
        <f>E233/E224</f>
        <v>0.1531796150016039</v>
      </c>
    </row>
    <row r="234" spans="1:6" ht="15.75" thickBot="1" x14ac:dyDescent="0.3">
      <c r="A234" s="92"/>
      <c r="B234" s="8" t="s">
        <v>16</v>
      </c>
      <c r="C234" s="10">
        <v>514849403005.09998</v>
      </c>
      <c r="D234" s="13">
        <v>54</v>
      </c>
      <c r="E234" s="45">
        <v>4463527574.3699999</v>
      </c>
      <c r="F234" s="48">
        <f>E234/E224</f>
        <v>5.59577741053583E-2</v>
      </c>
    </row>
    <row r="235" spans="1:6" x14ac:dyDescent="0.25">
      <c r="A235" s="96" t="s">
        <v>55</v>
      </c>
      <c r="B235" s="16"/>
      <c r="C235" s="52">
        <v>6728847232148.9199</v>
      </c>
      <c r="D235" s="53">
        <v>2855</v>
      </c>
      <c r="E235" s="54">
        <v>77897036135.710007</v>
      </c>
      <c r="F235" s="47"/>
    </row>
    <row r="236" spans="1:6" x14ac:dyDescent="0.25">
      <c r="A236" s="77"/>
      <c r="B236" s="7" t="s">
        <v>7</v>
      </c>
      <c r="C236" s="9">
        <v>426212781075.85999</v>
      </c>
      <c r="D236" s="12">
        <v>382</v>
      </c>
      <c r="E236" s="44">
        <v>15304455419.959999</v>
      </c>
      <c r="F236" s="47">
        <f>E236/E235</f>
        <v>0.19647031747519908</v>
      </c>
    </row>
    <row r="237" spans="1:6" x14ac:dyDescent="0.25">
      <c r="A237" s="77"/>
      <c r="B237" s="7" t="s">
        <v>8</v>
      </c>
      <c r="C237" s="9">
        <v>262092449929.79999</v>
      </c>
      <c r="D237" s="12">
        <v>74</v>
      </c>
      <c r="E237" s="44">
        <v>3623336875.4299998</v>
      </c>
      <c r="F237" s="47">
        <f>E237/E235</f>
        <v>4.6514438227373951E-2</v>
      </c>
    </row>
    <row r="238" spans="1:6" x14ac:dyDescent="0.25">
      <c r="A238" s="77"/>
      <c r="B238" s="7" t="s">
        <v>9</v>
      </c>
      <c r="C238" s="9">
        <v>1069075340563.91</v>
      </c>
      <c r="D238" s="12">
        <v>594</v>
      </c>
      <c r="E238" s="44">
        <v>11798527927.66</v>
      </c>
      <c r="F238" s="47">
        <f>E238/E235</f>
        <v>0.15146311737849613</v>
      </c>
    </row>
    <row r="239" spans="1:6" x14ac:dyDescent="0.25">
      <c r="A239" s="77"/>
      <c r="B239" s="7" t="s">
        <v>10</v>
      </c>
      <c r="C239" s="9">
        <v>181066428914.45001</v>
      </c>
      <c r="D239" s="12">
        <v>559</v>
      </c>
      <c r="E239" s="44">
        <v>9190292907.2000008</v>
      </c>
      <c r="F239" s="47">
        <f>E239/E235</f>
        <v>0.11798000749590694</v>
      </c>
    </row>
    <row r="240" spans="1:6" x14ac:dyDescent="0.25">
      <c r="A240" s="77"/>
      <c r="B240" s="7" t="s">
        <v>11</v>
      </c>
      <c r="C240" s="9">
        <v>174527753656.04999</v>
      </c>
      <c r="D240" s="12">
        <v>274</v>
      </c>
      <c r="E240" s="44">
        <v>6129036908.3500004</v>
      </c>
      <c r="F240" s="47">
        <f>E240/E235</f>
        <v>7.868125942137473E-2</v>
      </c>
    </row>
    <row r="241" spans="1:6" x14ac:dyDescent="0.25">
      <c r="A241" s="77"/>
      <c r="B241" s="7" t="s">
        <v>12</v>
      </c>
      <c r="C241" s="9">
        <v>30785126116.779999</v>
      </c>
      <c r="D241" s="12">
        <v>74</v>
      </c>
      <c r="E241" s="44">
        <v>1579689226.8800001</v>
      </c>
      <c r="F241" s="47">
        <f>E241/E235</f>
        <v>2.0279195528414076E-2</v>
      </c>
    </row>
    <row r="242" spans="1:6" x14ac:dyDescent="0.25">
      <c r="A242" s="77"/>
      <c r="B242" s="7" t="s">
        <v>13</v>
      </c>
      <c r="C242" s="9">
        <v>403757860022.13</v>
      </c>
      <c r="D242" s="12">
        <v>44</v>
      </c>
      <c r="E242" s="44">
        <v>2453509770.9299998</v>
      </c>
      <c r="F242" s="47">
        <f>E242/E235</f>
        <v>3.1496830850605978E-2</v>
      </c>
    </row>
    <row r="243" spans="1:6" x14ac:dyDescent="0.25">
      <c r="A243" s="77"/>
      <c r="B243" s="7" t="s">
        <v>14</v>
      </c>
      <c r="C243" s="9">
        <v>1975004781626.22</v>
      </c>
      <c r="D243" s="12">
        <v>191</v>
      </c>
      <c r="E243" s="44">
        <v>7823432737.1199999</v>
      </c>
      <c r="F243" s="47">
        <f>E243/E235</f>
        <v>0.10043299623736951</v>
      </c>
    </row>
    <row r="244" spans="1:6" x14ac:dyDescent="0.25">
      <c r="A244" s="77"/>
      <c r="B244" s="7" t="s">
        <v>15</v>
      </c>
      <c r="C244" s="9">
        <v>664511781110.98999</v>
      </c>
      <c r="D244" s="12">
        <v>598</v>
      </c>
      <c r="E244" s="44">
        <v>11671357126.25</v>
      </c>
      <c r="F244" s="47">
        <f>E244/E235</f>
        <v>0.14983056744182785</v>
      </c>
    </row>
    <row r="245" spans="1:6" ht="15.75" thickBot="1" x14ac:dyDescent="0.3">
      <c r="A245" s="92"/>
      <c r="B245" s="18" t="s">
        <v>16</v>
      </c>
      <c r="C245" s="60">
        <v>1541812929132.72</v>
      </c>
      <c r="D245" s="24">
        <v>65</v>
      </c>
      <c r="E245" s="61">
        <v>8323397235.9399996</v>
      </c>
      <c r="F245" s="47">
        <f>E245/E235</f>
        <v>0.10685126994356002</v>
      </c>
    </row>
    <row r="246" spans="1:6" x14ac:dyDescent="0.25">
      <c r="A246" s="96" t="s">
        <v>56</v>
      </c>
      <c r="B246" s="55"/>
      <c r="C246" s="56">
        <v>944622718938.56995</v>
      </c>
      <c r="D246" s="57">
        <v>2209</v>
      </c>
      <c r="E246" s="58">
        <v>17524088143.580002</v>
      </c>
      <c r="F246" s="59"/>
    </row>
    <row r="247" spans="1:6" x14ac:dyDescent="0.25">
      <c r="A247" s="77"/>
      <c r="B247" s="7" t="s">
        <v>7</v>
      </c>
      <c r="C247" s="9">
        <v>148738511072.76999</v>
      </c>
      <c r="D247" s="12">
        <v>274</v>
      </c>
      <c r="E247" s="44">
        <v>3464340537.27</v>
      </c>
      <c r="F247" s="47">
        <f>E247/E246</f>
        <v>0.19769020270188328</v>
      </c>
    </row>
    <row r="248" spans="1:6" x14ac:dyDescent="0.25">
      <c r="A248" s="77"/>
      <c r="B248" s="7" t="s">
        <v>8</v>
      </c>
      <c r="C248" s="9">
        <v>27044453881.830002</v>
      </c>
      <c r="D248" s="12">
        <v>91</v>
      </c>
      <c r="E248" s="44">
        <v>723836364.26999998</v>
      </c>
      <c r="F248" s="47">
        <f>E248/E246</f>
        <v>4.1305222750501823E-2</v>
      </c>
    </row>
    <row r="249" spans="1:6" x14ac:dyDescent="0.25">
      <c r="A249" s="77"/>
      <c r="B249" s="7" t="s">
        <v>9</v>
      </c>
      <c r="C249" s="9">
        <v>53288487733.440002</v>
      </c>
      <c r="D249" s="12">
        <v>486</v>
      </c>
      <c r="E249" s="44">
        <v>2452841230.0799999</v>
      </c>
      <c r="F249" s="47">
        <f>E249/E246</f>
        <v>0.13996969257305436</v>
      </c>
    </row>
    <row r="250" spans="1:6" x14ac:dyDescent="0.25">
      <c r="A250" s="77"/>
      <c r="B250" s="7" t="s">
        <v>10</v>
      </c>
      <c r="C250" s="9">
        <v>113540378058.58</v>
      </c>
      <c r="D250" s="12">
        <v>451</v>
      </c>
      <c r="E250" s="44">
        <v>2536029616.3699999</v>
      </c>
      <c r="F250" s="47">
        <f>E250/E246</f>
        <v>0.14471678044481198</v>
      </c>
    </row>
    <row r="251" spans="1:6" x14ac:dyDescent="0.25">
      <c r="A251" s="77"/>
      <c r="B251" s="7" t="s">
        <v>11</v>
      </c>
      <c r="C251" s="9">
        <v>18734645159.279999</v>
      </c>
      <c r="D251" s="12">
        <v>126</v>
      </c>
      <c r="E251" s="44">
        <v>923265526.26999998</v>
      </c>
      <c r="F251" s="47">
        <f>E251/E246</f>
        <v>5.2685510293341044E-2</v>
      </c>
    </row>
    <row r="252" spans="1:6" x14ac:dyDescent="0.25">
      <c r="A252" s="77"/>
      <c r="B252" s="7" t="s">
        <v>12</v>
      </c>
      <c r="C252" s="9">
        <v>68550083431.370003</v>
      </c>
      <c r="D252" s="12">
        <v>78</v>
      </c>
      <c r="E252" s="44">
        <v>927989837.69000006</v>
      </c>
      <c r="F252" s="47">
        <f>E252/E246</f>
        <v>5.2955099865208778E-2</v>
      </c>
    </row>
    <row r="253" spans="1:6" x14ac:dyDescent="0.25">
      <c r="A253" s="77"/>
      <c r="B253" s="7" t="s">
        <v>13</v>
      </c>
      <c r="C253" s="9">
        <v>9512971939.6000004</v>
      </c>
      <c r="D253" s="12">
        <v>33</v>
      </c>
      <c r="E253" s="44">
        <v>251554678.87</v>
      </c>
      <c r="F253" s="47">
        <f>E253/E246</f>
        <v>1.4354794201497883E-2</v>
      </c>
    </row>
    <row r="254" spans="1:6" x14ac:dyDescent="0.25">
      <c r="A254" s="77"/>
      <c r="B254" s="7" t="s">
        <v>14</v>
      </c>
      <c r="C254" s="9">
        <v>90320373273.179993</v>
      </c>
      <c r="D254" s="12">
        <v>175</v>
      </c>
      <c r="E254" s="44">
        <v>1865730430.03</v>
      </c>
      <c r="F254" s="47">
        <f>E254/E246</f>
        <v>0.10646661981744913</v>
      </c>
    </row>
    <row r="255" spans="1:6" x14ac:dyDescent="0.25">
      <c r="A255" s="77"/>
      <c r="B255" s="7" t="s">
        <v>15</v>
      </c>
      <c r="C255" s="9">
        <v>387722472811.51001</v>
      </c>
      <c r="D255" s="12">
        <v>461</v>
      </c>
      <c r="E255" s="44">
        <v>4142657100.1500001</v>
      </c>
      <c r="F255" s="47">
        <f>E255/E246</f>
        <v>0.23639786939029259</v>
      </c>
    </row>
    <row r="256" spans="1:6" ht="15.75" thickBot="1" x14ac:dyDescent="0.3">
      <c r="A256" s="92"/>
      <c r="B256" s="8" t="s">
        <v>16</v>
      </c>
      <c r="C256" s="10">
        <v>27170341577.02</v>
      </c>
      <c r="D256" s="13">
        <v>34</v>
      </c>
      <c r="E256" s="45">
        <v>235842822.56</v>
      </c>
      <c r="F256" s="48">
        <f>E256/E246</f>
        <v>1.3458207960817731E-2</v>
      </c>
    </row>
    <row r="257" spans="1:6" x14ac:dyDescent="0.25">
      <c r="A257" s="96" t="s">
        <v>57</v>
      </c>
      <c r="B257" s="16"/>
      <c r="C257" s="52">
        <v>14642489427926.801</v>
      </c>
      <c r="D257" s="53">
        <v>5514</v>
      </c>
      <c r="E257" s="54">
        <v>132468687432.25</v>
      </c>
      <c r="F257" s="47"/>
    </row>
    <row r="258" spans="1:6" x14ac:dyDescent="0.25">
      <c r="A258" s="77"/>
      <c r="B258" s="7" t="s">
        <v>7</v>
      </c>
      <c r="C258" s="9">
        <v>1222459584754.6599</v>
      </c>
      <c r="D258" s="12">
        <v>602</v>
      </c>
      <c r="E258" s="44">
        <v>25393039355.57</v>
      </c>
      <c r="F258" s="47">
        <f>E258/E257</f>
        <v>0.19169088067364642</v>
      </c>
    </row>
    <row r="259" spans="1:6" x14ac:dyDescent="0.25">
      <c r="A259" s="77"/>
      <c r="B259" s="7" t="s">
        <v>8</v>
      </c>
      <c r="C259" s="9">
        <v>742198712159.79004</v>
      </c>
      <c r="D259" s="12">
        <v>149</v>
      </c>
      <c r="E259" s="44">
        <v>5982215954.9700003</v>
      </c>
      <c r="F259" s="47">
        <f>E259/E257</f>
        <v>4.5159471803701189E-2</v>
      </c>
    </row>
    <row r="260" spans="1:6" x14ac:dyDescent="0.25">
      <c r="A260" s="77"/>
      <c r="B260" s="7" t="s">
        <v>9</v>
      </c>
      <c r="C260" s="9">
        <v>485984973399.40997</v>
      </c>
      <c r="D260" s="12">
        <v>1262</v>
      </c>
      <c r="E260" s="44">
        <v>16418574509.85</v>
      </c>
      <c r="F260" s="47">
        <f>E260/E257</f>
        <v>0.12394306026657917</v>
      </c>
    </row>
    <row r="261" spans="1:6" x14ac:dyDescent="0.25">
      <c r="A261" s="77"/>
      <c r="B261" s="7" t="s">
        <v>10</v>
      </c>
      <c r="C261" s="9">
        <v>596886290214.44995</v>
      </c>
      <c r="D261" s="12">
        <v>1102</v>
      </c>
      <c r="E261" s="44">
        <v>22261485755.849998</v>
      </c>
      <c r="F261" s="47">
        <f>E261/E257</f>
        <v>0.1680509272595869</v>
      </c>
    </row>
    <row r="262" spans="1:6" x14ac:dyDescent="0.25">
      <c r="A262" s="77"/>
      <c r="B262" s="7" t="s">
        <v>11</v>
      </c>
      <c r="C262" s="9">
        <v>133123052692.57001</v>
      </c>
      <c r="D262" s="12">
        <v>402</v>
      </c>
      <c r="E262" s="44">
        <v>6920903768.6899996</v>
      </c>
      <c r="F262" s="47">
        <f>E262/E257</f>
        <v>5.22455827323694E-2</v>
      </c>
    </row>
    <row r="263" spans="1:6" x14ac:dyDescent="0.25">
      <c r="A263" s="77"/>
      <c r="B263" s="7" t="s">
        <v>12</v>
      </c>
      <c r="C263" s="9">
        <v>141247652891.26999</v>
      </c>
      <c r="D263" s="12">
        <v>205</v>
      </c>
      <c r="E263" s="44">
        <v>4168953147.5700002</v>
      </c>
      <c r="F263" s="47">
        <f>E263/E257</f>
        <v>3.1471234662170076E-2</v>
      </c>
    </row>
    <row r="264" spans="1:6" x14ac:dyDescent="0.25">
      <c r="A264" s="77"/>
      <c r="B264" s="7" t="s">
        <v>13</v>
      </c>
      <c r="C264" s="9">
        <v>166294523688.19</v>
      </c>
      <c r="D264" s="12">
        <v>70</v>
      </c>
      <c r="E264" s="44">
        <v>2063158128.1400001</v>
      </c>
      <c r="F264" s="47">
        <f>E264/E257</f>
        <v>1.5574685370044035E-2</v>
      </c>
    </row>
    <row r="265" spans="1:6" x14ac:dyDescent="0.25">
      <c r="A265" s="77"/>
      <c r="B265" s="7" t="s">
        <v>14</v>
      </c>
      <c r="C265" s="9">
        <v>1238300404684.01</v>
      </c>
      <c r="D265" s="12">
        <v>459</v>
      </c>
      <c r="E265" s="44">
        <v>15616028205.16</v>
      </c>
      <c r="F265" s="47">
        <f>E265/E257</f>
        <v>0.11788467529842996</v>
      </c>
    </row>
    <row r="266" spans="1:6" x14ac:dyDescent="0.25">
      <c r="A266" s="77"/>
      <c r="B266" s="7" t="s">
        <v>15</v>
      </c>
      <c r="C266" s="9">
        <v>2735537048058.7598</v>
      </c>
      <c r="D266" s="12">
        <v>1198</v>
      </c>
      <c r="E266" s="44">
        <v>22187816582.75</v>
      </c>
      <c r="F266" s="47">
        <f>E266/E257</f>
        <v>0.16749480207613421</v>
      </c>
    </row>
    <row r="267" spans="1:6" ht="15.75" thickBot="1" x14ac:dyDescent="0.3">
      <c r="A267" s="92"/>
      <c r="B267" s="18" t="s">
        <v>16</v>
      </c>
      <c r="C267" s="60">
        <v>7180457185383.7002</v>
      </c>
      <c r="D267" s="24">
        <v>65</v>
      </c>
      <c r="E267" s="61">
        <v>11456512023.709999</v>
      </c>
      <c r="F267" s="47">
        <f>E267/E257</f>
        <v>8.6484679857414121E-2</v>
      </c>
    </row>
    <row r="268" spans="1:6" x14ac:dyDescent="0.25">
      <c r="A268" s="96" t="s">
        <v>58</v>
      </c>
      <c r="B268" s="55"/>
      <c r="C268" s="56">
        <v>5805194677884.1504</v>
      </c>
      <c r="D268" s="57">
        <v>2769</v>
      </c>
      <c r="E268" s="58">
        <v>61457460633.07</v>
      </c>
      <c r="F268" s="59"/>
    </row>
    <row r="269" spans="1:6" x14ac:dyDescent="0.25">
      <c r="A269" s="77"/>
      <c r="B269" s="7" t="s">
        <v>7</v>
      </c>
      <c r="C269" s="9">
        <v>311949045625.90002</v>
      </c>
      <c r="D269" s="12">
        <v>359</v>
      </c>
      <c r="E269" s="44">
        <v>11113081851.540001</v>
      </c>
      <c r="F269" s="47">
        <f>E269/E268</f>
        <v>0.18082559443661911</v>
      </c>
    </row>
    <row r="270" spans="1:6" x14ac:dyDescent="0.25">
      <c r="A270" s="77"/>
      <c r="B270" s="7" t="s">
        <v>8</v>
      </c>
      <c r="C270" s="9">
        <v>70234931236.800003</v>
      </c>
      <c r="D270" s="12">
        <v>93</v>
      </c>
      <c r="E270" s="44">
        <v>3093562215.0300002</v>
      </c>
      <c r="F270" s="47">
        <f>E270/E268</f>
        <v>5.0336642340301441E-2</v>
      </c>
    </row>
    <row r="271" spans="1:6" x14ac:dyDescent="0.25">
      <c r="A271" s="77"/>
      <c r="B271" s="7" t="s">
        <v>9</v>
      </c>
      <c r="C271" s="9">
        <v>274021093369.35999</v>
      </c>
      <c r="D271" s="12">
        <v>587</v>
      </c>
      <c r="E271" s="44">
        <v>7886346796.0699997</v>
      </c>
      <c r="F271" s="47">
        <f>E271/E268</f>
        <v>0.12832204121083371</v>
      </c>
    </row>
    <row r="272" spans="1:6" x14ac:dyDescent="0.25">
      <c r="A272" s="77"/>
      <c r="B272" s="7" t="s">
        <v>10</v>
      </c>
      <c r="C272" s="9">
        <v>286993001180.02002</v>
      </c>
      <c r="D272" s="12">
        <v>476</v>
      </c>
      <c r="E272" s="44">
        <v>7623808968.3000002</v>
      </c>
      <c r="F272" s="47">
        <f>E272/E268</f>
        <v>0.12405017860756942</v>
      </c>
    </row>
    <row r="273" spans="1:6" x14ac:dyDescent="0.25">
      <c r="A273" s="77"/>
      <c r="B273" s="7" t="s">
        <v>11</v>
      </c>
      <c r="C273" s="9">
        <v>33430419603.68</v>
      </c>
      <c r="D273" s="12">
        <v>187</v>
      </c>
      <c r="E273" s="44">
        <v>2893480482.3200002</v>
      </c>
      <c r="F273" s="47">
        <f>E273/E268</f>
        <v>4.7081028934720263E-2</v>
      </c>
    </row>
    <row r="274" spans="1:6" x14ac:dyDescent="0.25">
      <c r="A274" s="77"/>
      <c r="B274" s="7" t="s">
        <v>12</v>
      </c>
      <c r="C274" s="9">
        <v>14001067149.92</v>
      </c>
      <c r="D274" s="12">
        <v>62</v>
      </c>
      <c r="E274" s="44">
        <v>994429800.75999999</v>
      </c>
      <c r="F274" s="47">
        <f>E274/E268</f>
        <v>1.6180782455318395E-2</v>
      </c>
    </row>
    <row r="275" spans="1:6" x14ac:dyDescent="0.25">
      <c r="A275" s="77"/>
      <c r="B275" s="7" t="s">
        <v>13</v>
      </c>
      <c r="C275" s="9">
        <v>235016034188.13</v>
      </c>
      <c r="D275" s="12">
        <v>59</v>
      </c>
      <c r="E275" s="44">
        <v>1705274521.6900001</v>
      </c>
      <c r="F275" s="47">
        <f>E275/E268</f>
        <v>2.7747233682030772E-2</v>
      </c>
    </row>
    <row r="276" spans="1:6" x14ac:dyDescent="0.25">
      <c r="A276" s="77"/>
      <c r="B276" s="7" t="s">
        <v>14</v>
      </c>
      <c r="C276" s="9">
        <v>809906230315.98999</v>
      </c>
      <c r="D276" s="12">
        <v>197</v>
      </c>
      <c r="E276" s="44">
        <v>6750803369.3999996</v>
      </c>
      <c r="F276" s="47">
        <f>E276/E268</f>
        <v>0.10984514003442929</v>
      </c>
    </row>
    <row r="277" spans="1:6" x14ac:dyDescent="0.25">
      <c r="A277" s="77"/>
      <c r="B277" s="7" t="s">
        <v>15</v>
      </c>
      <c r="C277" s="9">
        <v>514226125920.59998</v>
      </c>
      <c r="D277" s="12">
        <v>670</v>
      </c>
      <c r="E277" s="44">
        <v>10964892296.129999</v>
      </c>
      <c r="F277" s="47">
        <f>E277/E268</f>
        <v>0.17841434031248984</v>
      </c>
    </row>
    <row r="278" spans="1:6" ht="15.75" thickBot="1" x14ac:dyDescent="0.3">
      <c r="A278" s="92"/>
      <c r="B278" s="8" t="s">
        <v>16</v>
      </c>
      <c r="C278" s="10">
        <v>3255416729293.75</v>
      </c>
      <c r="D278" s="13">
        <v>79</v>
      </c>
      <c r="E278" s="45">
        <v>8431780331.8299999</v>
      </c>
      <c r="F278" s="48">
        <f>E278/E268</f>
        <v>0.13719701798568773</v>
      </c>
    </row>
    <row r="279" spans="1:6" x14ac:dyDescent="0.25">
      <c r="A279" s="96" t="s">
        <v>59</v>
      </c>
      <c r="B279" s="16"/>
      <c r="C279" s="52">
        <v>25231649719420.301</v>
      </c>
      <c r="D279" s="53">
        <v>3192</v>
      </c>
      <c r="E279" s="54">
        <v>104633685907.42999</v>
      </c>
      <c r="F279" s="47"/>
    </row>
    <row r="280" spans="1:6" x14ac:dyDescent="0.25">
      <c r="A280" s="77"/>
      <c r="B280" s="7" t="s">
        <v>7</v>
      </c>
      <c r="C280" s="9">
        <v>315740781288.07001</v>
      </c>
      <c r="D280" s="12">
        <v>369</v>
      </c>
      <c r="E280" s="44">
        <v>13263082416.540001</v>
      </c>
      <c r="F280" s="47">
        <f>E280/E279</f>
        <v>0.12675728950496806</v>
      </c>
    </row>
    <row r="281" spans="1:6" x14ac:dyDescent="0.25">
      <c r="A281" s="77"/>
      <c r="B281" s="7" t="s">
        <v>8</v>
      </c>
      <c r="C281" s="9">
        <v>1725690230200.5901</v>
      </c>
      <c r="D281" s="12">
        <v>102</v>
      </c>
      <c r="E281" s="44">
        <v>2703369116.71</v>
      </c>
      <c r="F281" s="47">
        <f>E281/E279</f>
        <v>2.5836508513154031E-2</v>
      </c>
    </row>
    <row r="282" spans="1:6" x14ac:dyDescent="0.25">
      <c r="A282" s="77"/>
      <c r="B282" s="7" t="s">
        <v>9</v>
      </c>
      <c r="C282" s="9">
        <v>452049277852.90002</v>
      </c>
      <c r="D282" s="12">
        <v>773</v>
      </c>
      <c r="E282" s="44">
        <v>14226437579.24</v>
      </c>
      <c r="F282" s="47">
        <f>E282/E279</f>
        <v>0.13596422085165011</v>
      </c>
    </row>
    <row r="283" spans="1:6" x14ac:dyDescent="0.25">
      <c r="A283" s="77"/>
      <c r="B283" s="7" t="s">
        <v>10</v>
      </c>
      <c r="C283" s="9">
        <v>205424001964.5</v>
      </c>
      <c r="D283" s="12">
        <v>588</v>
      </c>
      <c r="E283" s="44">
        <v>8750862801.5900002</v>
      </c>
      <c r="F283" s="47">
        <f>E283/E279</f>
        <v>8.3633322535650104E-2</v>
      </c>
    </row>
    <row r="284" spans="1:6" x14ac:dyDescent="0.25">
      <c r="A284" s="77"/>
      <c r="B284" s="7" t="s">
        <v>11</v>
      </c>
      <c r="C284" s="9">
        <v>148318435223.32001</v>
      </c>
      <c r="D284" s="12">
        <v>311</v>
      </c>
      <c r="E284" s="44">
        <v>6024460716.5</v>
      </c>
      <c r="F284" s="47">
        <f>E284/E279</f>
        <v>5.7576684451600739E-2</v>
      </c>
    </row>
    <row r="285" spans="1:6" x14ac:dyDescent="0.25">
      <c r="A285" s="77"/>
      <c r="B285" s="7" t="s">
        <v>12</v>
      </c>
      <c r="C285" s="9">
        <v>37355531693.690002</v>
      </c>
      <c r="D285" s="12">
        <v>105</v>
      </c>
      <c r="E285" s="44">
        <v>1653726324.27</v>
      </c>
      <c r="F285" s="47">
        <f>E285/E279</f>
        <v>1.5804913206756959E-2</v>
      </c>
    </row>
    <row r="286" spans="1:6" x14ac:dyDescent="0.25">
      <c r="A286" s="77"/>
      <c r="B286" s="7" t="s">
        <v>13</v>
      </c>
      <c r="C286" s="9">
        <v>109809940865.87</v>
      </c>
      <c r="D286" s="12">
        <v>31</v>
      </c>
      <c r="E286" s="44">
        <v>1353026055.73</v>
      </c>
      <c r="F286" s="47">
        <f>E286/E279</f>
        <v>1.2931075150377764E-2</v>
      </c>
    </row>
    <row r="287" spans="1:6" x14ac:dyDescent="0.25">
      <c r="A287" s="77"/>
      <c r="B287" s="7" t="s">
        <v>14</v>
      </c>
      <c r="C287" s="9">
        <v>169466979391.98999</v>
      </c>
      <c r="D287" s="12">
        <v>188</v>
      </c>
      <c r="E287" s="44">
        <v>4007586740.0500002</v>
      </c>
      <c r="F287" s="47">
        <f>E287/E279</f>
        <v>3.8301114075208385E-2</v>
      </c>
    </row>
    <row r="288" spans="1:6" x14ac:dyDescent="0.25">
      <c r="A288" s="77"/>
      <c r="B288" s="7" t="s">
        <v>15</v>
      </c>
      <c r="C288" s="9">
        <v>10553807241513.6</v>
      </c>
      <c r="D288" s="12">
        <v>676</v>
      </c>
      <c r="E288" s="44">
        <v>29951319651.509998</v>
      </c>
      <c r="F288" s="47">
        <f>E288/E279</f>
        <v>0.28624930290621797</v>
      </c>
    </row>
    <row r="289" spans="1:6" ht="15.75" thickBot="1" x14ac:dyDescent="0.3">
      <c r="A289" s="92"/>
      <c r="B289" s="18" t="s">
        <v>16</v>
      </c>
      <c r="C289" s="60">
        <v>11513987299425.699</v>
      </c>
      <c r="D289" s="24">
        <v>49</v>
      </c>
      <c r="E289" s="61">
        <v>22699814505.299999</v>
      </c>
      <c r="F289" s="47">
        <f>E289/E279</f>
        <v>0.21694556880451149</v>
      </c>
    </row>
    <row r="290" spans="1:6" x14ac:dyDescent="0.25">
      <c r="A290" s="96" t="s">
        <v>60</v>
      </c>
      <c r="B290" s="55"/>
      <c r="C290" s="56">
        <v>7219340520678.6904</v>
      </c>
      <c r="D290" s="57">
        <v>1784</v>
      </c>
      <c r="E290" s="58">
        <v>46428545128.230003</v>
      </c>
      <c r="F290" s="59"/>
    </row>
    <row r="291" spans="1:6" x14ac:dyDescent="0.25">
      <c r="A291" s="77"/>
      <c r="B291" s="7" t="s">
        <v>7</v>
      </c>
      <c r="C291" s="9">
        <v>97445142915.380005</v>
      </c>
      <c r="D291" s="12">
        <v>179</v>
      </c>
      <c r="E291" s="44">
        <v>4265202109.6900001</v>
      </c>
      <c r="F291" s="47">
        <f>E291/E290</f>
        <v>9.1865943632522401E-2</v>
      </c>
    </row>
    <row r="292" spans="1:6" x14ac:dyDescent="0.25">
      <c r="A292" s="77"/>
      <c r="B292" s="7" t="s">
        <v>8</v>
      </c>
      <c r="C292" s="9">
        <v>155909520085.41</v>
      </c>
      <c r="D292" s="12">
        <v>57</v>
      </c>
      <c r="E292" s="44">
        <v>2581431735.5999999</v>
      </c>
      <c r="F292" s="47">
        <f>E292/E290</f>
        <v>5.5600099647111469E-2</v>
      </c>
    </row>
    <row r="293" spans="1:6" x14ac:dyDescent="0.25">
      <c r="A293" s="77"/>
      <c r="B293" s="7" t="s">
        <v>9</v>
      </c>
      <c r="C293" s="9">
        <v>261892547844.45999</v>
      </c>
      <c r="D293" s="12">
        <v>438</v>
      </c>
      <c r="E293" s="44">
        <v>7331062330.8100004</v>
      </c>
      <c r="F293" s="47">
        <f>E293/E290</f>
        <v>0.15789989349359315</v>
      </c>
    </row>
    <row r="294" spans="1:6" x14ac:dyDescent="0.25">
      <c r="A294" s="77"/>
      <c r="B294" s="7" t="s">
        <v>10</v>
      </c>
      <c r="C294" s="9">
        <v>282080293108.95001</v>
      </c>
      <c r="D294" s="12">
        <v>319</v>
      </c>
      <c r="E294" s="44">
        <v>6430370255.7799997</v>
      </c>
      <c r="F294" s="47">
        <f>E294/E290</f>
        <v>0.13850036088833062</v>
      </c>
    </row>
    <row r="295" spans="1:6" x14ac:dyDescent="0.25">
      <c r="A295" s="77"/>
      <c r="B295" s="7" t="s">
        <v>11</v>
      </c>
      <c r="C295" s="9">
        <v>5677624849963.46</v>
      </c>
      <c r="D295" s="12">
        <v>201</v>
      </c>
      <c r="E295" s="44">
        <v>12008133367.469999</v>
      </c>
      <c r="F295" s="47">
        <f>E295/E290</f>
        <v>0.25863686519370771</v>
      </c>
    </row>
    <row r="296" spans="1:6" x14ac:dyDescent="0.25">
      <c r="A296" s="77"/>
      <c r="B296" s="7" t="s">
        <v>12</v>
      </c>
      <c r="C296" s="9">
        <v>12069429030.790001</v>
      </c>
      <c r="D296" s="12">
        <v>51</v>
      </c>
      <c r="E296" s="44">
        <v>587612208.74000001</v>
      </c>
      <c r="F296" s="47">
        <f>E296/E290</f>
        <v>1.2656270126860242E-2</v>
      </c>
    </row>
    <row r="297" spans="1:6" x14ac:dyDescent="0.25">
      <c r="A297" s="77"/>
      <c r="B297" s="7" t="s">
        <v>13</v>
      </c>
      <c r="C297" s="9">
        <v>177216185142.84</v>
      </c>
      <c r="D297" s="12">
        <v>42</v>
      </c>
      <c r="E297" s="44">
        <v>4047557648.3800001</v>
      </c>
      <c r="F297" s="47">
        <f>E297/E290</f>
        <v>8.7178214118084837E-2</v>
      </c>
    </row>
    <row r="298" spans="1:6" x14ac:dyDescent="0.25">
      <c r="A298" s="77"/>
      <c r="B298" s="7" t="s">
        <v>14</v>
      </c>
      <c r="C298" s="9">
        <v>208427166280.26001</v>
      </c>
      <c r="D298" s="12">
        <v>156</v>
      </c>
      <c r="E298" s="44">
        <v>3465235595.2399998</v>
      </c>
      <c r="F298" s="47">
        <f>E298/E290</f>
        <v>7.4635885868692201E-2</v>
      </c>
    </row>
    <row r="299" spans="1:6" x14ac:dyDescent="0.25">
      <c r="A299" s="77"/>
      <c r="B299" s="7" t="s">
        <v>15</v>
      </c>
      <c r="C299" s="9">
        <v>260200737513</v>
      </c>
      <c r="D299" s="12">
        <v>309</v>
      </c>
      <c r="E299" s="44">
        <v>4288283006.4899998</v>
      </c>
      <c r="F299" s="47">
        <f>E299/E290</f>
        <v>9.2363070922129545E-2</v>
      </c>
    </row>
    <row r="300" spans="1:6" ht="15.75" thickBot="1" x14ac:dyDescent="0.3">
      <c r="A300" s="92"/>
      <c r="B300" s="8" t="s">
        <v>16</v>
      </c>
      <c r="C300" s="10">
        <v>86474648794.130005</v>
      </c>
      <c r="D300" s="13">
        <v>32</v>
      </c>
      <c r="E300" s="45">
        <v>1423656870.02</v>
      </c>
      <c r="F300" s="48">
        <f>E300/E290</f>
        <v>3.0663396108752333E-2</v>
      </c>
    </row>
    <row r="301" spans="1:6" x14ac:dyDescent="0.25">
      <c r="A301" s="96" t="s">
        <v>61</v>
      </c>
      <c r="B301" s="16"/>
      <c r="C301" s="52">
        <v>3012787874231.8101</v>
      </c>
      <c r="D301" s="53">
        <v>2015</v>
      </c>
      <c r="E301" s="54">
        <v>15298023200.41</v>
      </c>
      <c r="F301" s="47"/>
    </row>
    <row r="302" spans="1:6" x14ac:dyDescent="0.25">
      <c r="A302" s="77"/>
      <c r="B302" s="7" t="s">
        <v>7</v>
      </c>
      <c r="C302" s="9">
        <v>56719220813.139999</v>
      </c>
      <c r="D302" s="12">
        <v>311</v>
      </c>
      <c r="E302" s="44">
        <v>2149703296.04</v>
      </c>
      <c r="F302" s="47">
        <f>E302/E301</f>
        <v>0.14052163916069796</v>
      </c>
    </row>
    <row r="303" spans="1:6" x14ac:dyDescent="0.25">
      <c r="A303" s="77"/>
      <c r="B303" s="7" t="s">
        <v>8</v>
      </c>
      <c r="C303" s="9">
        <v>655009158598.63</v>
      </c>
      <c r="D303" s="12">
        <v>65</v>
      </c>
      <c r="E303" s="44">
        <v>2775393991.3600001</v>
      </c>
      <c r="F303" s="47">
        <f>E303/E301</f>
        <v>0.18142174024717242</v>
      </c>
    </row>
    <row r="304" spans="1:6" x14ac:dyDescent="0.25">
      <c r="A304" s="77"/>
      <c r="B304" s="7" t="s">
        <v>9</v>
      </c>
      <c r="C304" s="9">
        <v>672354167722.10999</v>
      </c>
      <c r="D304" s="12">
        <v>444</v>
      </c>
      <c r="E304" s="44">
        <v>3285751624.98</v>
      </c>
      <c r="F304" s="47">
        <f>E304/E301</f>
        <v>0.21478275865681384</v>
      </c>
    </row>
    <row r="305" spans="1:6" x14ac:dyDescent="0.25">
      <c r="A305" s="77"/>
      <c r="B305" s="7" t="s">
        <v>10</v>
      </c>
      <c r="C305" s="9">
        <v>31793419793.470001</v>
      </c>
      <c r="D305" s="12">
        <v>377</v>
      </c>
      <c r="E305" s="44">
        <v>1064489455.76</v>
      </c>
      <c r="F305" s="47">
        <f>E305/E301</f>
        <v>6.9583464596358488E-2</v>
      </c>
    </row>
    <row r="306" spans="1:6" x14ac:dyDescent="0.25">
      <c r="A306" s="77"/>
      <c r="B306" s="7" t="s">
        <v>11</v>
      </c>
      <c r="C306" s="9">
        <v>10198525890.299999</v>
      </c>
      <c r="D306" s="12">
        <v>180</v>
      </c>
      <c r="E306" s="44">
        <v>725594410.13</v>
      </c>
      <c r="F306" s="47">
        <f>E306/E301</f>
        <v>4.743059940650067E-2</v>
      </c>
    </row>
    <row r="307" spans="1:6" x14ac:dyDescent="0.25">
      <c r="A307" s="77"/>
      <c r="B307" s="7" t="s">
        <v>12</v>
      </c>
      <c r="C307" s="9">
        <v>13838092021.690001</v>
      </c>
      <c r="D307" s="12">
        <v>51</v>
      </c>
      <c r="E307" s="44">
        <v>212969663.22</v>
      </c>
      <c r="F307" s="47">
        <f>E307/E301</f>
        <v>1.3921384510273997E-2</v>
      </c>
    </row>
    <row r="308" spans="1:6" x14ac:dyDescent="0.25">
      <c r="A308" s="77"/>
      <c r="B308" s="7" t="s">
        <v>13</v>
      </c>
      <c r="C308" s="9">
        <v>167269384465.41</v>
      </c>
      <c r="D308" s="12">
        <v>28</v>
      </c>
      <c r="E308" s="44">
        <v>575864913.29999995</v>
      </c>
      <c r="F308" s="47">
        <f>E308/E301</f>
        <v>3.7643093212498611E-2</v>
      </c>
    </row>
    <row r="309" spans="1:6" x14ac:dyDescent="0.25">
      <c r="A309" s="77"/>
      <c r="B309" s="7" t="s">
        <v>14</v>
      </c>
      <c r="C309" s="9">
        <v>540964603496.73999</v>
      </c>
      <c r="D309" s="12">
        <v>118</v>
      </c>
      <c r="E309" s="44">
        <v>2285687870.98</v>
      </c>
      <c r="F309" s="47">
        <f>E309/E301</f>
        <v>0.14941066836130446</v>
      </c>
    </row>
    <row r="310" spans="1:6" x14ac:dyDescent="0.25">
      <c r="A310" s="77"/>
      <c r="B310" s="7" t="s">
        <v>15</v>
      </c>
      <c r="C310" s="9">
        <v>33122304948.93</v>
      </c>
      <c r="D310" s="12">
        <v>413</v>
      </c>
      <c r="E310" s="44">
        <v>1311248938.77</v>
      </c>
      <c r="F310" s="47">
        <f>E310/E301</f>
        <v>8.5713619439069577E-2</v>
      </c>
    </row>
    <row r="311" spans="1:6" ht="15.75" thickBot="1" x14ac:dyDescent="0.3">
      <c r="A311" s="92"/>
      <c r="B311" s="18" t="s">
        <v>16</v>
      </c>
      <c r="C311" s="60">
        <v>831518996481.39001</v>
      </c>
      <c r="D311" s="24">
        <v>28</v>
      </c>
      <c r="E311" s="61">
        <v>911319035.87</v>
      </c>
      <c r="F311" s="47">
        <f>E311/E301</f>
        <v>5.9571032409309978E-2</v>
      </c>
    </row>
    <row r="312" spans="1:6" x14ac:dyDescent="0.25">
      <c r="A312" s="96" t="s">
        <v>62</v>
      </c>
      <c r="B312" s="55"/>
      <c r="C312" s="56">
        <v>15190040079872.9</v>
      </c>
      <c r="D312" s="57">
        <v>82662</v>
      </c>
      <c r="E312" s="58">
        <v>116848788696.05</v>
      </c>
      <c r="F312" s="59"/>
    </row>
    <row r="313" spans="1:6" x14ac:dyDescent="0.25">
      <c r="A313" s="77"/>
      <c r="B313" s="7" t="s">
        <v>7</v>
      </c>
      <c r="C313" s="9">
        <v>639890812461.94995</v>
      </c>
      <c r="D313" s="12">
        <v>10304</v>
      </c>
      <c r="E313" s="44">
        <v>22033855683.68</v>
      </c>
      <c r="F313" s="47">
        <f>E313/E312</f>
        <v>0.18856725798839916</v>
      </c>
    </row>
    <row r="314" spans="1:6" x14ac:dyDescent="0.25">
      <c r="A314" s="77"/>
      <c r="B314" s="7" t="s">
        <v>8</v>
      </c>
      <c r="C314" s="9">
        <v>931648819430.31995</v>
      </c>
      <c r="D314" s="12">
        <v>2390</v>
      </c>
      <c r="E314" s="44">
        <v>7273713321.9099998</v>
      </c>
      <c r="F314" s="47">
        <f>E314/E312</f>
        <v>6.2248940729976804E-2</v>
      </c>
    </row>
    <row r="315" spans="1:6" x14ac:dyDescent="0.25">
      <c r="A315" s="77"/>
      <c r="B315" s="7" t="s">
        <v>9</v>
      </c>
      <c r="C315" s="9">
        <v>872151492453.37</v>
      </c>
      <c r="D315" s="12">
        <v>18910</v>
      </c>
      <c r="E315" s="44">
        <v>17932499797.419998</v>
      </c>
      <c r="F315" s="47">
        <f>E315/E312</f>
        <v>0.15346757118780638</v>
      </c>
    </row>
    <row r="316" spans="1:6" x14ac:dyDescent="0.25">
      <c r="A316" s="77"/>
      <c r="B316" s="7" t="s">
        <v>10</v>
      </c>
      <c r="C316" s="9">
        <v>1712466076417.4399</v>
      </c>
      <c r="D316" s="12">
        <v>15400</v>
      </c>
      <c r="E316" s="44">
        <v>18386189646.68</v>
      </c>
      <c r="F316" s="47">
        <f>E316/E312</f>
        <v>0.15735028023702169</v>
      </c>
    </row>
    <row r="317" spans="1:6" x14ac:dyDescent="0.25">
      <c r="A317" s="77"/>
      <c r="B317" s="7" t="s">
        <v>11</v>
      </c>
      <c r="C317" s="9">
        <v>214806008612</v>
      </c>
      <c r="D317" s="12">
        <v>7327</v>
      </c>
      <c r="E317" s="44">
        <v>8866580445.6700001</v>
      </c>
      <c r="F317" s="47">
        <f>E317/E312</f>
        <v>7.588080753437651E-2</v>
      </c>
    </row>
    <row r="318" spans="1:6" x14ac:dyDescent="0.25">
      <c r="A318" s="77"/>
      <c r="B318" s="7" t="s">
        <v>12</v>
      </c>
      <c r="C318" s="9">
        <v>192054779759.10001</v>
      </c>
      <c r="D318" s="12">
        <v>2635</v>
      </c>
      <c r="E318" s="44">
        <v>3331302053.75</v>
      </c>
      <c r="F318" s="47">
        <f>E318/E312</f>
        <v>2.8509512943394443E-2</v>
      </c>
    </row>
    <row r="319" spans="1:6" x14ac:dyDescent="0.25">
      <c r="A319" s="77"/>
      <c r="B319" s="7" t="s">
        <v>13</v>
      </c>
      <c r="C319" s="9">
        <v>5484077659236.79</v>
      </c>
      <c r="D319" s="12">
        <v>911</v>
      </c>
      <c r="E319" s="44">
        <v>4763021945.0799999</v>
      </c>
      <c r="F319" s="47">
        <f>E319/E312</f>
        <v>4.0762270608296097E-2</v>
      </c>
    </row>
    <row r="320" spans="1:6" x14ac:dyDescent="0.25">
      <c r="A320" s="77"/>
      <c r="B320" s="7" t="s">
        <v>14</v>
      </c>
      <c r="C320" s="9">
        <v>630803715860.07996</v>
      </c>
      <c r="D320" s="12">
        <v>5351</v>
      </c>
      <c r="E320" s="44">
        <v>8909689775.1399994</v>
      </c>
      <c r="F320" s="47">
        <f>E320/E312</f>
        <v>7.6249740151916406E-2</v>
      </c>
    </row>
    <row r="321" spans="1:6" x14ac:dyDescent="0.25">
      <c r="A321" s="77"/>
      <c r="B321" s="7" t="s">
        <v>15</v>
      </c>
      <c r="C321" s="9">
        <v>1196197909182.5601</v>
      </c>
      <c r="D321" s="12">
        <v>18459</v>
      </c>
      <c r="E321" s="44">
        <v>19723643117.619999</v>
      </c>
      <c r="F321" s="47">
        <f>E321/E312</f>
        <v>0.16879629936879906</v>
      </c>
    </row>
    <row r="322" spans="1:6" ht="15.75" thickBot="1" x14ac:dyDescent="0.3">
      <c r="A322" s="92"/>
      <c r="B322" s="8" t="s">
        <v>16</v>
      </c>
      <c r="C322" s="10">
        <v>3315942806459.3198</v>
      </c>
      <c r="D322" s="13">
        <v>975</v>
      </c>
      <c r="E322" s="45">
        <v>5628292909.1099997</v>
      </c>
      <c r="F322" s="48">
        <f>E322/E312</f>
        <v>4.8167319250098997E-2</v>
      </c>
    </row>
    <row r="323" spans="1:6" x14ac:dyDescent="0.25">
      <c r="A323" s="96" t="s">
        <v>63</v>
      </c>
      <c r="B323" s="16"/>
      <c r="C323" s="52">
        <v>427933041087.39001</v>
      </c>
      <c r="D323" s="53">
        <v>2107</v>
      </c>
      <c r="E323" s="54">
        <v>7337963522.8299999</v>
      </c>
      <c r="F323" s="47"/>
    </row>
    <row r="324" spans="1:6" x14ac:dyDescent="0.25">
      <c r="A324" s="77"/>
      <c r="B324" s="7" t="s">
        <v>7</v>
      </c>
      <c r="C324" s="9">
        <v>24108348510.57</v>
      </c>
      <c r="D324" s="12">
        <v>389</v>
      </c>
      <c r="E324" s="44">
        <v>1035803783.64</v>
      </c>
      <c r="F324" s="47">
        <f>E324/E323</f>
        <v>0.14115684554950284</v>
      </c>
    </row>
    <row r="325" spans="1:6" x14ac:dyDescent="0.25">
      <c r="A325" s="77"/>
      <c r="B325" s="7" t="s">
        <v>8</v>
      </c>
      <c r="C325" s="9">
        <v>77641904359.279999</v>
      </c>
      <c r="D325" s="12">
        <v>79</v>
      </c>
      <c r="E325" s="44">
        <v>817866767.20000005</v>
      </c>
      <c r="F325" s="47">
        <f>E325/E323</f>
        <v>0.11145691371392603</v>
      </c>
    </row>
    <row r="326" spans="1:6" x14ac:dyDescent="0.25">
      <c r="A326" s="77"/>
      <c r="B326" s="7" t="s">
        <v>9</v>
      </c>
      <c r="C326" s="9">
        <v>47216293620.769997</v>
      </c>
      <c r="D326" s="12">
        <v>441</v>
      </c>
      <c r="E326" s="44">
        <v>1068100952.1799999</v>
      </c>
      <c r="F326" s="47">
        <f>E326/E323</f>
        <v>0.14555822591062298</v>
      </c>
    </row>
    <row r="327" spans="1:6" x14ac:dyDescent="0.25">
      <c r="A327" s="77"/>
      <c r="B327" s="7" t="s">
        <v>10</v>
      </c>
      <c r="C327" s="9">
        <v>46361499953.43</v>
      </c>
      <c r="D327" s="12">
        <v>400</v>
      </c>
      <c r="E327" s="44">
        <v>869235498.94000006</v>
      </c>
      <c r="F327" s="47">
        <f>E327/E323</f>
        <v>0.11845732078602182</v>
      </c>
    </row>
    <row r="328" spans="1:6" x14ac:dyDescent="0.25">
      <c r="A328" s="77"/>
      <c r="B328" s="7" t="s">
        <v>11</v>
      </c>
      <c r="C328" s="9">
        <v>23906428905.919998</v>
      </c>
      <c r="D328" s="12">
        <v>164</v>
      </c>
      <c r="E328" s="44">
        <v>675806874.38999999</v>
      </c>
      <c r="F328" s="47">
        <f>E328/E323</f>
        <v>9.2097333584095623E-2</v>
      </c>
    </row>
    <row r="329" spans="1:6" x14ac:dyDescent="0.25">
      <c r="A329" s="77"/>
      <c r="B329" s="7" t="s">
        <v>12</v>
      </c>
      <c r="C329" s="9">
        <v>17003335214.65</v>
      </c>
      <c r="D329" s="12">
        <v>55</v>
      </c>
      <c r="E329" s="44">
        <v>352979905.29000002</v>
      </c>
      <c r="F329" s="47">
        <f>E329/E323</f>
        <v>4.8103251561799509E-2</v>
      </c>
    </row>
    <row r="330" spans="1:6" x14ac:dyDescent="0.25">
      <c r="A330" s="77"/>
      <c r="B330" s="7" t="s">
        <v>13</v>
      </c>
      <c r="C330" s="9">
        <v>17368009217.709999</v>
      </c>
      <c r="D330" s="12">
        <v>16</v>
      </c>
      <c r="E330" s="44">
        <v>250234230.00999999</v>
      </c>
      <c r="F330" s="47">
        <f>E330/E323</f>
        <v>3.4101318333276925E-2</v>
      </c>
    </row>
    <row r="331" spans="1:6" x14ac:dyDescent="0.25">
      <c r="A331" s="77"/>
      <c r="B331" s="7" t="s">
        <v>14</v>
      </c>
      <c r="C331" s="9">
        <v>22056438139.630001</v>
      </c>
      <c r="D331" s="12">
        <v>134</v>
      </c>
      <c r="E331" s="44">
        <v>541990206.41999996</v>
      </c>
      <c r="F331" s="47">
        <f>E331/E323</f>
        <v>7.3861120286813992E-2</v>
      </c>
    </row>
    <row r="332" spans="1:6" x14ac:dyDescent="0.25">
      <c r="A332" s="77"/>
      <c r="B332" s="7" t="s">
        <v>15</v>
      </c>
      <c r="C332" s="9">
        <v>76258228122.199997</v>
      </c>
      <c r="D332" s="12">
        <v>397</v>
      </c>
      <c r="E332" s="44">
        <v>1316268529.8199999</v>
      </c>
      <c r="F332" s="47">
        <f>E332/E323</f>
        <v>0.17937790583515473</v>
      </c>
    </row>
    <row r="333" spans="1:6" ht="15.75" thickBot="1" x14ac:dyDescent="0.3">
      <c r="A333" s="92"/>
      <c r="B333" s="18" t="s">
        <v>16</v>
      </c>
      <c r="C333" s="60">
        <v>76012555043.229996</v>
      </c>
      <c r="D333" s="24">
        <v>32</v>
      </c>
      <c r="E333" s="61">
        <v>409676774.93000001</v>
      </c>
      <c r="F333" s="47">
        <f>E333/E323</f>
        <v>5.5829764437422796E-2</v>
      </c>
    </row>
    <row r="334" spans="1:6" x14ac:dyDescent="0.25">
      <c r="A334" s="96" t="s">
        <v>64</v>
      </c>
      <c r="B334" s="55"/>
      <c r="C334" s="56">
        <v>1930642874320.6499</v>
      </c>
      <c r="D334" s="57">
        <v>10875</v>
      </c>
      <c r="E334" s="58">
        <v>23213756440.939999</v>
      </c>
      <c r="F334" s="59"/>
    </row>
    <row r="335" spans="1:6" x14ac:dyDescent="0.25">
      <c r="A335" s="77"/>
      <c r="B335" s="7" t="s">
        <v>7</v>
      </c>
      <c r="C335" s="9">
        <v>137521780156.32001</v>
      </c>
      <c r="D335" s="12">
        <v>1734</v>
      </c>
      <c r="E335" s="44">
        <v>3384157347.48</v>
      </c>
      <c r="F335" s="47">
        <f>E335/E334</f>
        <v>0.1457824094988637</v>
      </c>
    </row>
    <row r="336" spans="1:6" x14ac:dyDescent="0.25">
      <c r="A336" s="77"/>
      <c r="B336" s="7" t="s">
        <v>8</v>
      </c>
      <c r="C336" s="9">
        <v>563042588912.82996</v>
      </c>
      <c r="D336" s="12">
        <v>355</v>
      </c>
      <c r="E336" s="44">
        <v>2643893171.3299999</v>
      </c>
      <c r="F336" s="47">
        <f>E336/E334</f>
        <v>0.11389337947335422</v>
      </c>
    </row>
    <row r="337" spans="1:6" x14ac:dyDescent="0.25">
      <c r="A337" s="77"/>
      <c r="B337" s="7" t="s">
        <v>9</v>
      </c>
      <c r="C337" s="9">
        <v>188286718396</v>
      </c>
      <c r="D337" s="12">
        <v>2304</v>
      </c>
      <c r="E337" s="44">
        <v>3607485045.3299999</v>
      </c>
      <c r="F337" s="47">
        <f>E337/E334</f>
        <v>0.15540289890212708</v>
      </c>
    </row>
    <row r="338" spans="1:6" x14ac:dyDescent="0.25">
      <c r="A338" s="77"/>
      <c r="B338" s="7" t="s">
        <v>10</v>
      </c>
      <c r="C338" s="9">
        <v>133390299678.59</v>
      </c>
      <c r="D338" s="12">
        <v>2053</v>
      </c>
      <c r="E338" s="44">
        <v>2866703044</v>
      </c>
      <c r="F338" s="47">
        <f>E338/E334</f>
        <v>0.12349156205258774</v>
      </c>
    </row>
    <row r="339" spans="1:6" x14ac:dyDescent="0.25">
      <c r="A339" s="77"/>
      <c r="B339" s="7" t="s">
        <v>11</v>
      </c>
      <c r="C339" s="9">
        <v>17828983412.169998</v>
      </c>
      <c r="D339" s="12">
        <v>863</v>
      </c>
      <c r="E339" s="44">
        <v>1105319518.9100001</v>
      </c>
      <c r="F339" s="47">
        <f>E339/E334</f>
        <v>4.7614849484706762E-2</v>
      </c>
    </row>
    <row r="340" spans="1:6" x14ac:dyDescent="0.25">
      <c r="A340" s="77"/>
      <c r="B340" s="7" t="s">
        <v>12</v>
      </c>
      <c r="C340" s="9">
        <v>4838014728.0299997</v>
      </c>
      <c r="D340" s="12">
        <v>258</v>
      </c>
      <c r="E340" s="44">
        <v>285675954.89999998</v>
      </c>
      <c r="F340" s="47">
        <f>E340/E334</f>
        <v>1.2306321711732066E-2</v>
      </c>
    </row>
    <row r="341" spans="1:6" x14ac:dyDescent="0.25">
      <c r="A341" s="77"/>
      <c r="B341" s="7" t="s">
        <v>13</v>
      </c>
      <c r="C341" s="9">
        <v>29747160579.389999</v>
      </c>
      <c r="D341" s="12">
        <v>81</v>
      </c>
      <c r="E341" s="44">
        <v>323664015.44</v>
      </c>
      <c r="F341" s="47">
        <f>E341/E334</f>
        <v>1.3942767783553682E-2</v>
      </c>
    </row>
    <row r="342" spans="1:6" x14ac:dyDescent="0.25">
      <c r="A342" s="77"/>
      <c r="B342" s="7" t="s">
        <v>14</v>
      </c>
      <c r="C342" s="9">
        <v>208951373107.12</v>
      </c>
      <c r="D342" s="12">
        <v>712</v>
      </c>
      <c r="E342" s="44">
        <v>3250732897.23</v>
      </c>
      <c r="F342" s="47">
        <f>E342/E334</f>
        <v>0.1400347636756013</v>
      </c>
    </row>
    <row r="343" spans="1:6" x14ac:dyDescent="0.25">
      <c r="A343" s="77"/>
      <c r="B343" s="7" t="s">
        <v>15</v>
      </c>
      <c r="C343" s="9">
        <v>168430343323.89999</v>
      </c>
      <c r="D343" s="12">
        <v>2388</v>
      </c>
      <c r="E343" s="44">
        <v>4505247094.1999998</v>
      </c>
      <c r="F343" s="47">
        <f>E343/E334</f>
        <v>0.19407660736262847</v>
      </c>
    </row>
    <row r="344" spans="1:6" ht="15.75" thickBot="1" x14ac:dyDescent="0.3">
      <c r="A344" s="92"/>
      <c r="B344" s="8" t="s">
        <v>16</v>
      </c>
      <c r="C344" s="10">
        <v>478605612026.29999</v>
      </c>
      <c r="D344" s="13">
        <v>127</v>
      </c>
      <c r="E344" s="45">
        <v>1240878352.1199999</v>
      </c>
      <c r="F344" s="48">
        <f>E344/E334</f>
        <v>5.345444005484503E-2</v>
      </c>
    </row>
    <row r="345" spans="1:6" x14ac:dyDescent="0.25">
      <c r="A345" s="96" t="s">
        <v>65</v>
      </c>
      <c r="B345" s="16"/>
      <c r="C345" s="52">
        <v>642161650513.09998</v>
      </c>
      <c r="D345" s="53">
        <v>2036</v>
      </c>
      <c r="E345" s="54">
        <v>17373106686.66</v>
      </c>
      <c r="F345" s="47"/>
    </row>
    <row r="346" spans="1:6" x14ac:dyDescent="0.25">
      <c r="A346" s="77"/>
      <c r="B346" s="7" t="s">
        <v>7</v>
      </c>
      <c r="C346" s="9">
        <v>119023587686.89</v>
      </c>
      <c r="D346" s="12">
        <v>323</v>
      </c>
      <c r="E346" s="44">
        <v>3984727091.1900001</v>
      </c>
      <c r="F346" s="47">
        <f>E346/E345</f>
        <v>0.22936180402608627</v>
      </c>
    </row>
    <row r="347" spans="1:6" x14ac:dyDescent="0.25">
      <c r="A347" s="77"/>
      <c r="B347" s="7" t="s">
        <v>8</v>
      </c>
      <c r="C347" s="9">
        <v>17076592764.68</v>
      </c>
      <c r="D347" s="12">
        <v>86</v>
      </c>
      <c r="E347" s="44">
        <v>705749551.44000006</v>
      </c>
      <c r="F347" s="47">
        <f>E347/E345</f>
        <v>4.0623105824930686E-2</v>
      </c>
    </row>
    <row r="348" spans="1:6" x14ac:dyDescent="0.25">
      <c r="A348" s="77"/>
      <c r="B348" s="7" t="s">
        <v>9</v>
      </c>
      <c r="C348" s="9">
        <v>55960851670.629997</v>
      </c>
      <c r="D348" s="12">
        <v>428</v>
      </c>
      <c r="E348" s="44">
        <v>2319942574.7399998</v>
      </c>
      <c r="F348" s="47">
        <f>E348/E345</f>
        <v>0.13353642595894352</v>
      </c>
    </row>
    <row r="349" spans="1:6" x14ac:dyDescent="0.25">
      <c r="A349" s="77"/>
      <c r="B349" s="7" t="s">
        <v>10</v>
      </c>
      <c r="C349" s="9">
        <v>69548128183.570007</v>
      </c>
      <c r="D349" s="12">
        <v>404</v>
      </c>
      <c r="E349" s="44">
        <v>2097594415.27</v>
      </c>
      <c r="F349" s="47">
        <f>E349/E345</f>
        <v>0.12073801497349032</v>
      </c>
    </row>
    <row r="350" spans="1:6" x14ac:dyDescent="0.25">
      <c r="A350" s="77"/>
      <c r="B350" s="7" t="s">
        <v>11</v>
      </c>
      <c r="C350" s="9">
        <v>23527250132.380001</v>
      </c>
      <c r="D350" s="12">
        <v>123</v>
      </c>
      <c r="E350" s="44">
        <v>1161382901.76</v>
      </c>
      <c r="F350" s="47">
        <f>E350/E345</f>
        <v>6.6849465827074669E-2</v>
      </c>
    </row>
    <row r="351" spans="1:6" x14ac:dyDescent="0.25">
      <c r="A351" s="77"/>
      <c r="B351" s="7" t="s">
        <v>12</v>
      </c>
      <c r="C351" s="9">
        <v>22847043267.099998</v>
      </c>
      <c r="D351" s="12">
        <v>57</v>
      </c>
      <c r="E351" s="44">
        <v>655653909.28999996</v>
      </c>
      <c r="F351" s="47">
        <f>E351/E345</f>
        <v>3.7739589188929924E-2</v>
      </c>
    </row>
    <row r="352" spans="1:6" x14ac:dyDescent="0.25">
      <c r="A352" s="77"/>
      <c r="B352" s="7" t="s">
        <v>13</v>
      </c>
      <c r="C352" s="9">
        <v>7195115945.1700001</v>
      </c>
      <c r="D352" s="12">
        <v>15</v>
      </c>
      <c r="E352" s="44">
        <v>242335584.99000001</v>
      </c>
      <c r="F352" s="47">
        <f>E352/E345</f>
        <v>1.3948891776280763E-2</v>
      </c>
    </row>
    <row r="353" spans="1:6" x14ac:dyDescent="0.25">
      <c r="A353" s="77"/>
      <c r="B353" s="7" t="s">
        <v>14</v>
      </c>
      <c r="C353" s="9">
        <v>83163845215.100006</v>
      </c>
      <c r="D353" s="12">
        <v>161</v>
      </c>
      <c r="E353" s="44">
        <v>2308744994.0599999</v>
      </c>
      <c r="F353" s="47">
        <f>E353/E345</f>
        <v>0.13289189065032209</v>
      </c>
    </row>
    <row r="354" spans="1:6" x14ac:dyDescent="0.25">
      <c r="A354" s="77"/>
      <c r="B354" s="7" t="s">
        <v>15</v>
      </c>
      <c r="C354" s="9">
        <v>112473908246.99001</v>
      </c>
      <c r="D354" s="12">
        <v>401</v>
      </c>
      <c r="E354" s="44">
        <v>3102361268.0999999</v>
      </c>
      <c r="F354" s="47">
        <f>E354/E345</f>
        <v>0.17857262515299918</v>
      </c>
    </row>
    <row r="355" spans="1:6" ht="15.75" thickBot="1" x14ac:dyDescent="0.3">
      <c r="A355" s="92"/>
      <c r="B355" s="18" t="s">
        <v>16</v>
      </c>
      <c r="C355" s="60">
        <v>131345327400.59</v>
      </c>
      <c r="D355" s="24">
        <v>38</v>
      </c>
      <c r="E355" s="61">
        <v>794614395.82000005</v>
      </c>
      <c r="F355" s="47">
        <f>E355/E345</f>
        <v>4.5738186620942554E-2</v>
      </c>
    </row>
    <row r="356" spans="1:6" x14ac:dyDescent="0.25">
      <c r="A356" s="96" t="s">
        <v>66</v>
      </c>
      <c r="B356" s="55"/>
      <c r="C356" s="56">
        <v>16970204249091.5</v>
      </c>
      <c r="D356" s="57">
        <v>4612</v>
      </c>
      <c r="E356" s="58">
        <v>118621544573.99001</v>
      </c>
      <c r="F356" s="59"/>
    </row>
    <row r="357" spans="1:6" x14ac:dyDescent="0.25">
      <c r="A357" s="77"/>
      <c r="B357" s="7" t="s">
        <v>7</v>
      </c>
      <c r="C357" s="9">
        <v>585092090252.43005</v>
      </c>
      <c r="D357" s="12">
        <v>524</v>
      </c>
      <c r="E357" s="44">
        <v>20122145215.709999</v>
      </c>
      <c r="F357" s="47">
        <f>E357/E356</f>
        <v>0.16963314116314546</v>
      </c>
    </row>
    <row r="358" spans="1:6" x14ac:dyDescent="0.25">
      <c r="A358" s="77"/>
      <c r="B358" s="7" t="s">
        <v>8</v>
      </c>
      <c r="C358" s="9">
        <v>201123473513.95999</v>
      </c>
      <c r="D358" s="12">
        <v>119</v>
      </c>
      <c r="E358" s="44">
        <v>3066783008.1199999</v>
      </c>
      <c r="F358" s="47">
        <f>E358/E356</f>
        <v>2.5853507633321185E-2</v>
      </c>
    </row>
    <row r="359" spans="1:6" x14ac:dyDescent="0.25">
      <c r="A359" s="77"/>
      <c r="B359" s="7" t="s">
        <v>9</v>
      </c>
      <c r="C359" s="9">
        <v>144236731623.42001</v>
      </c>
      <c r="D359" s="12">
        <v>1107</v>
      </c>
      <c r="E359" s="44">
        <v>11424352281.370001</v>
      </c>
      <c r="F359" s="47">
        <f>E359/E356</f>
        <v>9.630925244144059E-2</v>
      </c>
    </row>
    <row r="360" spans="1:6" x14ac:dyDescent="0.25">
      <c r="A360" s="77"/>
      <c r="B360" s="7" t="s">
        <v>10</v>
      </c>
      <c r="C360" s="9">
        <v>1176734086774.1101</v>
      </c>
      <c r="D360" s="12">
        <v>869</v>
      </c>
      <c r="E360" s="44">
        <v>12369344442.389999</v>
      </c>
      <c r="F360" s="47">
        <f>E360/E356</f>
        <v>0.10427569870896969</v>
      </c>
    </row>
    <row r="361" spans="1:6" x14ac:dyDescent="0.25">
      <c r="A361" s="77"/>
      <c r="B361" s="7" t="s">
        <v>11</v>
      </c>
      <c r="C361" s="9">
        <v>207945770989.57999</v>
      </c>
      <c r="D361" s="12">
        <v>342</v>
      </c>
      <c r="E361" s="44">
        <v>8076753509.6899996</v>
      </c>
      <c r="F361" s="47">
        <f>E361/E356</f>
        <v>6.8088419677018591E-2</v>
      </c>
    </row>
    <row r="362" spans="1:6" x14ac:dyDescent="0.25">
      <c r="A362" s="77"/>
      <c r="B362" s="7" t="s">
        <v>12</v>
      </c>
      <c r="C362" s="9">
        <v>31045966223.330002</v>
      </c>
      <c r="D362" s="12">
        <v>150</v>
      </c>
      <c r="E362" s="44">
        <v>1787523950.8299999</v>
      </c>
      <c r="F362" s="47">
        <f>E362/E356</f>
        <v>1.506913400301439E-2</v>
      </c>
    </row>
    <row r="363" spans="1:6" x14ac:dyDescent="0.25">
      <c r="A363" s="77"/>
      <c r="B363" s="7" t="s">
        <v>13</v>
      </c>
      <c r="C363" s="9">
        <v>233036850716.73001</v>
      </c>
      <c r="D363" s="12">
        <v>65</v>
      </c>
      <c r="E363" s="44">
        <v>2159825324.5500002</v>
      </c>
      <c r="F363" s="47">
        <f>E363/E356</f>
        <v>1.8207698545038016E-2</v>
      </c>
    </row>
    <row r="364" spans="1:6" x14ac:dyDescent="0.25">
      <c r="A364" s="77"/>
      <c r="B364" s="7" t="s">
        <v>14</v>
      </c>
      <c r="C364" s="9">
        <v>8853482223404.5996</v>
      </c>
      <c r="D364" s="12">
        <v>334</v>
      </c>
      <c r="E364" s="44">
        <v>31485372513.439999</v>
      </c>
      <c r="F364" s="47">
        <f>E364/E356</f>
        <v>0.2654270994911978</v>
      </c>
    </row>
    <row r="365" spans="1:6" x14ac:dyDescent="0.25">
      <c r="A365" s="77"/>
      <c r="B365" s="7" t="s">
        <v>15</v>
      </c>
      <c r="C365" s="9">
        <v>1045314283828.05</v>
      </c>
      <c r="D365" s="12">
        <v>1028</v>
      </c>
      <c r="E365" s="44">
        <v>18142635606.259998</v>
      </c>
      <c r="F365" s="47">
        <f>E365/E356</f>
        <v>0.15294553507473135</v>
      </c>
    </row>
    <row r="366" spans="1:6" ht="15.75" thickBot="1" x14ac:dyDescent="0.3">
      <c r="A366" s="92"/>
      <c r="B366" s="8" t="s">
        <v>16</v>
      </c>
      <c r="C366" s="10">
        <v>4492192771765.3096</v>
      </c>
      <c r="D366" s="13">
        <v>74</v>
      </c>
      <c r="E366" s="45">
        <v>9986808721.6499996</v>
      </c>
      <c r="F366" s="48">
        <f>E366/E356</f>
        <v>8.4190513262291433E-2</v>
      </c>
    </row>
    <row r="367" spans="1:6" x14ac:dyDescent="0.25">
      <c r="A367" s="96" t="s">
        <v>67</v>
      </c>
      <c r="B367" s="16"/>
      <c r="C367" s="52">
        <v>3264202321145.0801</v>
      </c>
      <c r="D367" s="53">
        <v>1808</v>
      </c>
      <c r="E367" s="54">
        <v>25238280803.32</v>
      </c>
      <c r="F367" s="47"/>
    </row>
    <row r="368" spans="1:6" x14ac:dyDescent="0.25">
      <c r="A368" s="77"/>
      <c r="B368" s="7" t="s">
        <v>7</v>
      </c>
      <c r="C368" s="9">
        <v>141977099330.23001</v>
      </c>
      <c r="D368" s="12">
        <v>211</v>
      </c>
      <c r="E368" s="44">
        <v>4073339299.2600002</v>
      </c>
      <c r="F368" s="47">
        <f>E368/E367</f>
        <v>0.16139527612848209</v>
      </c>
    </row>
    <row r="369" spans="1:6" x14ac:dyDescent="0.25">
      <c r="A369" s="77"/>
      <c r="B369" s="7" t="s">
        <v>8</v>
      </c>
      <c r="C369" s="9">
        <v>1699092282285.77</v>
      </c>
      <c r="D369" s="12">
        <v>53</v>
      </c>
      <c r="E369" s="44">
        <v>4150187332.1900001</v>
      </c>
      <c r="F369" s="47">
        <f>E369/E367</f>
        <v>0.1644401758000909</v>
      </c>
    </row>
    <row r="370" spans="1:6" x14ac:dyDescent="0.25">
      <c r="A370" s="77"/>
      <c r="B370" s="7" t="s">
        <v>9</v>
      </c>
      <c r="C370" s="9">
        <v>621876853463.15002</v>
      </c>
      <c r="D370" s="12">
        <v>446</v>
      </c>
      <c r="E370" s="44">
        <v>5177734110.8500004</v>
      </c>
      <c r="F370" s="47">
        <f>E370/E367</f>
        <v>0.20515399409332546</v>
      </c>
    </row>
    <row r="371" spans="1:6" x14ac:dyDescent="0.25">
      <c r="A371" s="77"/>
      <c r="B371" s="7" t="s">
        <v>10</v>
      </c>
      <c r="C371" s="9">
        <v>328570118082.71002</v>
      </c>
      <c r="D371" s="12">
        <v>342</v>
      </c>
      <c r="E371" s="44">
        <v>3834254656.8899999</v>
      </c>
      <c r="F371" s="47">
        <f>E371/E367</f>
        <v>0.15192218070517777</v>
      </c>
    </row>
    <row r="372" spans="1:6" x14ac:dyDescent="0.25">
      <c r="A372" s="77"/>
      <c r="B372" s="7" t="s">
        <v>11</v>
      </c>
      <c r="C372" s="9">
        <v>192436567877.67001</v>
      </c>
      <c r="D372" s="12">
        <v>122</v>
      </c>
      <c r="E372" s="44">
        <v>2094462984.75</v>
      </c>
      <c r="F372" s="47">
        <f>E372/E367</f>
        <v>8.2987545826595344E-2</v>
      </c>
    </row>
    <row r="373" spans="1:6" x14ac:dyDescent="0.25">
      <c r="A373" s="77"/>
      <c r="B373" s="7" t="s">
        <v>12</v>
      </c>
      <c r="C373" s="9">
        <v>7191278775.0699997</v>
      </c>
      <c r="D373" s="12">
        <v>87</v>
      </c>
      <c r="E373" s="44">
        <v>340903845.42000002</v>
      </c>
      <c r="F373" s="47">
        <f>E373/E367</f>
        <v>1.350741154188107E-2</v>
      </c>
    </row>
    <row r="374" spans="1:6" x14ac:dyDescent="0.25">
      <c r="A374" s="77"/>
      <c r="B374" s="7" t="s">
        <v>13</v>
      </c>
      <c r="C374" s="9">
        <v>5533981183.1999998</v>
      </c>
      <c r="D374" s="12">
        <v>23</v>
      </c>
      <c r="E374" s="44">
        <v>225285429.5</v>
      </c>
      <c r="F374" s="47">
        <f>E374/E367</f>
        <v>8.9263381787227179E-3</v>
      </c>
    </row>
    <row r="375" spans="1:6" x14ac:dyDescent="0.25">
      <c r="A375" s="77"/>
      <c r="B375" s="7" t="s">
        <v>14</v>
      </c>
      <c r="C375" s="9">
        <v>71229736874.270004</v>
      </c>
      <c r="D375" s="12">
        <v>119</v>
      </c>
      <c r="E375" s="44">
        <v>1453282743.03</v>
      </c>
      <c r="F375" s="47">
        <f>E375/E367</f>
        <v>5.7582477758898146E-2</v>
      </c>
    </row>
    <row r="376" spans="1:6" x14ac:dyDescent="0.25">
      <c r="A376" s="77"/>
      <c r="B376" s="7" t="s">
        <v>15</v>
      </c>
      <c r="C376" s="9">
        <v>44595915244.769997</v>
      </c>
      <c r="D376" s="12">
        <v>387</v>
      </c>
      <c r="E376" s="44">
        <v>2997963356.73</v>
      </c>
      <c r="F376" s="47">
        <f>E376/E367</f>
        <v>0.11878635395544174</v>
      </c>
    </row>
    <row r="377" spans="1:6" ht="15.75" thickBot="1" x14ac:dyDescent="0.3">
      <c r="A377" s="92"/>
      <c r="B377" s="18" t="s">
        <v>16</v>
      </c>
      <c r="C377" s="60">
        <v>151698488028.23999</v>
      </c>
      <c r="D377" s="24">
        <v>18</v>
      </c>
      <c r="E377" s="61">
        <v>890867044.69000006</v>
      </c>
      <c r="F377" s="47">
        <f>E377/E367</f>
        <v>3.529824601098859E-2</v>
      </c>
    </row>
    <row r="378" spans="1:6" x14ac:dyDescent="0.25">
      <c r="A378" s="96" t="s">
        <v>68</v>
      </c>
      <c r="B378" s="55"/>
      <c r="C378" s="56">
        <v>1567834936896.47</v>
      </c>
      <c r="D378" s="57">
        <v>1946</v>
      </c>
      <c r="E378" s="58">
        <v>23792245184.450001</v>
      </c>
      <c r="F378" s="59"/>
    </row>
    <row r="379" spans="1:6" x14ac:dyDescent="0.25">
      <c r="A379" s="77"/>
      <c r="B379" s="7" t="s">
        <v>7</v>
      </c>
      <c r="C379" s="9">
        <v>145999812905.87</v>
      </c>
      <c r="D379" s="12">
        <v>247</v>
      </c>
      <c r="E379" s="44">
        <v>4114166098.1900001</v>
      </c>
      <c r="F379" s="47">
        <f>E379/E378</f>
        <v>0.17292046489496138</v>
      </c>
    </row>
    <row r="380" spans="1:6" x14ac:dyDescent="0.25">
      <c r="A380" s="77"/>
      <c r="B380" s="7" t="s">
        <v>8</v>
      </c>
      <c r="C380" s="9">
        <v>52975086980.510002</v>
      </c>
      <c r="D380" s="12">
        <v>60</v>
      </c>
      <c r="E380" s="44">
        <v>1148051853.72</v>
      </c>
      <c r="F380" s="47">
        <f>E380/E378</f>
        <v>4.8253195308794863E-2</v>
      </c>
    </row>
    <row r="381" spans="1:6" x14ac:dyDescent="0.25">
      <c r="A381" s="77"/>
      <c r="B381" s="7" t="s">
        <v>9</v>
      </c>
      <c r="C381" s="9">
        <v>37399570242.440002</v>
      </c>
      <c r="D381" s="12">
        <v>462</v>
      </c>
      <c r="E381" s="44">
        <v>3332077771.9699998</v>
      </c>
      <c r="F381" s="47">
        <f>E381/E378</f>
        <v>0.14004890022517757</v>
      </c>
    </row>
    <row r="382" spans="1:6" x14ac:dyDescent="0.25">
      <c r="A382" s="77"/>
      <c r="B382" s="7" t="s">
        <v>10</v>
      </c>
      <c r="C382" s="9">
        <v>471757283982.12</v>
      </c>
      <c r="D382" s="12">
        <v>384</v>
      </c>
      <c r="E382" s="44">
        <v>4143297409.7199998</v>
      </c>
      <c r="F382" s="47">
        <f>E382/E378</f>
        <v>0.17414486853169925</v>
      </c>
    </row>
    <row r="383" spans="1:6" x14ac:dyDescent="0.25">
      <c r="A383" s="77"/>
      <c r="B383" s="7" t="s">
        <v>11</v>
      </c>
      <c r="C383" s="9">
        <v>16649235033.450001</v>
      </c>
      <c r="D383" s="12">
        <v>116</v>
      </c>
      <c r="E383" s="44">
        <v>1266827736.9400001</v>
      </c>
      <c r="F383" s="47">
        <f>E383/E378</f>
        <v>5.3245405262045888E-2</v>
      </c>
    </row>
    <row r="384" spans="1:6" x14ac:dyDescent="0.25">
      <c r="A384" s="77"/>
      <c r="B384" s="7" t="s">
        <v>12</v>
      </c>
      <c r="C384" s="9">
        <v>30439884285.099998</v>
      </c>
      <c r="D384" s="12">
        <v>40</v>
      </c>
      <c r="E384" s="44">
        <v>390618090.81999999</v>
      </c>
      <c r="F384" s="47">
        <f>E384/E378</f>
        <v>1.6417874302812663E-2</v>
      </c>
    </row>
    <row r="385" spans="1:6" x14ac:dyDescent="0.25">
      <c r="A385" s="77"/>
      <c r="B385" s="7" t="s">
        <v>13</v>
      </c>
      <c r="C385" s="9">
        <v>15241144047.85</v>
      </c>
      <c r="D385" s="12">
        <v>26</v>
      </c>
      <c r="E385" s="44">
        <v>419221088.51999998</v>
      </c>
      <c r="F385" s="47">
        <f>E385/E378</f>
        <v>1.7620072644257721E-2</v>
      </c>
    </row>
    <row r="386" spans="1:6" x14ac:dyDescent="0.25">
      <c r="A386" s="77"/>
      <c r="B386" s="7" t="s">
        <v>14</v>
      </c>
      <c r="C386" s="9">
        <v>210471471436.89999</v>
      </c>
      <c r="D386" s="12">
        <v>123</v>
      </c>
      <c r="E386" s="44">
        <v>2302289147.9299998</v>
      </c>
      <c r="F386" s="47">
        <f>E386/E378</f>
        <v>9.6766367784185278E-2</v>
      </c>
    </row>
    <row r="387" spans="1:6" x14ac:dyDescent="0.25">
      <c r="A387" s="77"/>
      <c r="B387" s="7" t="s">
        <v>15</v>
      </c>
      <c r="C387" s="9">
        <v>251988747823.94</v>
      </c>
      <c r="D387" s="12">
        <v>459</v>
      </c>
      <c r="E387" s="44">
        <v>5131905214.8000002</v>
      </c>
      <c r="F387" s="47">
        <f>E387/E378</f>
        <v>0.2156965504942796</v>
      </c>
    </row>
    <row r="388" spans="1:6" ht="15.75" thickBot="1" x14ac:dyDescent="0.3">
      <c r="A388" s="92"/>
      <c r="B388" s="8" t="s">
        <v>16</v>
      </c>
      <c r="C388" s="10">
        <v>334912700158.28998</v>
      </c>
      <c r="D388" s="13">
        <v>29</v>
      </c>
      <c r="E388" s="45">
        <v>1543790771.8499999</v>
      </c>
      <c r="F388" s="48">
        <f>E388/E378</f>
        <v>6.4886300552206053E-2</v>
      </c>
    </row>
    <row r="389" spans="1:6" x14ac:dyDescent="0.25">
      <c r="A389" s="96" t="s">
        <v>69</v>
      </c>
      <c r="B389" s="16"/>
      <c r="C389" s="52">
        <v>24815391066510.301</v>
      </c>
      <c r="D389" s="53">
        <v>123053</v>
      </c>
      <c r="E389" s="54">
        <v>171874881344.29999</v>
      </c>
      <c r="F389" s="47"/>
    </row>
    <row r="390" spans="1:6" x14ac:dyDescent="0.25">
      <c r="A390" s="77"/>
      <c r="B390" s="7" t="s">
        <v>7</v>
      </c>
      <c r="C390" s="9">
        <v>1477307856988.47</v>
      </c>
      <c r="D390" s="12">
        <v>16884</v>
      </c>
      <c r="E390" s="44">
        <v>36152142137.68</v>
      </c>
      <c r="F390" s="47">
        <f>E390/E389</f>
        <v>0.2103398812841068</v>
      </c>
    </row>
    <row r="391" spans="1:6" x14ac:dyDescent="0.25">
      <c r="A391" s="77"/>
      <c r="B391" s="7" t="s">
        <v>8</v>
      </c>
      <c r="C391" s="9">
        <v>1888313312721.05</v>
      </c>
      <c r="D391" s="12">
        <v>3204</v>
      </c>
      <c r="E391" s="44">
        <v>10727596829.309999</v>
      </c>
      <c r="F391" s="47">
        <f>E391/E389</f>
        <v>6.2415151914027876E-2</v>
      </c>
    </row>
    <row r="392" spans="1:6" x14ac:dyDescent="0.25">
      <c r="A392" s="77"/>
      <c r="B392" s="7" t="s">
        <v>9</v>
      </c>
      <c r="C392" s="9">
        <v>744351674860.89001</v>
      </c>
      <c r="D392" s="12">
        <v>28618</v>
      </c>
      <c r="E392" s="44">
        <v>23418101199.77</v>
      </c>
      <c r="F392" s="47">
        <f>E392/E389</f>
        <v>0.13625086467905004</v>
      </c>
    </row>
    <row r="393" spans="1:6" x14ac:dyDescent="0.25">
      <c r="A393" s="77"/>
      <c r="B393" s="7" t="s">
        <v>10</v>
      </c>
      <c r="C393" s="9">
        <v>2250899478343.6602</v>
      </c>
      <c r="D393" s="12">
        <v>23623</v>
      </c>
      <c r="E393" s="44">
        <v>21561105008.869999</v>
      </c>
      <c r="F393" s="47">
        <f>E393/E389</f>
        <v>0.12544651574582771</v>
      </c>
    </row>
    <row r="394" spans="1:6" x14ac:dyDescent="0.25">
      <c r="A394" s="77"/>
      <c r="B394" s="7" t="s">
        <v>11</v>
      </c>
      <c r="C394" s="9">
        <v>188826073077.54999</v>
      </c>
      <c r="D394" s="12">
        <v>9685</v>
      </c>
      <c r="E394" s="44">
        <v>9660042878.3199997</v>
      </c>
      <c r="F394" s="47">
        <f>E394/E389</f>
        <v>5.6203924638464124E-2</v>
      </c>
    </row>
    <row r="395" spans="1:6" x14ac:dyDescent="0.25">
      <c r="A395" s="77"/>
      <c r="B395" s="7" t="s">
        <v>12</v>
      </c>
      <c r="C395" s="9">
        <v>139036368830.14001</v>
      </c>
      <c r="D395" s="12">
        <v>4172</v>
      </c>
      <c r="E395" s="44">
        <v>5393095962.6899996</v>
      </c>
      <c r="F395" s="47">
        <f>E395/E389</f>
        <v>3.1378034535986345E-2</v>
      </c>
    </row>
    <row r="396" spans="1:6" x14ac:dyDescent="0.25">
      <c r="A396" s="77"/>
      <c r="B396" s="7" t="s">
        <v>13</v>
      </c>
      <c r="C396" s="9">
        <v>2445138981198.4399</v>
      </c>
      <c r="D396" s="12">
        <v>1445</v>
      </c>
      <c r="E396" s="44">
        <v>7387806088.4899998</v>
      </c>
      <c r="F396" s="47">
        <f>E396/E389</f>
        <v>4.2983628734502143E-2</v>
      </c>
    </row>
    <row r="397" spans="1:6" x14ac:dyDescent="0.25">
      <c r="A397" s="77"/>
      <c r="B397" s="7" t="s">
        <v>14</v>
      </c>
      <c r="C397" s="9">
        <v>1866372937098.1799</v>
      </c>
      <c r="D397" s="12">
        <v>8200</v>
      </c>
      <c r="E397" s="44">
        <v>16928493877.75</v>
      </c>
      <c r="F397" s="47">
        <f>E397/E389</f>
        <v>9.8493123284482856E-2</v>
      </c>
    </row>
    <row r="398" spans="1:6" x14ac:dyDescent="0.25">
      <c r="A398" s="77"/>
      <c r="B398" s="7" t="s">
        <v>15</v>
      </c>
      <c r="C398" s="9">
        <v>3978658892858.7798</v>
      </c>
      <c r="D398" s="12">
        <v>25374</v>
      </c>
      <c r="E398" s="44">
        <v>26659308034.400002</v>
      </c>
      <c r="F398" s="47">
        <f>E398/E389</f>
        <v>0.15510880837203919</v>
      </c>
    </row>
    <row r="399" spans="1:6" ht="15.75" thickBot="1" x14ac:dyDescent="0.3">
      <c r="A399" s="92"/>
      <c r="B399" s="18" t="s">
        <v>16</v>
      </c>
      <c r="C399" s="60">
        <v>9836485490533.1602</v>
      </c>
      <c r="D399" s="24">
        <v>1848</v>
      </c>
      <c r="E399" s="61">
        <v>13987189327.02</v>
      </c>
      <c r="F399" s="47">
        <f>E399/E389</f>
        <v>8.1380066811512983E-2</v>
      </c>
    </row>
    <row r="400" spans="1:6" x14ac:dyDescent="0.25">
      <c r="A400" s="96" t="s">
        <v>70</v>
      </c>
      <c r="B400" s="55"/>
      <c r="C400" s="56">
        <v>69657402832773.297</v>
      </c>
      <c r="D400" s="57">
        <v>5862</v>
      </c>
      <c r="E400" s="58">
        <v>154822960153.54001</v>
      </c>
      <c r="F400" s="59"/>
    </row>
    <row r="401" spans="1:6" x14ac:dyDescent="0.25">
      <c r="A401" s="77"/>
      <c r="B401" s="7" t="s">
        <v>7</v>
      </c>
      <c r="C401" s="9">
        <v>608725391858.26001</v>
      </c>
      <c r="D401" s="12">
        <v>762</v>
      </c>
      <c r="E401" s="44">
        <v>24485155448.799999</v>
      </c>
      <c r="F401" s="47">
        <f>E401/E400</f>
        <v>0.15814938187797042</v>
      </c>
    </row>
    <row r="402" spans="1:6" x14ac:dyDescent="0.25">
      <c r="A402" s="77"/>
      <c r="B402" s="7" t="s">
        <v>8</v>
      </c>
      <c r="C402" s="9">
        <v>15480380073629</v>
      </c>
      <c r="D402" s="12">
        <v>145</v>
      </c>
      <c r="E402" s="44">
        <v>18685702164.66</v>
      </c>
      <c r="F402" s="47">
        <f>E402/E400</f>
        <v>0.12069076928983362</v>
      </c>
    </row>
    <row r="403" spans="1:6" x14ac:dyDescent="0.25">
      <c r="A403" s="77"/>
      <c r="B403" s="7" t="s">
        <v>9</v>
      </c>
      <c r="C403" s="9">
        <v>1335019529728.97</v>
      </c>
      <c r="D403" s="12">
        <v>1306</v>
      </c>
      <c r="E403" s="44">
        <v>23690321744.68</v>
      </c>
      <c r="F403" s="47">
        <f>E403/E400</f>
        <v>0.15301555868190345</v>
      </c>
    </row>
    <row r="404" spans="1:6" x14ac:dyDescent="0.25">
      <c r="A404" s="77"/>
      <c r="B404" s="7" t="s">
        <v>10</v>
      </c>
      <c r="C404" s="9">
        <v>3173849096691.9102</v>
      </c>
      <c r="D404" s="12">
        <v>1127</v>
      </c>
      <c r="E404" s="44">
        <v>21829413841</v>
      </c>
      <c r="F404" s="47">
        <f>E404/E400</f>
        <v>0.14099597255698687</v>
      </c>
    </row>
    <row r="405" spans="1:6" x14ac:dyDescent="0.25">
      <c r="A405" s="77"/>
      <c r="B405" s="7" t="s">
        <v>11</v>
      </c>
      <c r="C405" s="9">
        <v>129093616000.7</v>
      </c>
      <c r="D405" s="12">
        <v>547</v>
      </c>
      <c r="E405" s="44">
        <v>9966946033.5300007</v>
      </c>
      <c r="F405" s="47">
        <f>E405/E400</f>
        <v>6.4376407889667309E-2</v>
      </c>
    </row>
    <row r="406" spans="1:6" x14ac:dyDescent="0.25">
      <c r="A406" s="77"/>
      <c r="B406" s="7" t="s">
        <v>12</v>
      </c>
      <c r="C406" s="9">
        <v>39186869514.949997</v>
      </c>
      <c r="D406" s="12">
        <v>135</v>
      </c>
      <c r="E406" s="44">
        <v>2927763466.0500002</v>
      </c>
      <c r="F406" s="47">
        <f>E406/E400</f>
        <v>1.8910395868587566E-2</v>
      </c>
    </row>
    <row r="407" spans="1:6" x14ac:dyDescent="0.25">
      <c r="A407" s="77"/>
      <c r="B407" s="7" t="s">
        <v>13</v>
      </c>
      <c r="C407" s="9">
        <v>141098832722.79001</v>
      </c>
      <c r="D407" s="12">
        <v>76</v>
      </c>
      <c r="E407" s="44">
        <v>2452233550.27</v>
      </c>
      <c r="F407" s="47">
        <f>E407/E400</f>
        <v>1.5838952748598058E-2</v>
      </c>
    </row>
    <row r="408" spans="1:6" x14ac:dyDescent="0.25">
      <c r="A408" s="77"/>
      <c r="B408" s="7" t="s">
        <v>14</v>
      </c>
      <c r="C408" s="9">
        <v>1458638505865.6399</v>
      </c>
      <c r="D408" s="12">
        <v>423</v>
      </c>
      <c r="E408" s="44">
        <v>13437939561.639999</v>
      </c>
      <c r="F408" s="47">
        <f>E408/E400</f>
        <v>8.6795521467316047E-2</v>
      </c>
    </row>
    <row r="409" spans="1:6" x14ac:dyDescent="0.25">
      <c r="A409" s="77"/>
      <c r="B409" s="7" t="s">
        <v>15</v>
      </c>
      <c r="C409" s="9">
        <v>1667362390256.3201</v>
      </c>
      <c r="D409" s="12">
        <v>1272</v>
      </c>
      <c r="E409" s="44">
        <v>27652912809.509998</v>
      </c>
      <c r="F409" s="47">
        <f>E409/E400</f>
        <v>0.17860989598756047</v>
      </c>
    </row>
    <row r="410" spans="1:6" ht="15.75" thickBot="1" x14ac:dyDescent="0.3">
      <c r="A410" s="92"/>
      <c r="B410" s="8" t="s">
        <v>16</v>
      </c>
      <c r="C410" s="10">
        <v>45624048526504.703</v>
      </c>
      <c r="D410" s="13">
        <v>69</v>
      </c>
      <c r="E410" s="45">
        <v>9694571533.3999996</v>
      </c>
      <c r="F410" s="48">
        <f>E410/E400</f>
        <v>6.2617143631576111E-2</v>
      </c>
    </row>
    <row r="411" spans="1:6" x14ac:dyDescent="0.25">
      <c r="A411" s="96" t="s">
        <v>71</v>
      </c>
      <c r="B411" s="16"/>
      <c r="C411" s="52">
        <v>4959524934852.25</v>
      </c>
      <c r="D411" s="53">
        <v>1951</v>
      </c>
      <c r="E411" s="54">
        <v>52234386591.889999</v>
      </c>
      <c r="F411" s="47"/>
    </row>
    <row r="412" spans="1:6" x14ac:dyDescent="0.25">
      <c r="A412" s="77"/>
      <c r="B412" s="7" t="s">
        <v>7</v>
      </c>
      <c r="C412" s="9">
        <v>102348943449.47</v>
      </c>
      <c r="D412" s="12">
        <v>252</v>
      </c>
      <c r="E412" s="44">
        <v>5634294198.6400003</v>
      </c>
      <c r="F412" s="47">
        <f>E412/E411</f>
        <v>0.10786561432531096</v>
      </c>
    </row>
    <row r="413" spans="1:6" x14ac:dyDescent="0.25">
      <c r="A413" s="77"/>
      <c r="B413" s="7" t="s">
        <v>8</v>
      </c>
      <c r="C413" s="9">
        <v>360927422060.84998</v>
      </c>
      <c r="D413" s="12">
        <v>56</v>
      </c>
      <c r="E413" s="44">
        <v>3125236941.75</v>
      </c>
      <c r="F413" s="47">
        <f>E413/E411</f>
        <v>5.9831025989979358E-2</v>
      </c>
    </row>
    <row r="414" spans="1:6" x14ac:dyDescent="0.25">
      <c r="A414" s="77"/>
      <c r="B414" s="7" t="s">
        <v>9</v>
      </c>
      <c r="C414" s="9">
        <v>384530765388.52002</v>
      </c>
      <c r="D414" s="12">
        <v>426</v>
      </c>
      <c r="E414" s="44">
        <v>7441403561.0900002</v>
      </c>
      <c r="F414" s="47">
        <f>E414/E411</f>
        <v>0.14246177751124134</v>
      </c>
    </row>
    <row r="415" spans="1:6" x14ac:dyDescent="0.25">
      <c r="A415" s="77"/>
      <c r="B415" s="7" t="s">
        <v>10</v>
      </c>
      <c r="C415" s="9">
        <v>408278656493.69</v>
      </c>
      <c r="D415" s="12">
        <v>411</v>
      </c>
      <c r="E415" s="44">
        <v>9476938939.1599998</v>
      </c>
      <c r="F415" s="47">
        <f>E415/E411</f>
        <v>0.18143103724379536</v>
      </c>
    </row>
    <row r="416" spans="1:6" x14ac:dyDescent="0.25">
      <c r="A416" s="77"/>
      <c r="B416" s="7" t="s">
        <v>11</v>
      </c>
      <c r="C416" s="9">
        <v>19312358040.119999</v>
      </c>
      <c r="D416" s="12">
        <v>154</v>
      </c>
      <c r="E416" s="44">
        <v>1972690787.99</v>
      </c>
      <c r="F416" s="47">
        <f>E416/E411</f>
        <v>3.7766132938493881E-2</v>
      </c>
    </row>
    <row r="417" spans="1:6" x14ac:dyDescent="0.25">
      <c r="A417" s="77"/>
      <c r="B417" s="7" t="s">
        <v>12</v>
      </c>
      <c r="C417" s="9">
        <v>197204852023.91</v>
      </c>
      <c r="D417" s="12">
        <v>64</v>
      </c>
      <c r="E417" s="44">
        <v>3379334547.52</v>
      </c>
      <c r="F417" s="47">
        <f>E417/E411</f>
        <v>6.4695591697532848E-2</v>
      </c>
    </row>
    <row r="418" spans="1:6" x14ac:dyDescent="0.25">
      <c r="A418" s="77"/>
      <c r="B418" s="7" t="s">
        <v>13</v>
      </c>
      <c r="C418" s="9">
        <v>31293462989.860001</v>
      </c>
      <c r="D418" s="12">
        <v>14</v>
      </c>
      <c r="E418" s="44">
        <v>474354622.04000002</v>
      </c>
      <c r="F418" s="47">
        <f>E418/E411</f>
        <v>9.0812710359969868E-3</v>
      </c>
    </row>
    <row r="419" spans="1:6" x14ac:dyDescent="0.25">
      <c r="A419" s="77"/>
      <c r="B419" s="7" t="s">
        <v>14</v>
      </c>
      <c r="C419" s="9">
        <v>1242898926545.3</v>
      </c>
      <c r="D419" s="12">
        <v>135</v>
      </c>
      <c r="E419" s="44">
        <v>8978269399.3700008</v>
      </c>
      <c r="F419" s="47">
        <f>E419/E411</f>
        <v>0.17188426983009661</v>
      </c>
    </row>
    <row r="420" spans="1:6" x14ac:dyDescent="0.25">
      <c r="A420" s="77"/>
      <c r="B420" s="7" t="s">
        <v>15</v>
      </c>
      <c r="C420" s="9">
        <v>1659613891815.3201</v>
      </c>
      <c r="D420" s="12">
        <v>407</v>
      </c>
      <c r="E420" s="44">
        <v>9242377899.5300007</v>
      </c>
      <c r="F420" s="47">
        <f>E420/E411</f>
        <v>0.17694048887261152</v>
      </c>
    </row>
    <row r="421" spans="1:6" ht="15.75" thickBot="1" x14ac:dyDescent="0.3">
      <c r="A421" s="92"/>
      <c r="B421" s="18" t="s">
        <v>16</v>
      </c>
      <c r="C421" s="60">
        <v>553115656045.20996</v>
      </c>
      <c r="D421" s="24">
        <v>32</v>
      </c>
      <c r="E421" s="61">
        <v>2509485694.8099999</v>
      </c>
      <c r="F421" s="47">
        <f>E421/E411</f>
        <v>4.8042790555132643E-2</v>
      </c>
    </row>
    <row r="422" spans="1:6" x14ac:dyDescent="0.25">
      <c r="A422" s="96" t="s">
        <v>72</v>
      </c>
      <c r="B422" s="55"/>
      <c r="C422" s="56">
        <v>8989199820809.8008</v>
      </c>
      <c r="D422" s="57">
        <v>2425</v>
      </c>
      <c r="E422" s="58">
        <v>40761458137.199997</v>
      </c>
      <c r="F422" s="59"/>
    </row>
    <row r="423" spans="1:6" x14ac:dyDescent="0.25">
      <c r="A423" s="77"/>
      <c r="B423" s="7" t="s">
        <v>7</v>
      </c>
      <c r="C423" s="9">
        <v>133850625461.25999</v>
      </c>
      <c r="D423" s="12">
        <v>276</v>
      </c>
      <c r="E423" s="44">
        <v>5644851883.6800003</v>
      </c>
      <c r="F423" s="47">
        <f>E423/E422</f>
        <v>0.13848503320661038</v>
      </c>
    </row>
    <row r="424" spans="1:6" x14ac:dyDescent="0.25">
      <c r="A424" s="77"/>
      <c r="B424" s="7" t="s">
        <v>8</v>
      </c>
      <c r="C424" s="9">
        <v>51020030859.010002</v>
      </c>
      <c r="D424" s="12">
        <v>66</v>
      </c>
      <c r="E424" s="44">
        <v>1516663908.97</v>
      </c>
      <c r="F424" s="47">
        <f>E424/E422</f>
        <v>3.7208283959445795E-2</v>
      </c>
    </row>
    <row r="425" spans="1:6" x14ac:dyDescent="0.25">
      <c r="A425" s="77"/>
      <c r="B425" s="7" t="s">
        <v>9</v>
      </c>
      <c r="C425" s="9">
        <v>197380749954.75</v>
      </c>
      <c r="D425" s="12">
        <v>538</v>
      </c>
      <c r="E425" s="44">
        <v>6729371642.8000002</v>
      </c>
      <c r="F425" s="47">
        <f>E425/E422</f>
        <v>0.16509153377559366</v>
      </c>
    </row>
    <row r="426" spans="1:6" x14ac:dyDescent="0.25">
      <c r="A426" s="77"/>
      <c r="B426" s="7" t="s">
        <v>10</v>
      </c>
      <c r="C426" s="9">
        <v>247189037929.12</v>
      </c>
      <c r="D426" s="12">
        <v>466</v>
      </c>
      <c r="E426" s="44">
        <v>6677815185.6499996</v>
      </c>
      <c r="F426" s="47">
        <f>E426/E422</f>
        <v>0.16382670029057786</v>
      </c>
    </row>
    <row r="427" spans="1:6" x14ac:dyDescent="0.25">
      <c r="A427" s="77"/>
      <c r="B427" s="7" t="s">
        <v>11</v>
      </c>
      <c r="C427" s="9">
        <v>17054007068.719999</v>
      </c>
      <c r="D427" s="12">
        <v>197</v>
      </c>
      <c r="E427" s="44">
        <v>1902168461.47</v>
      </c>
      <c r="F427" s="47">
        <f>E427/E422</f>
        <v>4.6665859083535342E-2</v>
      </c>
    </row>
    <row r="428" spans="1:6" x14ac:dyDescent="0.25">
      <c r="A428" s="77"/>
      <c r="B428" s="7" t="s">
        <v>12</v>
      </c>
      <c r="C428" s="9">
        <v>31330776461.360001</v>
      </c>
      <c r="D428" s="12">
        <v>49</v>
      </c>
      <c r="E428" s="44">
        <v>855173746.88</v>
      </c>
      <c r="F428" s="47">
        <f>E428/E422</f>
        <v>2.0979959647212561E-2</v>
      </c>
    </row>
    <row r="429" spans="1:6" x14ac:dyDescent="0.25">
      <c r="A429" s="77"/>
      <c r="B429" s="7" t="s">
        <v>13</v>
      </c>
      <c r="C429" s="9">
        <v>73426924614.240005</v>
      </c>
      <c r="D429" s="12">
        <v>37</v>
      </c>
      <c r="E429" s="44">
        <v>1078792312.4100001</v>
      </c>
      <c r="F429" s="47">
        <f>E429/E422</f>
        <v>2.6465989238629944E-2</v>
      </c>
    </row>
    <row r="430" spans="1:6" x14ac:dyDescent="0.25">
      <c r="A430" s="77"/>
      <c r="B430" s="7" t="s">
        <v>14</v>
      </c>
      <c r="C430" s="9">
        <v>832933160457.16003</v>
      </c>
      <c r="D430" s="12">
        <v>132</v>
      </c>
      <c r="E430" s="44">
        <v>6079442788.4300003</v>
      </c>
      <c r="F430" s="47">
        <f>E430/E422</f>
        <v>0.14914684278386348</v>
      </c>
    </row>
    <row r="431" spans="1:6" x14ac:dyDescent="0.25">
      <c r="A431" s="77"/>
      <c r="B431" s="7" t="s">
        <v>15</v>
      </c>
      <c r="C431" s="9">
        <v>100390981062.8</v>
      </c>
      <c r="D431" s="12">
        <v>623</v>
      </c>
      <c r="E431" s="44">
        <v>6042952877.0100002</v>
      </c>
      <c r="F431" s="47">
        <f>E431/E422</f>
        <v>0.14825163655014195</v>
      </c>
    </row>
    <row r="432" spans="1:6" ht="15.75" thickBot="1" x14ac:dyDescent="0.3">
      <c r="A432" s="92"/>
      <c r="B432" s="8" t="s">
        <v>16</v>
      </c>
      <c r="C432" s="10">
        <v>7304623526941.3896</v>
      </c>
      <c r="D432" s="13">
        <v>41</v>
      </c>
      <c r="E432" s="45">
        <v>4234225329.8899999</v>
      </c>
      <c r="F432" s="48">
        <f>E432/E422</f>
        <v>0.10387816146414382</v>
      </c>
    </row>
    <row r="433" spans="1:6" x14ac:dyDescent="0.25">
      <c r="A433" s="96" t="s">
        <v>73</v>
      </c>
      <c r="B433" s="16"/>
      <c r="C433" s="52">
        <v>20306527446882</v>
      </c>
      <c r="D433" s="53">
        <v>6235</v>
      </c>
      <c r="E433" s="54">
        <v>145993539096.72</v>
      </c>
      <c r="F433" s="47"/>
    </row>
    <row r="434" spans="1:6" x14ac:dyDescent="0.25">
      <c r="A434" s="77"/>
      <c r="B434" s="7" t="s">
        <v>7</v>
      </c>
      <c r="C434" s="9">
        <v>985444888057.84998</v>
      </c>
      <c r="D434" s="12">
        <v>916</v>
      </c>
      <c r="E434" s="44">
        <v>30075317614.400002</v>
      </c>
      <c r="F434" s="47">
        <f>E434/E433</f>
        <v>0.20600444239162702</v>
      </c>
    </row>
    <row r="435" spans="1:6" x14ac:dyDescent="0.25">
      <c r="A435" s="77"/>
      <c r="B435" s="7" t="s">
        <v>8</v>
      </c>
      <c r="C435" s="9">
        <v>931846251171.26001</v>
      </c>
      <c r="D435" s="12">
        <v>199</v>
      </c>
      <c r="E435" s="44">
        <v>7571344155.0600004</v>
      </c>
      <c r="F435" s="47">
        <f>E435/E433</f>
        <v>5.1860816594383824E-2</v>
      </c>
    </row>
    <row r="436" spans="1:6" x14ac:dyDescent="0.25">
      <c r="A436" s="77"/>
      <c r="B436" s="7" t="s">
        <v>9</v>
      </c>
      <c r="C436" s="9">
        <v>1278445363508.8999</v>
      </c>
      <c r="D436" s="12">
        <v>1417</v>
      </c>
      <c r="E436" s="44">
        <v>22795843859.240002</v>
      </c>
      <c r="F436" s="47">
        <f>E436/E433</f>
        <v>0.15614282659548287</v>
      </c>
    </row>
    <row r="437" spans="1:6" x14ac:dyDescent="0.25">
      <c r="A437" s="77"/>
      <c r="B437" s="7" t="s">
        <v>10</v>
      </c>
      <c r="C437" s="9">
        <v>843433506378.18005</v>
      </c>
      <c r="D437" s="12">
        <v>1118</v>
      </c>
      <c r="E437" s="44">
        <v>16772374604.52</v>
      </c>
      <c r="F437" s="47">
        <f>E437/E433</f>
        <v>0.11488436206350464</v>
      </c>
    </row>
    <row r="438" spans="1:6" x14ac:dyDescent="0.25">
      <c r="A438" s="77"/>
      <c r="B438" s="7" t="s">
        <v>11</v>
      </c>
      <c r="C438" s="9">
        <v>98425162586.059998</v>
      </c>
      <c r="D438" s="12">
        <v>490</v>
      </c>
      <c r="E438" s="44">
        <v>7903370810.4899998</v>
      </c>
      <c r="F438" s="47">
        <f>E438/E433</f>
        <v>5.4135072410663704E-2</v>
      </c>
    </row>
    <row r="439" spans="1:6" x14ac:dyDescent="0.25">
      <c r="A439" s="77"/>
      <c r="B439" s="7" t="s">
        <v>12</v>
      </c>
      <c r="C439" s="9">
        <v>567198758637.47998</v>
      </c>
      <c r="D439" s="12">
        <v>192</v>
      </c>
      <c r="E439" s="44">
        <v>6495356703.2799997</v>
      </c>
      <c r="F439" s="47">
        <f>E439/E433</f>
        <v>4.4490713379972645E-2</v>
      </c>
    </row>
    <row r="440" spans="1:6" x14ac:dyDescent="0.25">
      <c r="A440" s="77"/>
      <c r="B440" s="7" t="s">
        <v>13</v>
      </c>
      <c r="C440" s="9">
        <v>146487668710.20999</v>
      </c>
      <c r="D440" s="12">
        <v>67</v>
      </c>
      <c r="E440" s="44">
        <v>2452456943</v>
      </c>
      <c r="F440" s="47">
        <f>E440/E433</f>
        <v>1.6798393669840823E-2</v>
      </c>
    </row>
    <row r="441" spans="1:6" x14ac:dyDescent="0.25">
      <c r="A441" s="77"/>
      <c r="B441" s="7" t="s">
        <v>14</v>
      </c>
      <c r="C441" s="9">
        <v>1891492369514.8</v>
      </c>
      <c r="D441" s="12">
        <v>450</v>
      </c>
      <c r="E441" s="44">
        <v>14567588883.379999</v>
      </c>
      <c r="F441" s="47">
        <f>E441/E433</f>
        <v>9.9782421698326268E-2</v>
      </c>
    </row>
    <row r="442" spans="1:6" x14ac:dyDescent="0.25">
      <c r="A442" s="77"/>
      <c r="B442" s="7" t="s">
        <v>15</v>
      </c>
      <c r="C442" s="9">
        <v>3678048115753.5098</v>
      </c>
      <c r="D442" s="12">
        <v>1305</v>
      </c>
      <c r="E442" s="44">
        <v>26293713905.650002</v>
      </c>
      <c r="F442" s="47">
        <f>E442/E433</f>
        <v>0.18010190086720582</v>
      </c>
    </row>
    <row r="443" spans="1:6" ht="15.75" thickBot="1" x14ac:dyDescent="0.3">
      <c r="A443" s="92"/>
      <c r="B443" s="18" t="s">
        <v>16</v>
      </c>
      <c r="C443" s="60">
        <v>9885705362563.7402</v>
      </c>
      <c r="D443" s="24">
        <v>81</v>
      </c>
      <c r="E443" s="61">
        <v>11066171617.68</v>
      </c>
      <c r="F443" s="47">
        <f>E443/E433</f>
        <v>7.5799050328855422E-2</v>
      </c>
    </row>
    <row r="444" spans="1:6" x14ac:dyDescent="0.25">
      <c r="A444" s="96" t="s">
        <v>74</v>
      </c>
      <c r="B444" s="55"/>
      <c r="C444" s="56">
        <v>3363667017005.6899</v>
      </c>
      <c r="D444" s="57">
        <v>1958</v>
      </c>
      <c r="E444" s="58">
        <v>11670485695.280001</v>
      </c>
      <c r="F444" s="59"/>
    </row>
    <row r="445" spans="1:6" x14ac:dyDescent="0.25">
      <c r="A445" s="77"/>
      <c r="B445" s="7" t="s">
        <v>7</v>
      </c>
      <c r="C445" s="9">
        <v>50654924484.220001</v>
      </c>
      <c r="D445" s="12">
        <v>255</v>
      </c>
      <c r="E445" s="44">
        <v>1928687942.8399999</v>
      </c>
      <c r="F445" s="47">
        <f>E445/E444</f>
        <v>0.16526201164190077</v>
      </c>
    </row>
    <row r="446" spans="1:6" x14ac:dyDescent="0.25">
      <c r="A446" s="77"/>
      <c r="B446" s="7" t="s">
        <v>8</v>
      </c>
      <c r="C446" s="9">
        <v>10183729192.950001</v>
      </c>
      <c r="D446" s="12">
        <v>42</v>
      </c>
      <c r="E446" s="44">
        <v>332134912.73000002</v>
      </c>
      <c r="F446" s="47">
        <f>E446/E444</f>
        <v>2.8459390757346829E-2</v>
      </c>
    </row>
    <row r="447" spans="1:6" x14ac:dyDescent="0.25">
      <c r="A447" s="77"/>
      <c r="B447" s="7" t="s">
        <v>9</v>
      </c>
      <c r="C447" s="9">
        <v>34990054254.699997</v>
      </c>
      <c r="D447" s="12">
        <v>403</v>
      </c>
      <c r="E447" s="44">
        <v>1415899466.3599999</v>
      </c>
      <c r="F447" s="47">
        <f>E447/E444</f>
        <v>0.12132309685557001</v>
      </c>
    </row>
    <row r="448" spans="1:6" x14ac:dyDescent="0.25">
      <c r="A448" s="77"/>
      <c r="B448" s="7" t="s">
        <v>10</v>
      </c>
      <c r="C448" s="9">
        <v>13585561715.48</v>
      </c>
      <c r="D448" s="12">
        <v>361</v>
      </c>
      <c r="E448" s="44">
        <v>1024656475.8200001</v>
      </c>
      <c r="F448" s="47">
        <f>E448/E444</f>
        <v>8.7798957350542065E-2</v>
      </c>
    </row>
    <row r="449" spans="1:6" x14ac:dyDescent="0.25">
      <c r="A449" s="77"/>
      <c r="B449" s="7" t="s">
        <v>11</v>
      </c>
      <c r="C449" s="9">
        <v>15948100026.15</v>
      </c>
      <c r="D449" s="12">
        <v>137</v>
      </c>
      <c r="E449" s="44">
        <v>746401481.54999995</v>
      </c>
      <c r="F449" s="47">
        <f>E449/E444</f>
        <v>6.3956334041167948E-2</v>
      </c>
    </row>
    <row r="450" spans="1:6" x14ac:dyDescent="0.25">
      <c r="A450" s="77"/>
      <c r="B450" s="7" t="s">
        <v>12</v>
      </c>
      <c r="C450" s="9">
        <v>2617838098.5599999</v>
      </c>
      <c r="D450" s="12">
        <v>70</v>
      </c>
      <c r="E450" s="44">
        <v>195773093.47</v>
      </c>
      <c r="F450" s="47">
        <f>E450/E444</f>
        <v>1.6775059631766506E-2</v>
      </c>
    </row>
    <row r="451" spans="1:6" x14ac:dyDescent="0.25">
      <c r="A451" s="77"/>
      <c r="B451" s="7" t="s">
        <v>13</v>
      </c>
      <c r="C451" s="9">
        <v>8460814606.9499998</v>
      </c>
      <c r="D451" s="12">
        <v>47</v>
      </c>
      <c r="E451" s="44">
        <v>205394681.66999999</v>
      </c>
      <c r="F451" s="47">
        <f>E451/E444</f>
        <v>1.7599497315957432E-2</v>
      </c>
    </row>
    <row r="452" spans="1:6" x14ac:dyDescent="0.25">
      <c r="A452" s="77"/>
      <c r="B452" s="7" t="s">
        <v>14</v>
      </c>
      <c r="C452" s="9">
        <v>174384135040.62</v>
      </c>
      <c r="D452" s="12">
        <v>199</v>
      </c>
      <c r="E452" s="44">
        <v>2111289530.2</v>
      </c>
      <c r="F452" s="47">
        <f>E452/E444</f>
        <v>0.18090845448308016</v>
      </c>
    </row>
    <row r="453" spans="1:6" x14ac:dyDescent="0.25">
      <c r="A453" s="77"/>
      <c r="B453" s="7" t="s">
        <v>15</v>
      </c>
      <c r="C453" s="9">
        <v>58485703662.43</v>
      </c>
      <c r="D453" s="12">
        <v>425</v>
      </c>
      <c r="E453" s="44">
        <v>1754927492.03</v>
      </c>
      <c r="F453" s="47">
        <f>E453/E444</f>
        <v>0.15037313252007678</v>
      </c>
    </row>
    <row r="454" spans="1:6" ht="15.75" thickBot="1" x14ac:dyDescent="0.3">
      <c r="A454" s="92"/>
      <c r="B454" s="8" t="s">
        <v>16</v>
      </c>
      <c r="C454" s="10">
        <v>2994356155923.6299</v>
      </c>
      <c r="D454" s="13">
        <v>19</v>
      </c>
      <c r="E454" s="45">
        <v>1955320618.6099999</v>
      </c>
      <c r="F454" s="48">
        <f>E454/E444</f>
        <v>0.1675440654025914</v>
      </c>
    </row>
    <row r="455" spans="1:6" x14ac:dyDescent="0.25">
      <c r="A455" s="96" t="s">
        <v>75</v>
      </c>
      <c r="B455" s="16"/>
      <c r="C455" s="52">
        <v>4190560013757.6401</v>
      </c>
      <c r="D455" s="53">
        <v>39368</v>
      </c>
      <c r="E455" s="54">
        <v>56247892938.510002</v>
      </c>
      <c r="F455" s="47"/>
    </row>
    <row r="456" spans="1:6" x14ac:dyDescent="0.25">
      <c r="A456" s="77"/>
      <c r="B456" s="7" t="s">
        <v>7</v>
      </c>
      <c r="C456" s="9">
        <v>395568660890.90997</v>
      </c>
      <c r="D456" s="12">
        <v>4677</v>
      </c>
      <c r="E456" s="44">
        <v>11560833757.01</v>
      </c>
      <c r="F456" s="47">
        <f>E456/E455</f>
        <v>0.20553363251576842</v>
      </c>
    </row>
    <row r="457" spans="1:6" x14ac:dyDescent="0.25">
      <c r="A457" s="77"/>
      <c r="B457" s="7" t="s">
        <v>8</v>
      </c>
      <c r="C457" s="9">
        <v>364151503753.58002</v>
      </c>
      <c r="D457" s="12">
        <v>1034</v>
      </c>
      <c r="E457" s="44">
        <v>4497968477.1599998</v>
      </c>
      <c r="F457" s="47">
        <f>E457/E455</f>
        <v>7.9966879507418404E-2</v>
      </c>
    </row>
    <row r="458" spans="1:6" x14ac:dyDescent="0.25">
      <c r="A458" s="77"/>
      <c r="B458" s="7" t="s">
        <v>9</v>
      </c>
      <c r="C458" s="9">
        <v>328018046343.20001</v>
      </c>
      <c r="D458" s="12">
        <v>9128</v>
      </c>
      <c r="E458" s="44">
        <v>8321760125.8400002</v>
      </c>
      <c r="F458" s="47">
        <f>E458/E455</f>
        <v>0.14794794420010218</v>
      </c>
    </row>
    <row r="459" spans="1:6" x14ac:dyDescent="0.25">
      <c r="A459" s="77"/>
      <c r="B459" s="7" t="s">
        <v>10</v>
      </c>
      <c r="C459" s="9">
        <v>230808240317.91</v>
      </c>
      <c r="D459" s="12">
        <v>7540</v>
      </c>
      <c r="E459" s="44">
        <v>7646803528.7299995</v>
      </c>
      <c r="F459" s="47">
        <f>E459/E455</f>
        <v>0.13594826631265028</v>
      </c>
    </row>
    <row r="460" spans="1:6" x14ac:dyDescent="0.25">
      <c r="A460" s="77"/>
      <c r="B460" s="7" t="s">
        <v>11</v>
      </c>
      <c r="C460" s="9">
        <v>96185985145.380005</v>
      </c>
      <c r="D460" s="12">
        <v>3595</v>
      </c>
      <c r="E460" s="44">
        <v>3766420922.8000002</v>
      </c>
      <c r="F460" s="47">
        <f>E460/E455</f>
        <v>6.6961102470406111E-2</v>
      </c>
    </row>
    <row r="461" spans="1:6" x14ac:dyDescent="0.25">
      <c r="A461" s="77"/>
      <c r="B461" s="7" t="s">
        <v>12</v>
      </c>
      <c r="C461" s="9">
        <v>48285793395.989998</v>
      </c>
      <c r="D461" s="12">
        <v>1316</v>
      </c>
      <c r="E461" s="44">
        <v>1815596724.3199999</v>
      </c>
      <c r="F461" s="47">
        <f>E461/E455</f>
        <v>3.2278484214596337E-2</v>
      </c>
    </row>
    <row r="462" spans="1:6" x14ac:dyDescent="0.25">
      <c r="A462" s="77"/>
      <c r="B462" s="7" t="s">
        <v>13</v>
      </c>
      <c r="C462" s="9">
        <v>337474652100.34003</v>
      </c>
      <c r="D462" s="12">
        <v>422</v>
      </c>
      <c r="E462" s="44">
        <v>1298852489.8599999</v>
      </c>
      <c r="F462" s="47">
        <f>E462/E455</f>
        <v>2.3091575915206296E-2</v>
      </c>
    </row>
    <row r="463" spans="1:6" x14ac:dyDescent="0.25">
      <c r="A463" s="77"/>
      <c r="B463" s="7" t="s">
        <v>14</v>
      </c>
      <c r="C463" s="9">
        <v>594174402490.06995</v>
      </c>
      <c r="D463" s="12">
        <v>2676</v>
      </c>
      <c r="E463" s="44">
        <v>5365180530.6400003</v>
      </c>
      <c r="F463" s="47">
        <f>E463/E455</f>
        <v>9.5384560209307689E-2</v>
      </c>
    </row>
    <row r="464" spans="1:6" x14ac:dyDescent="0.25">
      <c r="A464" s="77"/>
      <c r="B464" s="7" t="s">
        <v>15</v>
      </c>
      <c r="C464" s="9">
        <v>650294992459.98999</v>
      </c>
      <c r="D464" s="12">
        <v>8494</v>
      </c>
      <c r="E464" s="44">
        <v>9185947920.7999992</v>
      </c>
      <c r="F464" s="47">
        <f>E464/E455</f>
        <v>0.16331185829204384</v>
      </c>
    </row>
    <row r="465" spans="1:6" ht="15.75" thickBot="1" x14ac:dyDescent="0.3">
      <c r="A465" s="92"/>
      <c r="B465" s="18" t="s">
        <v>16</v>
      </c>
      <c r="C465" s="60">
        <v>1145597736860.27</v>
      </c>
      <c r="D465" s="24">
        <v>486</v>
      </c>
      <c r="E465" s="61">
        <v>2788528461.3400002</v>
      </c>
      <c r="F465" s="47">
        <f>E465/E455</f>
        <v>4.9575696362322577E-2</v>
      </c>
    </row>
    <row r="466" spans="1:6" x14ac:dyDescent="0.25">
      <c r="A466" s="96" t="s">
        <v>76</v>
      </c>
      <c r="B466" s="55"/>
      <c r="C466" s="56">
        <v>1046839461478.86</v>
      </c>
      <c r="D466" s="57">
        <v>15011</v>
      </c>
      <c r="E466" s="58">
        <v>9643670810.2600002</v>
      </c>
      <c r="F466" s="59"/>
    </row>
    <row r="467" spans="1:6" x14ac:dyDescent="0.25">
      <c r="A467" s="77"/>
      <c r="B467" s="7" t="s">
        <v>7</v>
      </c>
      <c r="C467" s="9">
        <v>38203294910.32</v>
      </c>
      <c r="D467" s="12">
        <v>2347</v>
      </c>
      <c r="E467" s="44">
        <v>1554173628.53</v>
      </c>
      <c r="F467" s="47">
        <f>E467/E466</f>
        <v>0.16115996274743211</v>
      </c>
    </row>
    <row r="468" spans="1:6" x14ac:dyDescent="0.25">
      <c r="A468" s="77"/>
      <c r="B468" s="7" t="s">
        <v>8</v>
      </c>
      <c r="C468" s="9">
        <v>71182578778.850006</v>
      </c>
      <c r="D468" s="12">
        <v>517</v>
      </c>
      <c r="E468" s="44">
        <v>1147513908.3699999</v>
      </c>
      <c r="F468" s="47">
        <f>E468/E466</f>
        <v>0.11899140181653112</v>
      </c>
    </row>
    <row r="469" spans="1:6" x14ac:dyDescent="0.25">
      <c r="A469" s="77"/>
      <c r="B469" s="7" t="s">
        <v>9</v>
      </c>
      <c r="C469" s="9">
        <v>105098358496.78</v>
      </c>
      <c r="D469" s="12">
        <v>3052</v>
      </c>
      <c r="E469" s="44">
        <v>1448540582.5999999</v>
      </c>
      <c r="F469" s="47">
        <f>E469/E466</f>
        <v>0.15020634892046322</v>
      </c>
    </row>
    <row r="470" spans="1:6" x14ac:dyDescent="0.25">
      <c r="A470" s="77"/>
      <c r="B470" s="7" t="s">
        <v>10</v>
      </c>
      <c r="C470" s="9">
        <v>28789332179.169998</v>
      </c>
      <c r="D470" s="12">
        <v>2869</v>
      </c>
      <c r="E470" s="44">
        <v>863465922.08000004</v>
      </c>
      <c r="F470" s="47">
        <f>E470/E466</f>
        <v>8.9537058975649578E-2</v>
      </c>
    </row>
    <row r="471" spans="1:6" x14ac:dyDescent="0.25">
      <c r="A471" s="77"/>
      <c r="B471" s="7" t="s">
        <v>11</v>
      </c>
      <c r="C471" s="9">
        <v>7821618646.8000002</v>
      </c>
      <c r="D471" s="12">
        <v>1409</v>
      </c>
      <c r="E471" s="44">
        <v>503049948.31</v>
      </c>
      <c r="F471" s="47">
        <f>E471/E466</f>
        <v>5.2163741194359313E-2</v>
      </c>
    </row>
    <row r="472" spans="1:6" x14ac:dyDescent="0.25">
      <c r="A472" s="77"/>
      <c r="B472" s="7" t="s">
        <v>12</v>
      </c>
      <c r="C472" s="9">
        <v>11940292819.290001</v>
      </c>
      <c r="D472" s="12">
        <v>378</v>
      </c>
      <c r="E472" s="44">
        <v>246569734.99000001</v>
      </c>
      <c r="F472" s="47">
        <f>E472/E466</f>
        <v>2.5568037300451187E-2</v>
      </c>
    </row>
    <row r="473" spans="1:6" x14ac:dyDescent="0.25">
      <c r="A473" s="77"/>
      <c r="B473" s="7" t="s">
        <v>13</v>
      </c>
      <c r="C473" s="9">
        <v>106056529654.87</v>
      </c>
      <c r="D473" s="12">
        <v>151</v>
      </c>
      <c r="E473" s="44">
        <v>372508201.5</v>
      </c>
      <c r="F473" s="47">
        <f>E473/E466</f>
        <v>3.8627220778179684E-2</v>
      </c>
    </row>
    <row r="474" spans="1:6" x14ac:dyDescent="0.25">
      <c r="A474" s="77"/>
      <c r="B474" s="7" t="s">
        <v>14</v>
      </c>
      <c r="C474" s="9">
        <v>94796126552.729996</v>
      </c>
      <c r="D474" s="12">
        <v>865</v>
      </c>
      <c r="E474" s="44">
        <v>878991928.28999996</v>
      </c>
      <c r="F474" s="47">
        <f>E474/E466</f>
        <v>9.1147027473690981E-2</v>
      </c>
    </row>
    <row r="475" spans="1:6" x14ac:dyDescent="0.25">
      <c r="A475" s="77"/>
      <c r="B475" s="7" t="s">
        <v>15</v>
      </c>
      <c r="C475" s="9">
        <v>173365595825.53</v>
      </c>
      <c r="D475" s="12">
        <v>3230</v>
      </c>
      <c r="E475" s="44">
        <v>1803360859.96</v>
      </c>
      <c r="F475" s="47">
        <f>E475/E466</f>
        <v>0.18699942122053625</v>
      </c>
    </row>
    <row r="476" spans="1:6" ht="15.75" thickBot="1" x14ac:dyDescent="0.3">
      <c r="A476" s="92"/>
      <c r="B476" s="8" t="s">
        <v>16</v>
      </c>
      <c r="C476" s="10">
        <v>409585733614.52002</v>
      </c>
      <c r="D476" s="13">
        <v>193</v>
      </c>
      <c r="E476" s="45">
        <v>825496095.63999999</v>
      </c>
      <c r="F476" s="48">
        <f>E476/E466</f>
        <v>8.5599779573743456E-2</v>
      </c>
    </row>
    <row r="477" spans="1:6" x14ac:dyDescent="0.25">
      <c r="A477" s="96" t="s">
        <v>77</v>
      </c>
      <c r="B477" s="16"/>
      <c r="C477" s="52">
        <v>5322350575415.46</v>
      </c>
      <c r="D477" s="53">
        <v>18142</v>
      </c>
      <c r="E477" s="54">
        <v>79708565064.820007</v>
      </c>
      <c r="F477" s="47"/>
    </row>
    <row r="478" spans="1:6" x14ac:dyDescent="0.25">
      <c r="A478" s="77"/>
      <c r="B478" s="7" t="s">
        <v>7</v>
      </c>
      <c r="C478" s="9">
        <v>660148188665.16003</v>
      </c>
      <c r="D478" s="12">
        <v>2393</v>
      </c>
      <c r="E478" s="44">
        <v>15965633697.299999</v>
      </c>
      <c r="F478" s="47">
        <f>E478/E477</f>
        <v>0.20030010180607999</v>
      </c>
    </row>
    <row r="479" spans="1:6" x14ac:dyDescent="0.25">
      <c r="A479" s="77"/>
      <c r="B479" s="7" t="s">
        <v>8</v>
      </c>
      <c r="C479" s="9">
        <v>690137013599.56995</v>
      </c>
      <c r="D479" s="12">
        <v>509</v>
      </c>
      <c r="E479" s="44">
        <v>5244863225.7700005</v>
      </c>
      <c r="F479" s="47">
        <f>E479/E477</f>
        <v>6.580049736819138E-2</v>
      </c>
    </row>
    <row r="480" spans="1:6" x14ac:dyDescent="0.25">
      <c r="A480" s="77"/>
      <c r="B480" s="7" t="s">
        <v>9</v>
      </c>
      <c r="C480" s="9">
        <v>555704073329.78003</v>
      </c>
      <c r="D480" s="12">
        <v>4152</v>
      </c>
      <c r="E480" s="44">
        <v>12360086760.959999</v>
      </c>
      <c r="F480" s="47">
        <f>E480/E477</f>
        <v>0.15506598006009292</v>
      </c>
    </row>
    <row r="481" spans="1:6" x14ac:dyDescent="0.25">
      <c r="A481" s="77"/>
      <c r="B481" s="7" t="s">
        <v>10</v>
      </c>
      <c r="C481" s="9">
        <v>747616268052.58997</v>
      </c>
      <c r="D481" s="12">
        <v>3515</v>
      </c>
      <c r="E481" s="44">
        <v>12629853013.35</v>
      </c>
      <c r="F481" s="47">
        <f>E481/E477</f>
        <v>0.15845038739662726</v>
      </c>
    </row>
    <row r="482" spans="1:6" x14ac:dyDescent="0.25">
      <c r="A482" s="77"/>
      <c r="B482" s="7" t="s">
        <v>11</v>
      </c>
      <c r="C482" s="9">
        <v>194473468814.70001</v>
      </c>
      <c r="D482" s="12">
        <v>1752</v>
      </c>
      <c r="E482" s="44">
        <v>7205556627.1499996</v>
      </c>
      <c r="F482" s="47">
        <f>E482/E477</f>
        <v>9.0398774852995412E-2</v>
      </c>
    </row>
    <row r="483" spans="1:6" x14ac:dyDescent="0.25">
      <c r="A483" s="77"/>
      <c r="B483" s="7" t="s">
        <v>12</v>
      </c>
      <c r="C483" s="9">
        <v>76322901386.649994</v>
      </c>
      <c r="D483" s="12">
        <v>585</v>
      </c>
      <c r="E483" s="44">
        <v>2173821517.1399999</v>
      </c>
      <c r="F483" s="47">
        <f>E483/E477</f>
        <v>2.7272119569236013E-2</v>
      </c>
    </row>
    <row r="484" spans="1:6" x14ac:dyDescent="0.25">
      <c r="A484" s="77"/>
      <c r="B484" s="7" t="s">
        <v>13</v>
      </c>
      <c r="C484" s="9">
        <v>81887025420.529999</v>
      </c>
      <c r="D484" s="12">
        <v>160</v>
      </c>
      <c r="E484" s="44">
        <v>908464287.90999997</v>
      </c>
      <c r="F484" s="47">
        <f>E484/E477</f>
        <v>1.1397323326184901E-2</v>
      </c>
    </row>
    <row r="485" spans="1:6" x14ac:dyDescent="0.25">
      <c r="A485" s="77"/>
      <c r="B485" s="7" t="s">
        <v>14</v>
      </c>
      <c r="C485" s="9">
        <v>534253862722.96002</v>
      </c>
      <c r="D485" s="12">
        <v>1269</v>
      </c>
      <c r="E485" s="44">
        <v>5923909687.29</v>
      </c>
      <c r="F485" s="47">
        <f>E485/E477</f>
        <v>7.4319612735125801E-2</v>
      </c>
    </row>
    <row r="486" spans="1:6" x14ac:dyDescent="0.25">
      <c r="A486" s="77"/>
      <c r="B486" s="7" t="s">
        <v>15</v>
      </c>
      <c r="C486" s="9">
        <v>867149453402.21997</v>
      </c>
      <c r="D486" s="12">
        <v>3532</v>
      </c>
      <c r="E486" s="44">
        <v>13240701740.24</v>
      </c>
      <c r="F486" s="47">
        <f>E486/E477</f>
        <v>0.16611391422581118</v>
      </c>
    </row>
    <row r="487" spans="1:6" ht="15.75" thickBot="1" x14ac:dyDescent="0.3">
      <c r="A487" s="92"/>
      <c r="B487" s="18" t="s">
        <v>16</v>
      </c>
      <c r="C487" s="60">
        <v>914658320021.30005</v>
      </c>
      <c r="D487" s="24">
        <v>275</v>
      </c>
      <c r="E487" s="61">
        <v>4055674507.7199998</v>
      </c>
      <c r="F487" s="47">
        <f>E487/E477</f>
        <v>5.088128865978047E-2</v>
      </c>
    </row>
    <row r="488" spans="1:6" x14ac:dyDescent="0.25">
      <c r="A488" s="96" t="s">
        <v>78</v>
      </c>
      <c r="B488" s="55"/>
      <c r="C488" s="56">
        <v>48844428674881.898</v>
      </c>
      <c r="D488" s="57">
        <v>171481</v>
      </c>
      <c r="E488" s="58">
        <v>290866452342.60999</v>
      </c>
      <c r="F488" s="59"/>
    </row>
    <row r="489" spans="1:6" x14ac:dyDescent="0.25">
      <c r="A489" s="77"/>
      <c r="B489" s="7" t="s">
        <v>7</v>
      </c>
      <c r="C489" s="9">
        <v>2566898532433.4399</v>
      </c>
      <c r="D489" s="12">
        <v>22417</v>
      </c>
      <c r="E489" s="44">
        <v>58715786274.720001</v>
      </c>
      <c r="F489" s="47">
        <f>E489/E488</f>
        <v>0.2018651027020435</v>
      </c>
    </row>
    <row r="490" spans="1:6" x14ac:dyDescent="0.25">
      <c r="A490" s="77"/>
      <c r="B490" s="7" t="s">
        <v>8</v>
      </c>
      <c r="C490" s="9">
        <v>5343674728361.9199</v>
      </c>
      <c r="D490" s="12">
        <v>4937</v>
      </c>
      <c r="E490" s="44">
        <v>19013037855.040001</v>
      </c>
      <c r="F490" s="47">
        <f>E490/E488</f>
        <v>6.5366898457731554E-2</v>
      </c>
    </row>
    <row r="491" spans="1:6" x14ac:dyDescent="0.25">
      <c r="A491" s="77"/>
      <c r="B491" s="7" t="s">
        <v>9</v>
      </c>
      <c r="C491" s="9">
        <v>2344461974473.54</v>
      </c>
      <c r="D491" s="12">
        <v>38575</v>
      </c>
      <c r="E491" s="44">
        <v>41389481737.379997</v>
      </c>
      <c r="F491" s="47">
        <f>E491/E488</f>
        <v>0.14229719998313026</v>
      </c>
    </row>
    <row r="492" spans="1:6" x14ac:dyDescent="0.25">
      <c r="A492" s="77"/>
      <c r="B492" s="7" t="s">
        <v>10</v>
      </c>
      <c r="C492" s="9">
        <v>2408685314770.0498</v>
      </c>
      <c r="D492" s="12">
        <v>33939</v>
      </c>
      <c r="E492" s="44">
        <v>38780226654.43</v>
      </c>
      <c r="F492" s="47">
        <f>E492/E488</f>
        <v>0.13332657080972332</v>
      </c>
    </row>
    <row r="493" spans="1:6" x14ac:dyDescent="0.25">
      <c r="A493" s="77"/>
      <c r="B493" s="7" t="s">
        <v>11</v>
      </c>
      <c r="C493" s="9">
        <v>1283790733131.29</v>
      </c>
      <c r="D493" s="12">
        <v>15501</v>
      </c>
      <c r="E493" s="44">
        <v>21912625527.490002</v>
      </c>
      <c r="F493" s="47">
        <f>E493/E488</f>
        <v>7.5335692208599023E-2</v>
      </c>
    </row>
    <row r="494" spans="1:6" x14ac:dyDescent="0.25">
      <c r="A494" s="77"/>
      <c r="B494" s="7" t="s">
        <v>12</v>
      </c>
      <c r="C494" s="9">
        <v>303007870825.57001</v>
      </c>
      <c r="D494" s="12">
        <v>5152</v>
      </c>
      <c r="E494" s="44">
        <v>7944506499.1499996</v>
      </c>
      <c r="F494" s="47">
        <f>E494/E488</f>
        <v>2.7313244395033257E-2</v>
      </c>
    </row>
    <row r="495" spans="1:6" x14ac:dyDescent="0.25">
      <c r="A495" s="77"/>
      <c r="B495" s="7" t="s">
        <v>13</v>
      </c>
      <c r="C495" s="9">
        <v>2821378312595.2798</v>
      </c>
      <c r="D495" s="12">
        <v>1686</v>
      </c>
      <c r="E495" s="44">
        <v>7658561312.8599997</v>
      </c>
      <c r="F495" s="47">
        <f>E495/E488</f>
        <v>2.6330163726956804E-2</v>
      </c>
    </row>
    <row r="496" spans="1:6" x14ac:dyDescent="0.25">
      <c r="A496" s="77"/>
      <c r="B496" s="7" t="s">
        <v>14</v>
      </c>
      <c r="C496" s="9">
        <v>6441304462176.3896</v>
      </c>
      <c r="D496" s="12">
        <v>10418</v>
      </c>
      <c r="E496" s="44">
        <v>26677533888.48</v>
      </c>
      <c r="F496" s="47">
        <f>E496/E488</f>
        <v>9.1717465777238133E-2</v>
      </c>
    </row>
    <row r="497" spans="1:6" x14ac:dyDescent="0.25">
      <c r="A497" s="77"/>
      <c r="B497" s="7" t="s">
        <v>15</v>
      </c>
      <c r="C497" s="9">
        <v>5697035750438.29</v>
      </c>
      <c r="D497" s="12">
        <v>36586</v>
      </c>
      <c r="E497" s="44">
        <v>46028596153.220001</v>
      </c>
      <c r="F497" s="47">
        <f>E497/E488</f>
        <v>0.15824649347668041</v>
      </c>
    </row>
    <row r="498" spans="1:6" ht="15.75" thickBot="1" x14ac:dyDescent="0.3">
      <c r="A498" s="92"/>
      <c r="B498" s="8" t="s">
        <v>16</v>
      </c>
      <c r="C498" s="10">
        <v>19634190995676.102</v>
      </c>
      <c r="D498" s="13">
        <v>2270</v>
      </c>
      <c r="E498" s="45">
        <v>22746096439.830002</v>
      </c>
      <c r="F498" s="48">
        <f>E498/E488</f>
        <v>7.8201168462829471E-2</v>
      </c>
    </row>
    <row r="499" spans="1:6" x14ac:dyDescent="0.25">
      <c r="A499" s="96" t="s">
        <v>79</v>
      </c>
      <c r="B499" s="16"/>
      <c r="C499" s="52">
        <v>27036411237620.398</v>
      </c>
      <c r="D499" s="53">
        <v>2765</v>
      </c>
      <c r="E499" s="54">
        <v>39269684560.669998</v>
      </c>
      <c r="F499" s="47"/>
    </row>
    <row r="500" spans="1:6" x14ac:dyDescent="0.25">
      <c r="A500" s="77"/>
      <c r="B500" s="7" t="s">
        <v>7</v>
      </c>
      <c r="C500" s="9">
        <v>275324499585.29999</v>
      </c>
      <c r="D500" s="12">
        <v>325</v>
      </c>
      <c r="E500" s="44">
        <v>7254017051.0200005</v>
      </c>
      <c r="F500" s="47">
        <f>E500/E499</f>
        <v>0.18472307919389705</v>
      </c>
    </row>
    <row r="501" spans="1:6" x14ac:dyDescent="0.25">
      <c r="A501" s="77"/>
      <c r="B501" s="7" t="s">
        <v>8</v>
      </c>
      <c r="C501" s="9">
        <v>676336839368.67004</v>
      </c>
      <c r="D501" s="12">
        <v>61</v>
      </c>
      <c r="E501" s="44">
        <v>2427385407.5100002</v>
      </c>
      <c r="F501" s="47">
        <f>E501/E499</f>
        <v>6.1813213797523449E-2</v>
      </c>
    </row>
    <row r="502" spans="1:6" x14ac:dyDescent="0.25">
      <c r="A502" s="77"/>
      <c r="B502" s="7" t="s">
        <v>9</v>
      </c>
      <c r="C502" s="9">
        <v>43740367747.550003</v>
      </c>
      <c r="D502" s="12">
        <v>511</v>
      </c>
      <c r="E502" s="44">
        <v>2314806673.4000001</v>
      </c>
      <c r="F502" s="47">
        <f>E502/E499</f>
        <v>5.8946403550141122E-2</v>
      </c>
    </row>
    <row r="503" spans="1:6" x14ac:dyDescent="0.25">
      <c r="A503" s="77"/>
      <c r="B503" s="7" t="s">
        <v>10</v>
      </c>
      <c r="C503" s="9">
        <v>111005580554.14999</v>
      </c>
      <c r="D503" s="12">
        <v>474</v>
      </c>
      <c r="E503" s="44">
        <v>3927974951.9000001</v>
      </c>
      <c r="F503" s="47">
        <f>E503/E499</f>
        <v>0.10002563035186711</v>
      </c>
    </row>
    <row r="504" spans="1:6" x14ac:dyDescent="0.25">
      <c r="A504" s="77"/>
      <c r="B504" s="7" t="s">
        <v>11</v>
      </c>
      <c r="C504" s="9">
        <v>47823820953.82</v>
      </c>
      <c r="D504" s="12">
        <v>366</v>
      </c>
      <c r="E504" s="44">
        <v>1857295541.3800001</v>
      </c>
      <c r="F504" s="47">
        <f>E504/E499</f>
        <v>4.7295911901470894E-2</v>
      </c>
    </row>
    <row r="505" spans="1:6" x14ac:dyDescent="0.25">
      <c r="A505" s="77"/>
      <c r="B505" s="7" t="s">
        <v>12</v>
      </c>
      <c r="C505" s="9">
        <v>4346398860.3000002</v>
      </c>
      <c r="D505" s="12">
        <v>43</v>
      </c>
      <c r="E505" s="44">
        <v>310623756.75</v>
      </c>
      <c r="F505" s="47">
        <f>E505/E499</f>
        <v>7.9100140534640526E-3</v>
      </c>
    </row>
    <row r="506" spans="1:6" x14ac:dyDescent="0.25">
      <c r="A506" s="77"/>
      <c r="B506" s="7" t="s">
        <v>13</v>
      </c>
      <c r="C506" s="9">
        <v>332999562514.69</v>
      </c>
      <c r="D506" s="12">
        <v>42</v>
      </c>
      <c r="E506" s="44">
        <v>1118600506</v>
      </c>
      <c r="F506" s="47">
        <f>E506/E499</f>
        <v>2.8485090178705399E-2</v>
      </c>
    </row>
    <row r="507" spans="1:6" x14ac:dyDescent="0.25">
      <c r="A507" s="77"/>
      <c r="B507" s="7" t="s">
        <v>14</v>
      </c>
      <c r="C507" s="9">
        <v>87271982962.679993</v>
      </c>
      <c r="D507" s="12">
        <v>246</v>
      </c>
      <c r="E507" s="44">
        <v>2742062265.3000002</v>
      </c>
      <c r="F507" s="47">
        <f>E507/E499</f>
        <v>6.9826439809151764E-2</v>
      </c>
    </row>
    <row r="508" spans="1:6" x14ac:dyDescent="0.25">
      <c r="A508" s="77"/>
      <c r="B508" s="7" t="s">
        <v>15</v>
      </c>
      <c r="C508" s="9">
        <v>25437662715037.398</v>
      </c>
      <c r="D508" s="12">
        <v>655</v>
      </c>
      <c r="E508" s="44">
        <v>16770548274.700001</v>
      </c>
      <c r="F508" s="47">
        <f>E508/E499</f>
        <v>0.42706093675874107</v>
      </c>
    </row>
    <row r="509" spans="1:6" ht="15.75" thickBot="1" x14ac:dyDescent="0.3">
      <c r="A509" s="92"/>
      <c r="B509" s="18" t="s">
        <v>16</v>
      </c>
      <c r="C509" s="60">
        <v>19899470035.880001</v>
      </c>
      <c r="D509" s="24">
        <v>42</v>
      </c>
      <c r="E509" s="61">
        <v>546370132.71000004</v>
      </c>
      <c r="F509" s="47">
        <f>E509/E499</f>
        <v>1.3913280405038175E-2</v>
      </c>
    </row>
    <row r="510" spans="1:6" x14ac:dyDescent="0.25">
      <c r="A510" s="96" t="s">
        <v>80</v>
      </c>
      <c r="B510" s="55"/>
      <c r="C510" s="56">
        <v>14902608857226.6</v>
      </c>
      <c r="D510" s="57">
        <v>116078</v>
      </c>
      <c r="E510" s="58">
        <v>96706202377.610001</v>
      </c>
      <c r="F510" s="59"/>
    </row>
    <row r="511" spans="1:6" x14ac:dyDescent="0.25">
      <c r="A511" s="77"/>
      <c r="B511" s="7" t="s">
        <v>7</v>
      </c>
      <c r="C511" s="9">
        <v>624129192851.01001</v>
      </c>
      <c r="D511" s="12">
        <v>15839</v>
      </c>
      <c r="E511" s="44">
        <v>20055559580.939999</v>
      </c>
      <c r="F511" s="47">
        <f>E511/E510</f>
        <v>0.20738648698693377</v>
      </c>
    </row>
    <row r="512" spans="1:6" x14ac:dyDescent="0.25">
      <c r="A512" s="77"/>
      <c r="B512" s="7" t="s">
        <v>8</v>
      </c>
      <c r="C512" s="9">
        <v>1224070618050.71</v>
      </c>
      <c r="D512" s="12">
        <v>3508</v>
      </c>
      <c r="E512" s="44">
        <v>5560459968.2200003</v>
      </c>
      <c r="F512" s="47">
        <f>E512/E510</f>
        <v>5.7498483360022744E-2</v>
      </c>
    </row>
    <row r="513" spans="1:6" x14ac:dyDescent="0.25">
      <c r="A513" s="77"/>
      <c r="B513" s="7" t="s">
        <v>9</v>
      </c>
      <c r="C513" s="9">
        <v>450474289171.28003</v>
      </c>
      <c r="D513" s="12">
        <v>27076</v>
      </c>
      <c r="E513" s="44">
        <v>13419222690.959999</v>
      </c>
      <c r="F513" s="47">
        <f>E513/E510</f>
        <v>0.13876279246869586</v>
      </c>
    </row>
    <row r="514" spans="1:6" x14ac:dyDescent="0.25">
      <c r="A514" s="77"/>
      <c r="B514" s="7" t="s">
        <v>10</v>
      </c>
      <c r="C514" s="9">
        <v>966813619673.97998</v>
      </c>
      <c r="D514" s="12">
        <v>21961</v>
      </c>
      <c r="E514" s="44">
        <v>13410754945.639999</v>
      </c>
      <c r="F514" s="47">
        <f>E514/E510</f>
        <v>0.13867523091512626</v>
      </c>
    </row>
    <row r="515" spans="1:6" x14ac:dyDescent="0.25">
      <c r="A515" s="77"/>
      <c r="B515" s="7" t="s">
        <v>11</v>
      </c>
      <c r="C515" s="9">
        <v>149078130178.45001</v>
      </c>
      <c r="D515" s="12">
        <v>9834</v>
      </c>
      <c r="E515" s="44">
        <v>6203217292.7399998</v>
      </c>
      <c r="F515" s="47">
        <f>E515/E510</f>
        <v>6.4144978711067724E-2</v>
      </c>
    </row>
    <row r="516" spans="1:6" x14ac:dyDescent="0.25">
      <c r="A516" s="77"/>
      <c r="B516" s="7" t="s">
        <v>12</v>
      </c>
      <c r="C516" s="9">
        <v>100622055691.88</v>
      </c>
      <c r="D516" s="12">
        <v>3466</v>
      </c>
      <c r="E516" s="44">
        <v>2998218744.8099999</v>
      </c>
      <c r="F516" s="47">
        <f>E516/E510</f>
        <v>3.100337590657128E-2</v>
      </c>
    </row>
    <row r="517" spans="1:6" x14ac:dyDescent="0.25">
      <c r="A517" s="77"/>
      <c r="B517" s="7" t="s">
        <v>13</v>
      </c>
      <c r="C517" s="9">
        <v>2574675739312.1499</v>
      </c>
      <c r="D517" s="12">
        <v>1276</v>
      </c>
      <c r="E517" s="44">
        <v>3314027245.77</v>
      </c>
      <c r="F517" s="47">
        <f>E517/E510</f>
        <v>3.4269024781158022E-2</v>
      </c>
    </row>
    <row r="518" spans="1:6" x14ac:dyDescent="0.25">
      <c r="A518" s="77"/>
      <c r="B518" s="7" t="s">
        <v>14</v>
      </c>
      <c r="C518" s="9">
        <v>995852846531.84998</v>
      </c>
      <c r="D518" s="12">
        <v>7642</v>
      </c>
      <c r="E518" s="44">
        <v>8943185517.7700005</v>
      </c>
      <c r="F518" s="47">
        <f>E518/E510</f>
        <v>9.2477889710211397E-2</v>
      </c>
    </row>
    <row r="519" spans="1:6" x14ac:dyDescent="0.25">
      <c r="A519" s="77"/>
      <c r="B519" s="7" t="s">
        <v>15</v>
      </c>
      <c r="C519" s="9">
        <v>1270237554383.3799</v>
      </c>
      <c r="D519" s="12">
        <v>23852</v>
      </c>
      <c r="E519" s="44">
        <v>15341229669.4</v>
      </c>
      <c r="F519" s="47">
        <f>E519/E510</f>
        <v>0.15863749472341904</v>
      </c>
    </row>
    <row r="520" spans="1:6" ht="15.75" thickBot="1" x14ac:dyDescent="0.3">
      <c r="A520" s="92"/>
      <c r="B520" s="8" t="s">
        <v>16</v>
      </c>
      <c r="C520" s="10">
        <v>6546654811381.9502</v>
      </c>
      <c r="D520" s="13">
        <v>1624</v>
      </c>
      <c r="E520" s="45">
        <v>7460326721.3599997</v>
      </c>
      <c r="F520" s="48">
        <f>E520/E510</f>
        <v>7.7144242436793894E-2</v>
      </c>
    </row>
    <row r="521" spans="1:6" x14ac:dyDescent="0.25">
      <c r="A521" s="96" t="s">
        <v>81</v>
      </c>
      <c r="B521" s="16"/>
      <c r="C521" s="52">
        <v>1276948707123.53</v>
      </c>
      <c r="D521" s="53">
        <v>13005</v>
      </c>
      <c r="E521" s="54">
        <v>8008002534.5600004</v>
      </c>
      <c r="F521" s="47"/>
    </row>
    <row r="522" spans="1:6" x14ac:dyDescent="0.25">
      <c r="A522" s="77"/>
      <c r="B522" s="7" t="s">
        <v>7</v>
      </c>
      <c r="C522" s="9">
        <v>38102821971.18</v>
      </c>
      <c r="D522" s="12">
        <v>1995</v>
      </c>
      <c r="E522" s="44">
        <v>1559109781.6500001</v>
      </c>
      <c r="F522" s="47">
        <f>E522/E521</f>
        <v>0.19469396705625111</v>
      </c>
    </row>
    <row r="523" spans="1:6" x14ac:dyDescent="0.25">
      <c r="A523" s="77"/>
      <c r="B523" s="7" t="s">
        <v>8</v>
      </c>
      <c r="C523" s="9">
        <v>93019918082.470001</v>
      </c>
      <c r="D523" s="12">
        <v>511</v>
      </c>
      <c r="E523" s="44">
        <v>580484924.61000001</v>
      </c>
      <c r="F523" s="47">
        <f>E523/E521</f>
        <v>7.2488104506062662E-2</v>
      </c>
    </row>
    <row r="524" spans="1:6" x14ac:dyDescent="0.25">
      <c r="A524" s="77"/>
      <c r="B524" s="7" t="s">
        <v>9</v>
      </c>
      <c r="C524" s="9">
        <v>30007343613.189999</v>
      </c>
      <c r="D524" s="12">
        <v>2866</v>
      </c>
      <c r="E524" s="44">
        <v>1165813981.29</v>
      </c>
      <c r="F524" s="47">
        <f>E524/E521</f>
        <v>0.14558112041782159</v>
      </c>
    </row>
    <row r="525" spans="1:6" x14ac:dyDescent="0.25">
      <c r="A525" s="77"/>
      <c r="B525" s="7" t="s">
        <v>10</v>
      </c>
      <c r="C525" s="9">
        <v>187164028925.32999</v>
      </c>
      <c r="D525" s="12">
        <v>2591</v>
      </c>
      <c r="E525" s="44">
        <v>1365641092.3199999</v>
      </c>
      <c r="F525" s="47">
        <f>E525/E521</f>
        <v>0.17053454796328121</v>
      </c>
    </row>
    <row r="526" spans="1:6" x14ac:dyDescent="0.25">
      <c r="A526" s="77"/>
      <c r="B526" s="7" t="s">
        <v>11</v>
      </c>
      <c r="C526" s="9">
        <v>8804913214.9599991</v>
      </c>
      <c r="D526" s="12">
        <v>775</v>
      </c>
      <c r="E526" s="44">
        <v>359876607.60000002</v>
      </c>
      <c r="F526" s="47">
        <f>E526/E521</f>
        <v>4.4939622090138791E-2</v>
      </c>
    </row>
    <row r="527" spans="1:6" x14ac:dyDescent="0.25">
      <c r="A527" s="77"/>
      <c r="B527" s="7" t="s">
        <v>12</v>
      </c>
      <c r="C527" s="9">
        <v>8572770866.1899996</v>
      </c>
      <c r="D527" s="12">
        <v>359</v>
      </c>
      <c r="E527" s="44">
        <v>226199619.84</v>
      </c>
      <c r="F527" s="47">
        <f>E527/E521</f>
        <v>2.8246696834047461E-2</v>
      </c>
    </row>
    <row r="528" spans="1:6" x14ac:dyDescent="0.25">
      <c r="A528" s="77"/>
      <c r="B528" s="7" t="s">
        <v>13</v>
      </c>
      <c r="C528" s="9">
        <v>17172063828.77</v>
      </c>
      <c r="D528" s="12">
        <v>158</v>
      </c>
      <c r="E528" s="44">
        <v>165524344.53999999</v>
      </c>
      <c r="F528" s="47">
        <f>E528/E521</f>
        <v>2.0669866652220623E-2</v>
      </c>
    </row>
    <row r="529" spans="1:6" x14ac:dyDescent="0.25">
      <c r="A529" s="77"/>
      <c r="B529" s="7" t="s">
        <v>14</v>
      </c>
      <c r="C529" s="9">
        <v>79939793203.070007</v>
      </c>
      <c r="D529" s="12">
        <v>867</v>
      </c>
      <c r="E529" s="44">
        <v>697477518.28999996</v>
      </c>
      <c r="F529" s="47">
        <f>E529/E521</f>
        <v>8.7097564627372198E-2</v>
      </c>
    </row>
    <row r="530" spans="1:6" x14ac:dyDescent="0.25">
      <c r="A530" s="77"/>
      <c r="B530" s="7" t="s">
        <v>15</v>
      </c>
      <c r="C530" s="9">
        <v>472781733465.13</v>
      </c>
      <c r="D530" s="12">
        <v>2711</v>
      </c>
      <c r="E530" s="44">
        <v>1541283813.1500001</v>
      </c>
      <c r="F530" s="47">
        <f>E530/E521</f>
        <v>0.19246794771833647</v>
      </c>
    </row>
    <row r="531" spans="1:6" ht="15.75" thickBot="1" x14ac:dyDescent="0.3">
      <c r="A531" s="92"/>
      <c r="B531" s="18" t="s">
        <v>16</v>
      </c>
      <c r="C531" s="60">
        <v>341383319953.23999</v>
      </c>
      <c r="D531" s="24">
        <v>172</v>
      </c>
      <c r="E531" s="61">
        <v>346590851.26999998</v>
      </c>
      <c r="F531" s="47">
        <f>E531/E521</f>
        <v>4.3280562134467834E-2</v>
      </c>
    </row>
    <row r="532" spans="1:6" x14ac:dyDescent="0.25">
      <c r="A532" s="96" t="s">
        <v>82</v>
      </c>
      <c r="B532" s="55"/>
      <c r="C532" s="56">
        <v>77274967689064.703</v>
      </c>
      <c r="D532" s="57">
        <v>3287</v>
      </c>
      <c r="E532" s="58">
        <v>82501935209.839996</v>
      </c>
      <c r="F532" s="59"/>
    </row>
    <row r="533" spans="1:6" x14ac:dyDescent="0.25">
      <c r="A533" s="77"/>
      <c r="B533" s="7" t="s">
        <v>7</v>
      </c>
      <c r="C533" s="9">
        <v>247037046102.54001</v>
      </c>
      <c r="D533" s="12">
        <v>442</v>
      </c>
      <c r="E533" s="44">
        <v>13173853049.690001</v>
      </c>
      <c r="F533" s="47">
        <f>E533/E532</f>
        <v>0.15967932165691498</v>
      </c>
    </row>
    <row r="534" spans="1:6" x14ac:dyDescent="0.25">
      <c r="A534" s="77"/>
      <c r="B534" s="7" t="s">
        <v>8</v>
      </c>
      <c r="C534" s="9">
        <v>548401877124.01001</v>
      </c>
      <c r="D534" s="12">
        <v>100</v>
      </c>
      <c r="E534" s="44">
        <v>4564470252.1000004</v>
      </c>
      <c r="F534" s="47">
        <f>E534/E532</f>
        <v>5.5325614368808118E-2</v>
      </c>
    </row>
    <row r="535" spans="1:6" x14ac:dyDescent="0.25">
      <c r="A535" s="77"/>
      <c r="B535" s="7" t="s">
        <v>9</v>
      </c>
      <c r="C535" s="9">
        <v>511198179910.51001</v>
      </c>
      <c r="D535" s="12">
        <v>750</v>
      </c>
      <c r="E535" s="44">
        <v>12860974142.24</v>
      </c>
      <c r="F535" s="47">
        <f>E535/E532</f>
        <v>0.15588693900971759</v>
      </c>
    </row>
    <row r="536" spans="1:6" x14ac:dyDescent="0.25">
      <c r="A536" s="77"/>
      <c r="B536" s="7" t="s">
        <v>10</v>
      </c>
      <c r="C536" s="9">
        <v>137706186413.5</v>
      </c>
      <c r="D536" s="12">
        <v>584</v>
      </c>
      <c r="E536" s="44">
        <v>6505913811.4899998</v>
      </c>
      <c r="F536" s="47">
        <f>E536/E532</f>
        <v>7.8857711579037482E-2</v>
      </c>
    </row>
    <row r="537" spans="1:6" x14ac:dyDescent="0.25">
      <c r="A537" s="77"/>
      <c r="B537" s="7" t="s">
        <v>11</v>
      </c>
      <c r="C537" s="9">
        <v>67129245070.199997</v>
      </c>
      <c r="D537" s="12">
        <v>246</v>
      </c>
      <c r="E537" s="44">
        <v>3482269373.75</v>
      </c>
      <c r="F537" s="47">
        <f>E537/E532</f>
        <v>4.220833565773946E-2</v>
      </c>
    </row>
    <row r="538" spans="1:6" x14ac:dyDescent="0.25">
      <c r="A538" s="77"/>
      <c r="B538" s="7" t="s">
        <v>12</v>
      </c>
      <c r="C538" s="9">
        <v>26192725100.029999</v>
      </c>
      <c r="D538" s="12">
        <v>99</v>
      </c>
      <c r="E538" s="44">
        <v>1515593432.1300001</v>
      </c>
      <c r="F538" s="47">
        <f>E538/E532</f>
        <v>1.8370398564290107E-2</v>
      </c>
    </row>
    <row r="539" spans="1:6" x14ac:dyDescent="0.25">
      <c r="A539" s="77"/>
      <c r="B539" s="7" t="s">
        <v>13</v>
      </c>
      <c r="C539" s="9">
        <v>10349338164357.199</v>
      </c>
      <c r="D539" s="12">
        <v>45</v>
      </c>
      <c r="E539" s="44">
        <v>6113842101.9300003</v>
      </c>
      <c r="F539" s="47">
        <f>E539/E532</f>
        <v>7.4105438695222306E-2</v>
      </c>
    </row>
    <row r="540" spans="1:6" x14ac:dyDescent="0.25">
      <c r="A540" s="77"/>
      <c r="B540" s="7" t="s">
        <v>14</v>
      </c>
      <c r="C540" s="9">
        <v>53323658275.510002</v>
      </c>
      <c r="D540" s="12">
        <v>195</v>
      </c>
      <c r="E540" s="44">
        <v>2695466725.9200001</v>
      </c>
      <c r="F540" s="47">
        <f>E540/E532</f>
        <v>3.2671557570912738E-2</v>
      </c>
    </row>
    <row r="541" spans="1:6" x14ac:dyDescent="0.25">
      <c r="A541" s="77"/>
      <c r="B541" s="7" t="s">
        <v>15</v>
      </c>
      <c r="C541" s="9">
        <v>57364831344578.898</v>
      </c>
      <c r="D541" s="12">
        <v>788</v>
      </c>
      <c r="E541" s="44">
        <v>26172277202.540001</v>
      </c>
      <c r="F541" s="47">
        <f>E541/E532</f>
        <v>0.31723228232128109</v>
      </c>
    </row>
    <row r="542" spans="1:6" ht="15.75" thickBot="1" x14ac:dyDescent="0.3">
      <c r="A542" s="92"/>
      <c r="B542" s="8" t="s">
        <v>16</v>
      </c>
      <c r="C542" s="10">
        <v>7969809262132.2803</v>
      </c>
      <c r="D542" s="13">
        <v>38</v>
      </c>
      <c r="E542" s="45">
        <v>5417275118.0500002</v>
      </c>
      <c r="F542" s="48">
        <f>E542/E532</f>
        <v>6.566240057607621E-2</v>
      </c>
    </row>
    <row r="543" spans="1:6" x14ac:dyDescent="0.25">
      <c r="A543" s="96" t="s">
        <v>83</v>
      </c>
      <c r="B543" s="16"/>
      <c r="C543" s="52">
        <v>7006319331698.1104</v>
      </c>
      <c r="D543" s="53">
        <v>13763</v>
      </c>
      <c r="E543" s="54">
        <v>70143919265.869995</v>
      </c>
      <c r="F543" s="47"/>
    </row>
    <row r="544" spans="1:6" x14ac:dyDescent="0.25">
      <c r="A544" s="77"/>
      <c r="B544" s="7" t="s">
        <v>7</v>
      </c>
      <c r="C544" s="9">
        <v>335376420157.45001</v>
      </c>
      <c r="D544" s="12">
        <v>1998</v>
      </c>
      <c r="E544" s="44">
        <v>13047430655.66</v>
      </c>
      <c r="F544" s="47">
        <f>E544/E543</f>
        <v>0.18600943306583245</v>
      </c>
    </row>
    <row r="545" spans="1:6" x14ac:dyDescent="0.25">
      <c r="A545" s="77"/>
      <c r="B545" s="7" t="s">
        <v>8</v>
      </c>
      <c r="C545" s="9">
        <v>523211000716.78998</v>
      </c>
      <c r="D545" s="12">
        <v>374</v>
      </c>
      <c r="E545" s="44">
        <v>3894909991.0900002</v>
      </c>
      <c r="F545" s="47">
        <f>E545/E543</f>
        <v>5.5527407533743994E-2</v>
      </c>
    </row>
    <row r="546" spans="1:6" x14ac:dyDescent="0.25">
      <c r="A546" s="77"/>
      <c r="B546" s="7" t="s">
        <v>9</v>
      </c>
      <c r="C546" s="9">
        <v>357646452931.71002</v>
      </c>
      <c r="D546" s="12">
        <v>3139</v>
      </c>
      <c r="E546" s="44">
        <v>10138746935.379999</v>
      </c>
      <c r="F546" s="47">
        <f>E546/E543</f>
        <v>0.14454206496432856</v>
      </c>
    </row>
    <row r="547" spans="1:6" x14ac:dyDescent="0.25">
      <c r="A547" s="77"/>
      <c r="B547" s="7" t="s">
        <v>10</v>
      </c>
      <c r="C547" s="9">
        <v>402309000852.5</v>
      </c>
      <c r="D547" s="12">
        <v>2437</v>
      </c>
      <c r="E547" s="44">
        <v>8799978130.0799999</v>
      </c>
      <c r="F547" s="47">
        <f>E547/E543</f>
        <v>0.12545603699053376</v>
      </c>
    </row>
    <row r="548" spans="1:6" x14ac:dyDescent="0.25">
      <c r="A548" s="77"/>
      <c r="B548" s="7" t="s">
        <v>11</v>
      </c>
      <c r="C548" s="9">
        <v>143848284951.88</v>
      </c>
      <c r="D548" s="12">
        <v>1133</v>
      </c>
      <c r="E548" s="44">
        <v>3942234171.9499998</v>
      </c>
      <c r="F548" s="47">
        <f>E548/E543</f>
        <v>5.6202080140511583E-2</v>
      </c>
    </row>
    <row r="549" spans="1:6" x14ac:dyDescent="0.25">
      <c r="A549" s="77"/>
      <c r="B549" s="7" t="s">
        <v>12</v>
      </c>
      <c r="C549" s="9">
        <v>41929501439.25</v>
      </c>
      <c r="D549" s="12">
        <v>330</v>
      </c>
      <c r="E549" s="44">
        <v>1579393653.8</v>
      </c>
      <c r="F549" s="47">
        <f>E549/E543</f>
        <v>2.2516472850818977E-2</v>
      </c>
    </row>
    <row r="550" spans="1:6" x14ac:dyDescent="0.25">
      <c r="A550" s="77"/>
      <c r="B550" s="7" t="s">
        <v>13</v>
      </c>
      <c r="C550" s="9">
        <v>484415561571.53998</v>
      </c>
      <c r="D550" s="12">
        <v>180</v>
      </c>
      <c r="E550" s="44">
        <v>2327381919.9899998</v>
      </c>
      <c r="F550" s="47">
        <f>E550/E543</f>
        <v>3.3180095214931003E-2</v>
      </c>
    </row>
    <row r="551" spans="1:6" x14ac:dyDescent="0.25">
      <c r="A551" s="77"/>
      <c r="B551" s="7" t="s">
        <v>14</v>
      </c>
      <c r="C551" s="9">
        <v>2459869104678.7598</v>
      </c>
      <c r="D551" s="12">
        <v>976</v>
      </c>
      <c r="E551" s="44">
        <v>11055569758.459999</v>
      </c>
      <c r="F551" s="47">
        <f>E551/E543</f>
        <v>0.15761266085739409</v>
      </c>
    </row>
    <row r="552" spans="1:6" x14ac:dyDescent="0.25">
      <c r="A552" s="77"/>
      <c r="B552" s="7" t="s">
        <v>15</v>
      </c>
      <c r="C552" s="9">
        <v>679599023073.81995</v>
      </c>
      <c r="D552" s="12">
        <v>2984</v>
      </c>
      <c r="E552" s="44">
        <v>11940813472.43</v>
      </c>
      <c r="F552" s="47">
        <f>E552/E543</f>
        <v>0.17023305223607679</v>
      </c>
    </row>
    <row r="553" spans="1:6" ht="15.75" thickBot="1" x14ac:dyDescent="0.3">
      <c r="A553" s="92"/>
      <c r="B553" s="18" t="s">
        <v>16</v>
      </c>
      <c r="C553" s="60">
        <v>1578114981324.4099</v>
      </c>
      <c r="D553" s="24">
        <v>212</v>
      </c>
      <c r="E553" s="61">
        <v>3417460577.02</v>
      </c>
      <c r="F553" s="47">
        <f>E553/E543</f>
        <v>4.8720696145686256E-2</v>
      </c>
    </row>
    <row r="554" spans="1:6" x14ac:dyDescent="0.25">
      <c r="A554" s="96" t="s">
        <v>84</v>
      </c>
      <c r="B554" s="55"/>
      <c r="C554" s="56">
        <v>1459471282115.1799</v>
      </c>
      <c r="D554" s="57">
        <v>1657</v>
      </c>
      <c r="E554" s="58">
        <v>22746940721.709999</v>
      </c>
      <c r="F554" s="59"/>
    </row>
    <row r="555" spans="1:6" x14ac:dyDescent="0.25">
      <c r="A555" s="77"/>
      <c r="B555" s="7" t="s">
        <v>7</v>
      </c>
      <c r="C555" s="9">
        <v>218270622796.23999</v>
      </c>
      <c r="D555" s="12">
        <v>186</v>
      </c>
      <c r="E555" s="44">
        <v>5090288773.6999998</v>
      </c>
      <c r="F555" s="47">
        <f>E555/E554</f>
        <v>0.22377904949836866</v>
      </c>
    </row>
    <row r="556" spans="1:6" x14ac:dyDescent="0.25">
      <c r="A556" s="77"/>
      <c r="B556" s="7" t="s">
        <v>8</v>
      </c>
      <c r="C556" s="9">
        <v>153356229070.32999</v>
      </c>
      <c r="D556" s="12">
        <v>47</v>
      </c>
      <c r="E556" s="44">
        <v>1039190466.2</v>
      </c>
      <c r="F556" s="47">
        <f>E556/E554</f>
        <v>4.5684845224403386E-2</v>
      </c>
    </row>
    <row r="557" spans="1:6" x14ac:dyDescent="0.25">
      <c r="A557" s="77"/>
      <c r="B557" s="7" t="s">
        <v>9</v>
      </c>
      <c r="C557" s="9">
        <v>108701507656.57001</v>
      </c>
      <c r="D557" s="12">
        <v>410</v>
      </c>
      <c r="E557" s="44">
        <v>3958783960.54</v>
      </c>
      <c r="F557" s="47">
        <f>E557/E554</f>
        <v>0.17403588504372727</v>
      </c>
    </row>
    <row r="558" spans="1:6" x14ac:dyDescent="0.25">
      <c r="A558" s="77"/>
      <c r="B558" s="7" t="s">
        <v>10</v>
      </c>
      <c r="C558" s="9">
        <v>145944937208.42999</v>
      </c>
      <c r="D558" s="12">
        <v>284</v>
      </c>
      <c r="E558" s="44">
        <v>3413851072.5700002</v>
      </c>
      <c r="F558" s="47">
        <f>E558/E554</f>
        <v>0.15007956957094334</v>
      </c>
    </row>
    <row r="559" spans="1:6" x14ac:dyDescent="0.25">
      <c r="A559" s="77"/>
      <c r="B559" s="7" t="s">
        <v>11</v>
      </c>
      <c r="C559" s="9">
        <v>20424055713.59</v>
      </c>
      <c r="D559" s="12">
        <v>145</v>
      </c>
      <c r="E559" s="44">
        <v>1536323030.9000001</v>
      </c>
      <c r="F559" s="47">
        <f>E559/E554</f>
        <v>6.7539765003814853E-2</v>
      </c>
    </row>
    <row r="560" spans="1:6" x14ac:dyDescent="0.25">
      <c r="A560" s="77"/>
      <c r="B560" s="7" t="s">
        <v>12</v>
      </c>
      <c r="C560" s="9">
        <v>112635955193.81</v>
      </c>
      <c r="D560" s="12">
        <v>72</v>
      </c>
      <c r="E560" s="44">
        <v>1537778836.4400001</v>
      </c>
      <c r="F560" s="47">
        <f>E560/E554</f>
        <v>6.7603765062451776E-2</v>
      </c>
    </row>
    <row r="561" spans="1:6" x14ac:dyDescent="0.25">
      <c r="A561" s="77"/>
      <c r="B561" s="7" t="s">
        <v>13</v>
      </c>
      <c r="C561" s="9">
        <v>71941396671.949997</v>
      </c>
      <c r="D561" s="12">
        <v>28</v>
      </c>
      <c r="E561" s="44">
        <v>485744782.24000001</v>
      </c>
      <c r="F561" s="47">
        <f>E561/E554</f>
        <v>2.135429059154308E-2</v>
      </c>
    </row>
    <row r="562" spans="1:6" x14ac:dyDescent="0.25">
      <c r="A562" s="77"/>
      <c r="B562" s="7" t="s">
        <v>14</v>
      </c>
      <c r="C562" s="9">
        <v>90498638073.360001</v>
      </c>
      <c r="D562" s="12">
        <v>122</v>
      </c>
      <c r="E562" s="44">
        <v>1419594497.8499999</v>
      </c>
      <c r="F562" s="47">
        <f>E562/E554</f>
        <v>6.2408150406578371E-2</v>
      </c>
    </row>
    <row r="563" spans="1:6" x14ac:dyDescent="0.25">
      <c r="A563" s="77"/>
      <c r="B563" s="7" t="s">
        <v>15</v>
      </c>
      <c r="C563" s="9">
        <v>86817656081.679993</v>
      </c>
      <c r="D563" s="12">
        <v>333</v>
      </c>
      <c r="E563" s="44">
        <v>2506808865.2399998</v>
      </c>
      <c r="F563" s="47">
        <f>E563/E554</f>
        <v>0.11020422024696562</v>
      </c>
    </row>
    <row r="564" spans="1:6" ht="15.75" thickBot="1" x14ac:dyDescent="0.3">
      <c r="A564" s="92"/>
      <c r="B564" s="8" t="s">
        <v>16</v>
      </c>
      <c r="C564" s="10">
        <v>450880283649.21997</v>
      </c>
      <c r="D564" s="13">
        <v>30</v>
      </c>
      <c r="E564" s="45">
        <v>1758576436.04</v>
      </c>
      <c r="F564" s="48">
        <f>E564/E554</f>
        <v>7.7310459351643268E-2</v>
      </c>
    </row>
    <row r="565" spans="1:6" x14ac:dyDescent="0.25">
      <c r="A565" s="96" t="s">
        <v>85</v>
      </c>
      <c r="B565" s="16"/>
      <c r="C565" s="52">
        <v>558112987672.07996</v>
      </c>
      <c r="D565" s="53">
        <v>2116</v>
      </c>
      <c r="E565" s="54">
        <v>7304861032.1800003</v>
      </c>
      <c r="F565" s="47"/>
    </row>
    <row r="566" spans="1:6" x14ac:dyDescent="0.25">
      <c r="A566" s="77"/>
      <c r="B566" s="7" t="s">
        <v>7</v>
      </c>
      <c r="C566" s="9">
        <v>62756213924.129997</v>
      </c>
      <c r="D566" s="12">
        <v>360</v>
      </c>
      <c r="E566" s="44">
        <v>1221696020.8299999</v>
      </c>
      <c r="F566" s="47">
        <f>E566/E565</f>
        <v>0.16724425221069639</v>
      </c>
    </row>
    <row r="567" spans="1:6" x14ac:dyDescent="0.25">
      <c r="A567" s="77"/>
      <c r="B567" s="7" t="s">
        <v>8</v>
      </c>
      <c r="C567" s="9">
        <v>75300469816.149994</v>
      </c>
      <c r="D567" s="12">
        <v>83</v>
      </c>
      <c r="E567" s="44">
        <v>755943214.39999998</v>
      </c>
      <c r="F567" s="47">
        <f>E567/E565</f>
        <v>0.10348495489097659</v>
      </c>
    </row>
    <row r="568" spans="1:6" x14ac:dyDescent="0.25">
      <c r="A568" s="77"/>
      <c r="B568" s="7" t="s">
        <v>9</v>
      </c>
      <c r="C568" s="9">
        <v>90196426705.910004</v>
      </c>
      <c r="D568" s="12">
        <v>436</v>
      </c>
      <c r="E568" s="44">
        <v>1346727610.02</v>
      </c>
      <c r="F568" s="47">
        <f>E568/E565</f>
        <v>0.18436046956776864</v>
      </c>
    </row>
    <row r="569" spans="1:6" x14ac:dyDescent="0.25">
      <c r="A569" s="77"/>
      <c r="B569" s="7" t="s">
        <v>10</v>
      </c>
      <c r="C569" s="9">
        <v>55448110980.650002</v>
      </c>
      <c r="D569" s="12">
        <v>468</v>
      </c>
      <c r="E569" s="44">
        <v>957027471.61000001</v>
      </c>
      <c r="F569" s="47">
        <f>E569/E565</f>
        <v>0.13101241315803552</v>
      </c>
    </row>
    <row r="570" spans="1:6" x14ac:dyDescent="0.25">
      <c r="A570" s="77"/>
      <c r="B570" s="7" t="s">
        <v>11</v>
      </c>
      <c r="C570" s="9">
        <v>56038170746.949997</v>
      </c>
      <c r="D570" s="12">
        <v>108</v>
      </c>
      <c r="E570" s="44">
        <v>489064742.70999998</v>
      </c>
      <c r="F570" s="47">
        <f>E570/E565</f>
        <v>6.6950588184433626E-2</v>
      </c>
    </row>
    <row r="571" spans="1:6" x14ac:dyDescent="0.25">
      <c r="A571" s="77"/>
      <c r="B571" s="7" t="s">
        <v>12</v>
      </c>
      <c r="C571" s="9">
        <v>1029882140.96</v>
      </c>
      <c r="D571" s="12">
        <v>54</v>
      </c>
      <c r="E571" s="44">
        <v>60398212.479999997</v>
      </c>
      <c r="F571" s="47">
        <f>E571/E565</f>
        <v>8.2682219708121226E-3</v>
      </c>
    </row>
    <row r="572" spans="1:6" x14ac:dyDescent="0.25">
      <c r="A572" s="77"/>
      <c r="B572" s="7" t="s">
        <v>13</v>
      </c>
      <c r="C572" s="9">
        <v>78363891314.460007</v>
      </c>
      <c r="D572" s="12">
        <v>46</v>
      </c>
      <c r="E572" s="44">
        <v>531551858.88</v>
      </c>
      <c r="F572" s="47">
        <f>E572/E565</f>
        <v>7.2766868053801725E-2</v>
      </c>
    </row>
    <row r="573" spans="1:6" x14ac:dyDescent="0.25">
      <c r="A573" s="77"/>
      <c r="B573" s="7" t="s">
        <v>14</v>
      </c>
      <c r="C573" s="9">
        <v>29748669025.57</v>
      </c>
      <c r="D573" s="12">
        <v>114</v>
      </c>
      <c r="E573" s="44">
        <v>381925125.20999998</v>
      </c>
      <c r="F573" s="47">
        <f>E573/E565</f>
        <v>5.2283694861204155E-2</v>
      </c>
    </row>
    <row r="574" spans="1:6" x14ac:dyDescent="0.25">
      <c r="A574" s="77"/>
      <c r="B574" s="7" t="s">
        <v>15</v>
      </c>
      <c r="C574" s="9">
        <v>92377993137.199997</v>
      </c>
      <c r="D574" s="12">
        <v>416</v>
      </c>
      <c r="E574" s="44">
        <v>1347590630.22</v>
      </c>
      <c r="F574" s="47">
        <f>E574/E565</f>
        <v>0.18447861284197992</v>
      </c>
    </row>
    <row r="575" spans="1:6" ht="15.75" thickBot="1" x14ac:dyDescent="0.3">
      <c r="A575" s="92"/>
      <c r="B575" s="8" t="s">
        <v>16</v>
      </c>
      <c r="C575" s="10">
        <v>16853159880.08</v>
      </c>
      <c r="D575" s="13">
        <v>31</v>
      </c>
      <c r="E575" s="45">
        <v>212936145.81999999</v>
      </c>
      <c r="F575" s="48">
        <f>E575/E565</f>
        <v>2.9149924260291254E-2</v>
      </c>
    </row>
  </sheetData>
  <mergeCells count="52">
    <mergeCell ref="A15:A25"/>
    <mergeCell ref="A26:A36"/>
    <mergeCell ref="A37:A47"/>
    <mergeCell ref="A4:A14"/>
    <mergeCell ref="A81:A91"/>
    <mergeCell ref="A92:A102"/>
    <mergeCell ref="A103:A113"/>
    <mergeCell ref="A48:A58"/>
    <mergeCell ref="A59:A69"/>
    <mergeCell ref="A70:A80"/>
    <mergeCell ref="A147:A157"/>
    <mergeCell ref="A158:A168"/>
    <mergeCell ref="A169:A179"/>
    <mergeCell ref="A114:A124"/>
    <mergeCell ref="A125:A135"/>
    <mergeCell ref="A136:A146"/>
    <mergeCell ref="A213:A223"/>
    <mergeCell ref="A224:A234"/>
    <mergeCell ref="A235:A245"/>
    <mergeCell ref="A180:A190"/>
    <mergeCell ref="A191:A201"/>
    <mergeCell ref="A202:A212"/>
    <mergeCell ref="A279:A289"/>
    <mergeCell ref="A290:A300"/>
    <mergeCell ref="A301:A311"/>
    <mergeCell ref="A246:A256"/>
    <mergeCell ref="A257:A267"/>
    <mergeCell ref="A268:A278"/>
    <mergeCell ref="A345:A355"/>
    <mergeCell ref="A356:A366"/>
    <mergeCell ref="A367:A377"/>
    <mergeCell ref="A312:A322"/>
    <mergeCell ref="A323:A333"/>
    <mergeCell ref="A334:A344"/>
    <mergeCell ref="A411:A421"/>
    <mergeCell ref="A422:A432"/>
    <mergeCell ref="A433:A443"/>
    <mergeCell ref="A378:A388"/>
    <mergeCell ref="A389:A399"/>
    <mergeCell ref="A400:A410"/>
    <mergeCell ref="A477:A487"/>
    <mergeCell ref="A488:A498"/>
    <mergeCell ref="A499:A509"/>
    <mergeCell ref="A444:A454"/>
    <mergeCell ref="A455:A465"/>
    <mergeCell ref="A466:A476"/>
    <mergeCell ref="A565:A575"/>
    <mergeCell ref="A554:A564"/>
    <mergeCell ref="A543:A553"/>
    <mergeCell ref="A510:A520"/>
    <mergeCell ref="A521:A531"/>
    <mergeCell ref="A532:A5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Figure 2-3 Trips&amp;PMT by Purpose</vt:lpstr>
      <vt:lpstr>Trip Frequency- State</vt:lpstr>
      <vt:lpstr>PMT- State</vt:lpstr>
      <vt:lpstr>'Trip Frequency- State'!IDX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McGuckin</dc:creator>
  <cp:lastModifiedBy>Bruce Spear</cp:lastModifiedBy>
  <dcterms:created xsi:type="dcterms:W3CDTF">2012-05-30T21:52:34Z</dcterms:created>
  <dcterms:modified xsi:type="dcterms:W3CDTF">2013-12-29T17:51:48Z</dcterms:modified>
</cp:coreProperties>
</file>