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nrc\trb\TRB-DVD\CRPEditors\Publication-Ready Files\NCHRP 08-124\Supplemental Files\"/>
    </mc:Choice>
  </mc:AlternateContent>
  <xr:revisionPtr revIDLastSave="0" documentId="13_ncr:1_{41797B88-3388-409B-998E-CD4580861F58}" xr6:coauthVersionLast="47" xr6:coauthVersionMax="47" xr10:uidLastSave="{00000000-0000-0000-0000-000000000000}"/>
  <bookViews>
    <workbookView xWindow="2040" yWindow="1710" windowWidth="25155" windowHeight="13230" xr2:uid="{00000000-000D-0000-FFFF-FFFF00000000}"/>
  </bookViews>
  <sheets>
    <sheet name="Overview" sheetId="15" r:id="rId1"/>
    <sheet name="Introduction" sheetId="10" r:id="rId2"/>
    <sheet name="1. Categorization" sheetId="11" r:id="rId3"/>
    <sheet name="2. Record Detail" sheetId="8" r:id="rId4"/>
    <sheet name="3. Goals, Metrics" sheetId="13" r:id="rId5"/>
    <sheet name="4. Query Tool Setup" sheetId="14" r:id="rId6"/>
    <sheet name=" Categorization 1.0" sheetId="1" state="hidden" r:id="rId7"/>
    <sheet name="Categorization 3.0" sheetId="9" state="hidden" r:id="rId8"/>
    <sheet name="Query Engine Non-Tool Attrib." sheetId="2" state="hidden" r:id="rId9"/>
    <sheet name="Query Engine, Toolboxes" sheetId="3" state="hidden" r:id="rId10"/>
  </sheets>
  <definedNames>
    <definedName name="_xlnm._FilterDatabase" localSheetId="2" hidden="1">'1. Categorization'!$J$1:$HX$230</definedName>
    <definedName name="_xlnm._FilterDatabase" localSheetId="3" hidden="1">'2. Record Detail'!$A$3:$EE$40</definedName>
    <definedName name="OLE_LINK1" localSheetId="1">Introduction!$B$3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9" i="8" l="1"/>
  <c r="B27" i="8"/>
  <c r="B28" i="8" s="1"/>
  <c r="B25" i="8"/>
  <c r="B26" i="8" s="1"/>
  <c r="B23" i="8"/>
  <c r="B24" i="8" s="1"/>
  <c r="B21" i="8"/>
  <c r="B22" i="8"/>
  <c r="B18" i="8"/>
  <c r="B19" i="8"/>
  <c r="B20" i="8"/>
  <c r="B17" i="8"/>
  <c r="B14" i="8"/>
  <c r="B15" i="8" s="1"/>
  <c r="B13" i="8"/>
  <c r="B10" i="8"/>
  <c r="B11" i="8"/>
  <c r="B9" i="8"/>
  <c r="B7" i="8"/>
  <c r="B5" i="8"/>
  <c r="B6" i="8"/>
  <c r="B4" i="8"/>
  <c r="B37" i="11"/>
  <c r="B34" i="11"/>
  <c r="B42" i="11"/>
  <c r="B35" i="11"/>
  <c r="B41" i="11"/>
  <c r="B38" i="11"/>
  <c r="B43" i="11"/>
  <c r="B44" i="11"/>
  <c r="B46" i="11"/>
  <c r="B45" i="11"/>
  <c r="B28" i="11"/>
  <c r="B33" i="11"/>
  <c r="B17" i="11"/>
  <c r="B30" i="11"/>
  <c r="B36" i="11"/>
  <c r="B27" i="11"/>
  <c r="B9" i="11"/>
  <c r="B4" i="11"/>
  <c r="B14" i="11"/>
  <c r="B5" i="11"/>
  <c r="B31" i="11"/>
  <c r="B13" i="11"/>
  <c r="B32" i="11"/>
  <c r="B10" i="11"/>
  <c r="B25" i="11"/>
  <c r="B12" i="11"/>
  <c r="B22" i="11"/>
  <c r="B40" i="11"/>
  <c r="B39" i="11"/>
  <c r="B16" i="11"/>
  <c r="B11" i="11"/>
  <c r="B6" i="11"/>
  <c r="B7" i="11"/>
  <c r="B21" i="11"/>
  <c r="B20" i="11"/>
  <c r="B19" i="11"/>
  <c r="B15" i="11"/>
  <c r="B18" i="11"/>
  <c r="B29" i="11"/>
  <c r="B8" i="11"/>
  <c r="B24" i="11"/>
  <c r="B26" i="11"/>
  <c r="B23" i="11"/>
  <c r="C37" i="11"/>
  <c r="C34" i="11"/>
  <c r="C42" i="11"/>
  <c r="C35" i="11"/>
  <c r="C41" i="11"/>
  <c r="C38" i="11"/>
  <c r="C43" i="11"/>
  <c r="C44" i="11"/>
  <c r="C46" i="11"/>
  <c r="C45" i="11"/>
  <c r="C28" i="11"/>
  <c r="C33" i="11"/>
  <c r="C17" i="11"/>
  <c r="C30" i="11"/>
  <c r="C36" i="11"/>
  <c r="C27" i="11"/>
  <c r="C9" i="11"/>
  <c r="C4" i="11"/>
  <c r="C14" i="11"/>
  <c r="C5" i="11"/>
  <c r="C31" i="11"/>
  <c r="C13" i="11"/>
  <c r="C32" i="11"/>
  <c r="C10" i="11"/>
  <c r="C25" i="11"/>
  <c r="C12" i="11"/>
  <c r="C22" i="11"/>
  <c r="C40" i="11"/>
  <c r="C39" i="11"/>
  <c r="C16" i="11"/>
  <c r="C11" i="11"/>
  <c r="C6" i="11"/>
  <c r="C7" i="11"/>
  <c r="C21" i="11"/>
  <c r="C20" i="11"/>
  <c r="C19" i="11"/>
  <c r="C15" i="11"/>
  <c r="C18" i="11"/>
  <c r="C29" i="11"/>
  <c r="C8" i="11"/>
  <c r="C24" i="11"/>
  <c r="C26" i="11"/>
  <c r="C23" i="11"/>
  <c r="C2" i="14" a="1"/>
  <c r="C2" i="14" s="1"/>
  <c r="A2" i="14" a="1"/>
  <c r="A2" i="14" s="1"/>
  <c r="HJ3" i="11"/>
  <c r="HI3" i="11"/>
  <c r="GL3" i="11"/>
  <c r="GK3" i="11"/>
  <c r="GJ3" i="11"/>
  <c r="DN3" i="11" l="1"/>
  <c r="CR3" i="11"/>
  <c r="BS3" i="11"/>
  <c r="BR3" i="11"/>
  <c r="BM3" i="11"/>
  <c r="BG3" i="11"/>
  <c r="BF3" i="11"/>
  <c r="Q3" i="11"/>
  <c r="HW3" i="11"/>
  <c r="HV3" i="11"/>
  <c r="HB3" i="11"/>
  <c r="HA3" i="11"/>
  <c r="GH3" i="11"/>
  <c r="FZ3" i="11"/>
  <c r="FP3" i="11"/>
  <c r="FH3" i="11"/>
  <c r="DT3" i="11"/>
  <c r="DS3" i="11"/>
  <c r="DR3" i="11"/>
  <c r="DE3" i="11"/>
  <c r="DD3" i="11"/>
  <c r="CM3" i="11"/>
  <c r="CL3" i="11"/>
  <c r="CG3" i="11"/>
  <c r="CF3" i="11"/>
  <c r="BZ3" i="11"/>
  <c r="CA3" i="11"/>
  <c r="CP3" i="11"/>
  <c r="CE3" i="11" l="1"/>
  <c r="CD3" i="11"/>
  <c r="CC3" i="11"/>
  <c r="BC3" i="11"/>
  <c r="HU3" i="11" l="1"/>
  <c r="HT3" i="11"/>
  <c r="HS3" i="11"/>
  <c r="HR3" i="11"/>
  <c r="HQ3" i="11"/>
  <c r="HP3" i="11"/>
  <c r="HO3" i="11"/>
  <c r="HN3" i="11"/>
  <c r="HM3" i="11"/>
  <c r="HL3" i="11"/>
  <c r="GZ3" i="11"/>
  <c r="HG3" i="11"/>
  <c r="GY3" i="11"/>
  <c r="GX3" i="11"/>
  <c r="GW3" i="11"/>
  <c r="HH3" i="11"/>
  <c r="GV3" i="11"/>
  <c r="GU3" i="11"/>
  <c r="HE3" i="11"/>
  <c r="GT3" i="11"/>
  <c r="GS3" i="11"/>
  <c r="GR3" i="11"/>
  <c r="GQ3" i="11"/>
  <c r="GP3" i="11"/>
  <c r="HD3" i="11"/>
  <c r="HF3" i="11"/>
  <c r="GG3" i="11"/>
  <c r="GF3" i="11"/>
  <c r="GE3" i="11"/>
  <c r="GD3" i="11"/>
  <c r="GC3" i="11"/>
  <c r="GB3" i="11"/>
  <c r="FY3" i="11"/>
  <c r="FX3" i="11"/>
  <c r="FW3" i="11"/>
  <c r="FV3" i="11"/>
  <c r="FU3" i="11"/>
  <c r="FT3" i="11"/>
  <c r="FS3" i="11"/>
  <c r="FR3" i="11"/>
  <c r="FO3" i="11"/>
  <c r="FN3" i="11"/>
  <c r="FM3" i="11"/>
  <c r="FL3" i="11"/>
  <c r="FK3" i="11"/>
  <c r="FJ3" i="11"/>
  <c r="FG3" i="11"/>
  <c r="FF3" i="11"/>
  <c r="FE3" i="11"/>
  <c r="FD3" i="11"/>
  <c r="FC3" i="11"/>
  <c r="FB3" i="11"/>
  <c r="EY3" i="11"/>
  <c r="EX3" i="11"/>
  <c r="EV3" i="11"/>
  <c r="ET3" i="11"/>
  <c r="ES3" i="11"/>
  <c r="EU3" i="11"/>
  <c r="EW3" i="11"/>
  <c r="EN3" i="11"/>
  <c r="EI3" i="11"/>
  <c r="EH3" i="11"/>
  <c r="EG3" i="11"/>
  <c r="GO3" i="11"/>
  <c r="EC3" i="11"/>
  <c r="DK3" i="11"/>
  <c r="EB3" i="11"/>
  <c r="EA3" i="11"/>
  <c r="DZ3" i="11"/>
  <c r="DY3" i="11"/>
  <c r="DX3" i="11"/>
  <c r="DW3" i="11"/>
  <c r="DV3" i="11"/>
  <c r="DQ3" i="11"/>
  <c r="DP3" i="11"/>
  <c r="DO3" i="11"/>
  <c r="DM3" i="11"/>
  <c r="DL3" i="11"/>
  <c r="DJ3" i="11"/>
  <c r="DC3" i="11"/>
  <c r="DB3" i="11"/>
  <c r="DA3" i="11"/>
  <c r="CZ3" i="11"/>
  <c r="CY3" i="11"/>
  <c r="CX3" i="11"/>
  <c r="CW3" i="11"/>
  <c r="CV3" i="11"/>
  <c r="CU3" i="11"/>
  <c r="CT3" i="11"/>
  <c r="CQ3" i="11"/>
  <c r="CK3" i="11"/>
  <c r="CJ3" i="11"/>
  <c r="CI3" i="11"/>
  <c r="BY3" i="11"/>
  <c r="BX3" i="11"/>
  <c r="BW3" i="11"/>
  <c r="BV3" i="11"/>
  <c r="BU3" i="11"/>
  <c r="BQ3" i="11"/>
  <c r="BP3" i="11"/>
  <c r="BO3" i="11"/>
  <c r="BL3" i="11"/>
  <c r="BK3" i="11"/>
  <c r="BJ3" i="11"/>
  <c r="BI3" i="11"/>
  <c r="BE3" i="11"/>
  <c r="BD3" i="11"/>
  <c r="BB3" i="11"/>
  <c r="BA3" i="11"/>
  <c r="AZ3" i="11"/>
  <c r="AY3" i="11"/>
  <c r="AV3" i="11"/>
  <c r="AU3" i="11"/>
  <c r="AT3" i="11"/>
  <c r="AR3" i="11"/>
  <c r="AQ3" i="11"/>
  <c r="AP3" i="11"/>
  <c r="AO3" i="11"/>
  <c r="AN3" i="11"/>
  <c r="AL3" i="11"/>
  <c r="AK3" i="11"/>
  <c r="AJ3" i="11"/>
  <c r="AH3" i="11"/>
  <c r="AG3" i="11"/>
  <c r="AF3" i="11"/>
  <c r="AE3" i="11"/>
  <c r="AD3" i="11"/>
  <c r="AB3" i="11"/>
  <c r="AA3" i="11"/>
  <c r="Z3" i="11"/>
  <c r="Y3" i="11"/>
  <c r="X3" i="11"/>
  <c r="V3" i="11"/>
  <c r="U3" i="11"/>
  <c r="T3" i="11"/>
  <c r="S3" i="11"/>
  <c r="P3" i="11"/>
  <c r="O3" i="11"/>
  <c r="N3" i="11"/>
  <c r="M3" i="11"/>
  <c r="L3" i="11"/>
  <c r="K3" i="11"/>
  <c r="J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Mike</author>
  </authors>
  <commentList>
    <comment ref="AK2" authorId="0" shapeId="0" xr:uid="{25CFB49E-0A0F-6D46-85BE-0440B97D51C2}">
      <text>
        <r>
          <rPr>
            <sz val="9"/>
            <color rgb="FF000000"/>
            <rFont val="Tahoma"/>
            <family val="2"/>
          </rPr>
          <t>Suburban is most likely 70-100% developed, with very few fields or vacant lots that haven't been assigned some non-ag use.  Suburban has almost exclusively 1-2 story commercial buildings.  Any buildings that have three or more stories are probably isolated.</t>
        </r>
      </text>
    </comment>
    <comment ref="AL2" authorId="0" shapeId="0" xr:uid="{A69DDEBE-D457-E248-83FC-E0C7951743C2}">
      <text>
        <r>
          <rPr>
            <b/>
            <sz val="9"/>
            <color rgb="FF000000"/>
            <rFont val="Tahoma"/>
            <family val="2"/>
          </rPr>
          <t xml:space="preserve">Urban means  apartment complexes, condos, office buildings, etc. are probably 2-5 stories on average, and may have a few that are much taller than 5.  Small 1-2 story buildings may be very common, but they are on "postage stamp" lots, or might share common walls (such as historic Main Streets). 
</t>
        </r>
        <r>
          <rPr>
            <b/>
            <sz val="9"/>
            <color rgb="FF000000"/>
            <rFont val="Tahoma"/>
            <family val="2"/>
          </rPr>
          <t xml:space="preserve">
</t>
        </r>
        <r>
          <rPr>
            <b/>
            <sz val="9"/>
            <color rgb="FF000000"/>
            <rFont val="Tahoma"/>
            <family val="2"/>
          </rPr>
          <t>An Urban Activity Center or Activity Corridor can exist amidst the suburbs, but probably needs to be  "noticably intense" relative to its surroundings (i.e, say a 1/3 to 1/2 mile radius of "Urban" qualifies an area as Urban, but a single urban apartment complex might still be in a suburban area, unless there are up to 1/3 to 1/2 mile radius of such uses.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tc={873EB1EC-C444-406C-A809-46D6DE9AA264}</author>
    <author>Mike</author>
  </authors>
  <commentList>
    <comment ref="P22" authorId="0" shapeId="0" xr:uid="{873EB1EC-C444-406C-A809-46D6DE9AA264}">
      <text>
        <t xml:space="preserve">[Threaded comment]
Your version of Excel allows you to read this threaded comment; however, any edits to it will get removed if the file is opened in a newer version of Excel. Learn more: https://go.microsoft.com/fwlink/?linkid=870924
Comment:
    I'm having some issues with copying an offline Excel spreadsheet into this online version. The issue seems to be that the online sheet is breaking separate "paragraphs" (even soft returns as in Jeff's DRCOG record) that are supposed to be in the same cell down into the cell below. As a consequence, there are too many rows filled with entries that should be in the rows above. Is there a setting in the online spreadsheet that can fix this? 
</t>
      </text>
    </comment>
    <comment ref="F41" authorId="1" shapeId="0" xr:uid="{40B9858A-A5DA-4415-A50E-FE52471C50BF}">
      <text>
        <r>
          <rPr>
            <b/>
            <sz val="9"/>
            <color rgb="FF000000"/>
            <rFont val="Tahoma"/>
            <family val="2"/>
          </rPr>
          <t>Mike:</t>
        </r>
        <r>
          <rPr>
            <sz val="9"/>
            <color rgb="FF000000"/>
            <rFont val="Tahoma"/>
            <family val="2"/>
          </rPr>
          <t xml:space="preserve">
</t>
        </r>
        <r>
          <rPr>
            <sz val="9"/>
            <color rgb="FF000000"/>
            <rFont val="Tahoma"/>
            <family val="2"/>
          </rPr>
          <t>International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Mike</author>
  </authors>
  <commentList>
    <comment ref="AE1" authorId="0" shapeId="0" xr:uid="{4464EC0C-D005-481F-BD03-C3E215DF638C}">
      <text>
        <r>
          <rPr>
            <sz val="9"/>
            <color rgb="FF000000"/>
            <rFont val="Tahoma"/>
            <family val="2"/>
          </rPr>
          <t>Suburban is most likely 70-100% developed, with very few fields or vacant lots that haven't been assigned some non-ag use.  Suburban has almost exclusively 1-2 story commercial buildings.  Any buildings that have three or more stories are probably isolated.</t>
        </r>
      </text>
    </comment>
    <comment ref="AF1" authorId="0" shapeId="0" xr:uid="{BB01FFE3-CA97-4DBD-A52B-8743C7CECAF9}">
      <text>
        <r>
          <rPr>
            <b/>
            <sz val="9"/>
            <color rgb="FF000000"/>
            <rFont val="Tahoma"/>
            <family val="2"/>
          </rPr>
          <t xml:space="preserve">Urban means  apartment complexes, condos, office buildings, etc. are probably 2-5 stories on average, and may have a few that are much taller than 5.  Small 1-2 story buildings may be very common, but they are on "postage stamp" lots, or might share common walls (such as historic Main Streets). 
</t>
        </r>
        <r>
          <rPr>
            <b/>
            <sz val="9"/>
            <color rgb="FF000000"/>
            <rFont val="Tahoma"/>
            <family val="2"/>
          </rPr>
          <t xml:space="preserve">
</t>
        </r>
        <r>
          <rPr>
            <b/>
            <sz val="9"/>
            <color rgb="FF000000"/>
            <rFont val="Tahoma"/>
            <family val="2"/>
          </rPr>
          <t>An Urban Activity Center or Activity Corridor can exist amidst the suburbs, but probably needs to be  "noticably intense" relative to its surroundings (i.e, say a 1/3 to 1/2 mile radius of "Urban" qualifies an area as Urban, but a single urban apartment complex might still be in a suburban area, unless there are up to 1/3 to 1/2 mile radius of such uses.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Mike</author>
  </authors>
  <commentList>
    <comment ref="K3" authorId="0" shapeId="0" xr:uid="{8F28080B-2D7E-44F7-B3B4-C954BF5CCAC0}">
      <text>
        <r>
          <rPr>
            <b/>
            <sz val="9"/>
            <color indexed="81"/>
            <rFont val="Tahoma"/>
            <family val="2"/>
          </rPr>
          <t>Mike:</t>
        </r>
        <r>
          <rPr>
            <sz val="9"/>
            <color indexed="81"/>
            <rFont val="Tahoma"/>
            <family val="2"/>
          </rPr>
          <t xml:space="preserve">
These first six come straight from our AWP on page 10</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<sst xmlns="http://schemas.openxmlformats.org/spreadsheetml/2006/main" count="2480" uniqueCount="1549">
  <si>
    <t>Pass: 123</t>
  </si>
  <si>
    <t>Filters =&gt; Select "1" and "Title" to see only those with relevance =&gt;</t>
  </si>
  <si>
    <t>RecID</t>
  </si>
  <si>
    <t>Cat</t>
  </si>
  <si>
    <t>Short Title</t>
  </si>
  <si>
    <t>Metadata</t>
  </si>
  <si>
    <t>Record Input Person</t>
  </si>
  <si>
    <t>Date of Study</t>
  </si>
  <si>
    <t>Location (State/Province 2-letter code)</t>
  </si>
  <si>
    <t>Context Attributes</t>
  </si>
  <si>
    <t>Primary Sponsor</t>
  </si>
  <si>
    <t>State DOT</t>
  </si>
  <si>
    <t>MPO</t>
  </si>
  <si>
    <t>Federal Agency</t>
  </si>
  <si>
    <t>Transit Agency</t>
  </si>
  <si>
    <t>Municipality</t>
  </si>
  <si>
    <t>Port Authorities</t>
  </si>
  <si>
    <t>Corridor Coalitions</t>
  </si>
  <si>
    <t>Other</t>
  </si>
  <si>
    <t>Type of Record</t>
  </si>
  <si>
    <t>Corridor Study</t>
  </si>
  <si>
    <t>Corridor Program</t>
  </si>
  <si>
    <t>Planning Framework</t>
  </si>
  <si>
    <t>Freight Options</t>
  </si>
  <si>
    <t>Trucks</t>
  </si>
  <si>
    <t>Rail</t>
  </si>
  <si>
    <t>Waterway</t>
  </si>
  <si>
    <t>Air</t>
  </si>
  <si>
    <t>Passenger Options</t>
  </si>
  <si>
    <t>Autos</t>
  </si>
  <si>
    <t>Transit-Bus</t>
  </si>
  <si>
    <t>Transit-Rail</t>
  </si>
  <si>
    <t>Active Modes</t>
  </si>
  <si>
    <t>Area Types</t>
  </si>
  <si>
    <t>Rural</t>
  </si>
  <si>
    <t>Suburban</t>
  </si>
  <si>
    <t>Urban</t>
  </si>
  <si>
    <t>Scale of Effort</t>
  </si>
  <si>
    <t>Multi-State</t>
  </si>
  <si>
    <t>International / Border Crossings</t>
  </si>
  <si>
    <t>State / Inter-regional</t>
  </si>
  <si>
    <t>Regional (Urban 5-40 miles typical)</t>
  </si>
  <si>
    <t>Local (2-5 miles typical)</t>
  </si>
  <si>
    <t>If Highway, Functional Types</t>
  </si>
  <si>
    <t>Freeway Corridor</t>
  </si>
  <si>
    <t>Arterial Corridor</t>
  </si>
  <si>
    <t>Goals and Measures</t>
  </si>
  <si>
    <t>Transportation Orientation</t>
  </si>
  <si>
    <t>Safety</t>
  </si>
  <si>
    <t>Operations</t>
  </si>
  <si>
    <t>Delay</t>
  </si>
  <si>
    <t>Reliability</t>
  </si>
  <si>
    <t>Mulit-Modal (Freight)</t>
  </si>
  <si>
    <t>Multi-Modal Options (People)</t>
  </si>
  <si>
    <t>Demand Management</t>
  </si>
  <si>
    <t>TBD1</t>
  </si>
  <si>
    <t>TBD2</t>
  </si>
  <si>
    <t>Risk and Resiliency Orientation</t>
  </si>
  <si>
    <t>System Redundancy</t>
  </si>
  <si>
    <t>Preservation Risk</t>
  </si>
  <si>
    <t>Climate Risk</t>
  </si>
  <si>
    <t>Terrorism Risk</t>
  </si>
  <si>
    <t>Sustainability/Health Orientation</t>
  </si>
  <si>
    <t>Air Quality</t>
  </si>
  <si>
    <t>Noise</t>
  </si>
  <si>
    <t>Functional Sustainability</t>
  </si>
  <si>
    <t>Livability/Land Use Orientation</t>
  </si>
  <si>
    <t>Complete Streets</t>
  </si>
  <si>
    <t xml:space="preserve">Accessibility </t>
  </si>
  <si>
    <t>Title VI/Demographics</t>
  </si>
  <si>
    <t>Enhanced Habitats and Resources</t>
  </si>
  <si>
    <t>Density</t>
  </si>
  <si>
    <t>Equity Orientation</t>
  </si>
  <si>
    <t>Equitable Funding</t>
  </si>
  <si>
    <t>Equitable Impacts</t>
  </si>
  <si>
    <t>Quality of Non-Auto Options</t>
  </si>
  <si>
    <t>Economic Vitality Orientation</t>
  </si>
  <si>
    <t>Fiscal Sustainability</t>
  </si>
  <si>
    <t>Employment</t>
  </si>
  <si>
    <t>Business Productivity</t>
  </si>
  <si>
    <t>Data and Analysis Methods</t>
  </si>
  <si>
    <t>Data Sources Used</t>
  </si>
  <si>
    <t>GPS (HERE, ATRI, Private)</t>
  </si>
  <si>
    <t>Commodities (FAF, Transearch, etc.)</t>
  </si>
  <si>
    <t>Land Use Data</t>
  </si>
  <si>
    <t>Analysis Methods Used</t>
  </si>
  <si>
    <t>Travel Demand Model</t>
  </si>
  <si>
    <t>Microsimulation Models</t>
  </si>
  <si>
    <t>Life-Cycle Cost Analysis</t>
  </si>
  <si>
    <t>Average Trip Length Analysis</t>
  </si>
  <si>
    <t>Innovative Safety Analysis</t>
  </si>
  <si>
    <t>Benefit / Cost Analysis</t>
  </si>
  <si>
    <t>Economic Impact Analysis</t>
  </si>
  <si>
    <t>Real Estate Impact Analysis</t>
  </si>
  <si>
    <t>Revealed Performance Analysis</t>
  </si>
  <si>
    <t>Freight Fluidity of Supply Chain Analysis</t>
  </si>
  <si>
    <t>Implementation Tool Boxes</t>
  </si>
  <si>
    <t>Toolbox: Congestion Relief</t>
  </si>
  <si>
    <t>Traditional Capacity</t>
  </si>
  <si>
    <t>Add New Thru-Lanes</t>
  </si>
  <si>
    <t>Add Standard Turn Lanes</t>
  </si>
  <si>
    <t>Add / Enhance Alternative Routes</t>
  </si>
  <si>
    <t>Frontage or CD Roads</t>
  </si>
  <si>
    <t>Backage Roads</t>
  </si>
  <si>
    <t>Bottleneck Removal</t>
  </si>
  <si>
    <t>Accel/Decel Lanes</t>
  </si>
  <si>
    <t>Grade Separation</t>
  </si>
  <si>
    <t>Adding New Toll Roads</t>
  </si>
  <si>
    <t>Alternative Intersections</t>
  </si>
  <si>
    <t>Quadrant Intersections</t>
  </si>
  <si>
    <t>Diverging Diamond Interchanges</t>
  </si>
  <si>
    <t>Continuous Flow Intersections</t>
  </si>
  <si>
    <t>Median U / Thru-Turn / Bowtie</t>
  </si>
  <si>
    <t>Superstreets / RCUT</t>
  </si>
  <si>
    <t>Roundabouts</t>
  </si>
  <si>
    <t>Split Intersections / One-Way Streets</t>
  </si>
  <si>
    <t>Other Alternative Intersections</t>
  </si>
  <si>
    <t>Incident Management</t>
  </si>
  <si>
    <t>Aggressive Incident Clearance</t>
  </si>
  <si>
    <t>Weather Management</t>
  </si>
  <si>
    <t>Reducing Construction Disruptions</t>
  </si>
  <si>
    <t>Toolbox: Land Use Efficiency</t>
  </si>
  <si>
    <t>Finance</t>
  </si>
  <si>
    <t>Construction Contracting Options</t>
  </si>
  <si>
    <t>Value Capture</t>
  </si>
  <si>
    <t>7Ds of Land Use Efficiency</t>
  </si>
  <si>
    <t>1 Density</t>
  </si>
  <si>
    <t>2 Diversity (Mixed Use, J/H Bal)</t>
  </si>
  <si>
    <t>3 Design (Connectivity, Form-Based Codes)</t>
  </si>
  <si>
    <t>4 Destinations</t>
  </si>
  <si>
    <t>5 Distance from Transit</t>
  </si>
  <si>
    <t>6 Demographics (Equity, Age)</t>
  </si>
  <si>
    <t>7 Demand Mgmt (Parking policy, etc)</t>
  </si>
  <si>
    <t>Toolbox: Non-Auto Modes</t>
  </si>
  <si>
    <t>Freight</t>
  </si>
  <si>
    <t>Truck Lane Restrictions</t>
  </si>
  <si>
    <t>Truck Incentive &amp; Use Restrictions</t>
  </si>
  <si>
    <t>Freight Rail Improvements</t>
  </si>
  <si>
    <t>Dynamic Truck Restrictions</t>
  </si>
  <si>
    <t>Commercial Vehicle Accomodations</t>
  </si>
  <si>
    <t>Freight Shuttle System</t>
  </si>
  <si>
    <t>Transit, Typical</t>
  </si>
  <si>
    <t>Commuter Rail</t>
  </si>
  <si>
    <t>Light Rail</t>
  </si>
  <si>
    <t>Streetcar</t>
  </si>
  <si>
    <t>Bus Rapid Transit</t>
  </si>
  <si>
    <t>Express Bus</t>
  </si>
  <si>
    <t>High-Frequency Bus</t>
  </si>
  <si>
    <t>Transit, Unique</t>
  </si>
  <si>
    <t>First/Last-Mile Shuttle / Circulator</t>
  </si>
  <si>
    <t>Micro-Transit / Demand Response</t>
  </si>
  <si>
    <t>Rural Paratransit</t>
  </si>
  <si>
    <t>Interstate Transit</t>
  </si>
  <si>
    <t>High-Speed Rail</t>
  </si>
  <si>
    <t>Fare Strategies</t>
  </si>
  <si>
    <t>Transit Amenities</t>
  </si>
  <si>
    <t>Multimodal Centers</t>
  </si>
  <si>
    <t>Active Mode Improvements</t>
  </si>
  <si>
    <t>Cycle Tracks</t>
  </si>
  <si>
    <t>Bike Sharing</t>
  </si>
  <si>
    <t>Bike Lanes</t>
  </si>
  <si>
    <t>Pedestrian Connections</t>
  </si>
  <si>
    <t>Bike/Ped Education</t>
  </si>
  <si>
    <t>Complete Streets, Safety</t>
  </si>
  <si>
    <t>Reduced lane widths</t>
  </si>
  <si>
    <t>Street Tree Emphasis</t>
  </si>
  <si>
    <t>Traffic Calming Emphasis</t>
  </si>
  <si>
    <t>Toolbox: TSMO and TDM</t>
  </si>
  <si>
    <t>TSMO / Efficiency</t>
  </si>
  <si>
    <t>Access Mgmt, Raised Medians</t>
  </si>
  <si>
    <t>Traveler Information Systems</t>
  </si>
  <si>
    <t>Traffic Management Centers</t>
  </si>
  <si>
    <t>Temporary Shoulder Use</t>
  </si>
  <si>
    <t>Signal Operations and Management</t>
  </si>
  <si>
    <t>Reversible Lanes</t>
  </si>
  <si>
    <t>Queue Warning</t>
  </si>
  <si>
    <t>Integrated Corridor Management</t>
  </si>
  <si>
    <t>Dynamic Rerouting</t>
  </si>
  <si>
    <t>Dynamic Merge Control</t>
  </si>
  <si>
    <t>Active Demand Management</t>
  </si>
  <si>
    <t>Tech-Based Transit Enhancements</t>
  </si>
  <si>
    <t>Freeway Optimization</t>
  </si>
  <si>
    <t>Variable Pricing</t>
  </si>
  <si>
    <t>Algorithmic Ramp Meters</t>
  </si>
  <si>
    <t>Variable Speed Limits</t>
  </si>
  <si>
    <t>Managed Lanes</t>
  </si>
  <si>
    <t>Electronic Tolls</t>
  </si>
  <si>
    <t>Travel Demand Management</t>
  </si>
  <si>
    <t>Park and Ride Lots</t>
  </si>
  <si>
    <t>Vanpooling</t>
  </si>
  <si>
    <t>Carpooling</t>
  </si>
  <si>
    <t>Compressed Work Weeks</t>
  </si>
  <si>
    <t>Special Event Management</t>
  </si>
  <si>
    <t>Telecommuting</t>
  </si>
  <si>
    <t>Real-Time Ridesharing</t>
  </si>
  <si>
    <t>Pay to drive off-peak</t>
  </si>
  <si>
    <t>Flexible Work Hours</t>
  </si>
  <si>
    <t>Transportation Mgmt. Associations</t>
  </si>
  <si>
    <t>End of Implementation Toolboxes</t>
  </si>
  <si>
    <t>NumRecs =&gt;</t>
  </si>
  <si>
    <t>JLH</t>
  </si>
  <si>
    <t>DE</t>
  </si>
  <si>
    <t>MRP</t>
  </si>
  <si>
    <t>PA</t>
  </si>
  <si>
    <t>VA</t>
  </si>
  <si>
    <t>TN</t>
  </si>
  <si>
    <t>MN</t>
  </si>
  <si>
    <t>NC</t>
  </si>
  <si>
    <t>TX</t>
  </si>
  <si>
    <t>AZ</t>
  </si>
  <si>
    <t>CA</t>
  </si>
  <si>
    <t>TBD</t>
  </si>
  <si>
    <t>CO</t>
  </si>
  <si>
    <t>N/A</t>
  </si>
  <si>
    <t>ID</t>
  </si>
  <si>
    <t>UT</t>
  </si>
  <si>
    <t>On-Going</t>
  </si>
  <si>
    <t>MRB</t>
  </si>
  <si>
    <t>WA</t>
  </si>
  <si>
    <t>2013</t>
  </si>
  <si>
    <t>MT</t>
  </si>
  <si>
    <t>FL</t>
  </si>
  <si>
    <t>WI</t>
  </si>
  <si>
    <t>BC</t>
  </si>
  <si>
    <t>MD</t>
  </si>
  <si>
    <t>Corridor Goals, Objectives, Performance Measures</t>
  </si>
  <si>
    <t>Associated Media</t>
  </si>
  <si>
    <t>Note: Links can be to websites, or to doc pdfs (perhaps those we've accumulated and posted to our own website)</t>
  </si>
  <si>
    <t>NewID</t>
  </si>
  <si>
    <t>RecName</t>
  </si>
  <si>
    <t>Title</t>
  </si>
  <si>
    <t>Abstract</t>
  </si>
  <si>
    <t>Goal1</t>
  </si>
  <si>
    <t>Obj1.1</t>
  </si>
  <si>
    <t>Obj1.2</t>
  </si>
  <si>
    <t>Obj1.3</t>
  </si>
  <si>
    <t>Obj.4</t>
  </si>
  <si>
    <t>Obj1.5</t>
  </si>
  <si>
    <t>Obj1.6</t>
  </si>
  <si>
    <t>Obj1.7</t>
  </si>
  <si>
    <t>Obj1.8</t>
  </si>
  <si>
    <t>PM1.1</t>
  </si>
  <si>
    <t>PM1.2</t>
  </si>
  <si>
    <t>PM1.3</t>
  </si>
  <si>
    <t>PM1.4</t>
  </si>
  <si>
    <t>PM1.5</t>
  </si>
  <si>
    <t>PM1.6</t>
  </si>
  <si>
    <t>PM1.7</t>
  </si>
  <si>
    <t>PM1.8</t>
  </si>
  <si>
    <t>PM1.9</t>
  </si>
  <si>
    <t>PM1.10</t>
  </si>
  <si>
    <t>PM1.11</t>
  </si>
  <si>
    <t>PM1.12</t>
  </si>
  <si>
    <t>PM1.13</t>
  </si>
  <si>
    <t>Goals2</t>
  </si>
  <si>
    <t>Obj2.1</t>
  </si>
  <si>
    <t>Obj2.2</t>
  </si>
  <si>
    <t>Obj2.3</t>
  </si>
  <si>
    <t>Obj2.4</t>
  </si>
  <si>
    <t>Obj2.5</t>
  </si>
  <si>
    <t>Obj2.6</t>
  </si>
  <si>
    <t>Obj2.7</t>
  </si>
  <si>
    <t>Obj2.8</t>
  </si>
  <si>
    <t>PM2.1</t>
  </si>
  <si>
    <t>PM2.2</t>
  </si>
  <si>
    <t>PM2.3</t>
  </si>
  <si>
    <t>PM2.4</t>
  </si>
  <si>
    <t>PM2.5</t>
  </si>
  <si>
    <t>PM2.6</t>
  </si>
  <si>
    <t>PM2.7</t>
  </si>
  <si>
    <t>PM2.8</t>
  </si>
  <si>
    <t>PM2.9</t>
  </si>
  <si>
    <t>PM2.10</t>
  </si>
  <si>
    <t>Goal3</t>
  </si>
  <si>
    <t>Obj3.1</t>
  </si>
  <si>
    <t>Obj3.2</t>
  </si>
  <si>
    <t>Obj3.3</t>
  </si>
  <si>
    <t>Obj3.4</t>
  </si>
  <si>
    <t>Obj3.5</t>
  </si>
  <si>
    <t>Obj3.6</t>
  </si>
  <si>
    <t>Obj3.7</t>
  </si>
  <si>
    <t>Obj3.8</t>
  </si>
  <si>
    <t>Obj3.9</t>
  </si>
  <si>
    <t>Obj3.10</t>
  </si>
  <si>
    <t>Obj3.11</t>
  </si>
  <si>
    <t>Obj3.12</t>
  </si>
  <si>
    <t>Obj3.13</t>
  </si>
  <si>
    <t>Obj3.14</t>
  </si>
  <si>
    <t>Obj3.15</t>
  </si>
  <si>
    <t>Obj3.16</t>
  </si>
  <si>
    <t>Obj3.17</t>
  </si>
  <si>
    <t>PM3.1</t>
  </si>
  <si>
    <t>PM3.2</t>
  </si>
  <si>
    <t>PM3.3</t>
  </si>
  <si>
    <t>PM3.4</t>
  </si>
  <si>
    <t>PM3.5</t>
  </si>
  <si>
    <t>PM3.6</t>
  </si>
  <si>
    <t>Goal4</t>
  </si>
  <si>
    <t>Obj4.1</t>
  </si>
  <si>
    <t>Obj4.2</t>
  </si>
  <si>
    <t>Obj4.3</t>
  </si>
  <si>
    <t>Obj4.4</t>
  </si>
  <si>
    <t>Obj4.5</t>
  </si>
  <si>
    <t>Obj4.6</t>
  </si>
  <si>
    <t>Obj4.7</t>
  </si>
  <si>
    <t>Obj4.8</t>
  </si>
  <si>
    <t>Obj4.9</t>
  </si>
  <si>
    <t>PM4.1</t>
  </si>
  <si>
    <t>PM4.2</t>
  </si>
  <si>
    <t>PM4.3</t>
  </si>
  <si>
    <t>PM4.4</t>
  </si>
  <si>
    <t>PM4.5</t>
  </si>
  <si>
    <t>PM4.6</t>
  </si>
  <si>
    <t>PM4.7</t>
  </si>
  <si>
    <t>PM4.8</t>
  </si>
  <si>
    <t>Goals5</t>
  </si>
  <si>
    <t>Obj5.1</t>
  </si>
  <si>
    <t>Obj5.2</t>
  </si>
  <si>
    <t>Obj5.3</t>
  </si>
  <si>
    <t>Obj5.4</t>
  </si>
  <si>
    <t>Obj5.5</t>
  </si>
  <si>
    <t>PM5.1</t>
  </si>
  <si>
    <t>Sub5.2</t>
  </si>
  <si>
    <t>PM5.3</t>
  </si>
  <si>
    <t>PM5.4</t>
  </si>
  <si>
    <t>PM5.5</t>
  </si>
  <si>
    <t>Goals6</t>
  </si>
  <si>
    <t>Obj6.1</t>
  </si>
  <si>
    <t>Obj6.2</t>
  </si>
  <si>
    <t>Obj6.3</t>
  </si>
  <si>
    <t>PM6.1</t>
  </si>
  <si>
    <t>PM6.2</t>
  </si>
  <si>
    <t>PM6.3</t>
  </si>
  <si>
    <t>PM6.4</t>
  </si>
  <si>
    <t>Goals7</t>
  </si>
  <si>
    <t>Obj7.1</t>
  </si>
  <si>
    <t>Obj7.2</t>
  </si>
  <si>
    <t>Obj7.3</t>
  </si>
  <si>
    <t>PM7.1</t>
  </si>
  <si>
    <t>Goals8</t>
  </si>
  <si>
    <t>Obj8.1</t>
  </si>
  <si>
    <t>PM8.1</t>
  </si>
  <si>
    <t>PM8.2</t>
  </si>
  <si>
    <t>Goals9</t>
  </si>
  <si>
    <t>PM9.1</t>
  </si>
  <si>
    <t>Goals10</t>
  </si>
  <si>
    <t>PM10.1</t>
  </si>
  <si>
    <t>Pic 1.1</t>
  </si>
  <si>
    <t>Pic1.2</t>
  </si>
  <si>
    <t>Pic1.ect</t>
  </si>
  <si>
    <t>Link1.1</t>
  </si>
  <si>
    <t>Link1.etc</t>
  </si>
  <si>
    <t>Vid1.etc</t>
  </si>
  <si>
    <t>East</t>
  </si>
  <si>
    <t>DE_VRPC</t>
  </si>
  <si>
    <t>Improving Public Health In the Haddon Avenue Corridor; Delaware Valley Regional Planning Commission</t>
  </si>
  <si>
    <t xml:space="preserve"> The Delaware Valley Regional Planning Commission (DVRPC), the metropolitan planning organization for the Greater Philadelphia region, conducted a study of the Haddon Avenue Corridor in the city of Camden, New Jersey, as an opportunity to test the Federal Highway Administration's Health in Transportation Corridor Planning Framework (Framework). DVRPC, which had been incorporating health into its planning processes for a number of years, participated in this test as a means to identify opportunities to improve public health conditions in an important corridor, as well as to expand staff capabilities in planning for health and transportation.
DVRPC worked closely with stakeholders from the local health community to share information about public health conditions and planned projects and initiatives in the corridor, identify public health issues in key areas, propose infrastructure improvements to address health issues, and jointly develop a methodology to prioritize improvements. Together they created a list of planned, ongoing, and programmed projects in the area, which can be used as a foundation to add supplemental infrastructure improvements. Small–scale projects, primarily bicycle and pedestrian amenities, could be added to larger–scale capital projects, reducing the effort required for planning and implementation. Finding opportunities to add on these small–scale improvements can expedite implementation, which will more quickly improve the quality of life for the community along the corridor. </t>
  </si>
  <si>
    <t>To better understand Haddon Avenue's constituent groups and the challenges they face. </t>
  </si>
  <si>
    <t>To better understand the public health status of communities along the Haddon Avenue corridor. </t>
  </si>
  <si>
    <t>To develop a comprehensive understanding of completed, ongoing, programmed, and planned infrastructure projects along the Haddon Avenue corridor</t>
  </si>
  <si>
    <t>To propose infrastructure improvements or treatments that will address multiple concerns, including public health concerns, along the Haddon Avenue corridor.</t>
  </si>
  <si>
    <t>ECM_I-95</t>
  </si>
  <si>
    <t xml:space="preserve">East Coast Marine Highway Initiative </t>
  </si>
  <si>
    <t>Domestic marine transportation services can play an important role in enhancing the capacity and performance of the U.S. freight transportation system. The growing recognition of the need to expand the marine freight network to relieve landside congestion has led to the development of the America’s Marine Highway (AMH) Program. The AMH Program promotes the development of Marine Highway services, or short sea shipping, as an integral component of a broader multimodal network and an even larger continental transportation system that can deliver a variety of potential benefits. To realize the benefits associated with domestic marine transportation services and as part of the AMH program, the Ports of New Bedford, MA; Baltimore, MD; and Canaveral, FL; the New Jersey Department of Transportation (NJDOT); and the I- 95 Corridor Coalition formed a cooperative East Coast Marine Highway Initiative Awarding Authority (ECMHIAA) and, with support from the
U.S. Department of Transportation (DOT) and its Maritime Administration (MARAD), sponsored the East Coast Marine Highway Initiative (ECMHI) using FY2010 Marine Highway Grant funds.</t>
  </si>
  <si>
    <t>Mobility – relief from congestion and bottlenecks on roads and bridges and a reduction in vehicle miles traveled (VMT) on the nation’s transportation system.</t>
  </si>
  <si>
    <t>Environment – lower air emissions and noise pollution from reduced VMT and train-miles and more modern, fuel-efficient vessels, as well as reduced fossil fuel consumption.</t>
  </si>
  <si>
    <t xml:space="preserve">Public safety – greater safety for the traveling public, stemming from fewer hazardous materials transported on roadways and less vehicular accidents as a result of reduced VMT. </t>
  </si>
  <si>
    <t>Jobs – new business to the nation’s commercial shipyards in the construction of Marine Highway vessels and more high paying jobs in the shipbuilding, stevedoring, warehousing and service industries.</t>
  </si>
  <si>
    <t>Resiliency – reduced vulnerability to major supply chain disruptions from human or natural incidents by ensuring that more alternative routes exist for carrying cargo within the domestic distribution system.</t>
  </si>
  <si>
    <t>Efficiency – cross utilization of available transportation resources and system capacity for the betterment of the entire freight system</t>
  </si>
  <si>
    <t>https://www.maritime.dot.gov/grants/marine-highways/east-coast-marine-highway-initiative-m-95-study</t>
  </si>
  <si>
    <t>PA_Cont 1_COR</t>
  </si>
  <si>
    <t>Continental 1 Transportation Corridor Analysis</t>
  </si>
  <si>
    <t xml:space="preserve">For over 30 years, businesses, local governments, economic development agencies, residents, and state departments of transportation along the proposed Continental 1 Corridor have discussed and debated the potential for regional economic growth - if only improvements were made to complete this proposed Corridor as a whole. Hundreds of millions of dollars in infrastructure improvement projects have been made or are currently planned and programmed in the nine states for segments of the proposed Continental 1 Corridor. This analysis provides an unbiased, economic opportunity evaluation and professional appraisal of the need and estimated costs to make improvements throughout the proposed Continental 1 Corridor based on both positive and negative impacts and growth potential for the states and regions along the proposed Corridor. This is accomplished by analyzing the current, projected, and potential for increased trade and tourism along the proposed Continental 1 Corridor as a whole and in its sub-state regional areas. </t>
  </si>
  <si>
    <t xml:space="preserve">To determine from this analysis that completion of the many incomplete segments along the proposed corridor may bring some level of economic opportunities to the sub-state regions that they serve. </t>
  </si>
  <si>
    <t>Skilled Work Force – This includes individuals who have demonstrated their ability to learn or be trained for jobs and is often based on graduation rates and the existence of universities and research facilities</t>
  </si>
  <si>
    <t>Resources – This includes land with appropriate topography and geology to cost- effectively build on, availability of materials such as lumber or minerals,  water and natural resources to produce energy, capital such as banks and investment companies willing to provide financing.</t>
  </si>
  <si>
    <t>Desirable Quality of Life - This includes a location that is desirable to live in – a clean environment, scenic or natural beauty, a good education and health care system, available housing, and a reasonable cost of living</t>
  </si>
  <si>
    <t>Favorable Political Environment, Tax Structure, etc. – This includes regulations and laws supporting business, business incentives, and other economic initiatives</t>
  </si>
  <si>
    <t>Infrastructure – This includes including having sewer, water, electric power and other utilities available, a transportation system, and telecommunication infrastructure capable of meeting high-tech demands</t>
  </si>
  <si>
    <t>Transportation connectivity to other modes, other nationally significant roadways, long distance commodity movements, jobs, and population centers and potentially improved travel times must be evaluated.</t>
  </si>
  <si>
    <t>http://continental1.org/wp-content/uploads/2013/06/transaction_corridor_analysis_final_report_recommendations.pdf</t>
  </si>
  <si>
    <t>VA_I-81_COR</t>
  </si>
  <si>
    <t>Interstate 81 Multistate Corridor Study, Corridor Profile</t>
  </si>
  <si>
    <t>Understanding that the economic forces driving freight demand over the I-81 corridor transcend individual state boundaries, the I-81 partner states are formally cooperating to promote efficient goods movement through the corridor, improve the safety of the traveling public and encourage economic development. Because rail is a particularly important component of the I-81 corridor and has the potential to attract increased volumes of freight traffic, these cooperative efforts will include the formation of priorities for both rail and highway modes. Important areas of collaboration also include Intelligent Transportation Systems (ITS) strategies, truck parking, and truck size and weight enforcement. In many cases, participation in the I-81 Corridor Coalition can help the collaborative effort, especially with regard to maintaining a data depository, and providing a forum for cooperative efforts.</t>
  </si>
  <si>
    <t xml:space="preserve">This study is an initial step in the collaborative process. It is a collection and summary of existing data and studies affecting the I-81 corridor. Each of the I-81 states has provided studies and data to support this effort. </t>
  </si>
  <si>
    <t xml:space="preserve">Data Collection: Public data sources such as the U.S. Census Bureau and Bureau of Labor Statistics (BLS) as well as the Federal Highway Administration’s (FHWA) Freight Analysis Framework 3 (FAF3) and Highway Performance Monitoring System (HPMS) data </t>
  </si>
  <si>
    <t>Provide summary of existing data: Demography, employment, distribution centers, detailed corridor system, freight demand, STIPs</t>
  </si>
  <si>
    <t>Identify relevant projects to corridor from assembled STIPs</t>
  </si>
  <si>
    <t xml:space="preserve">Identify data gaps - While a wealth of data was collected during this effort, some gaps remain. These are organized in the following categories: Demand data, supply data, distribution center data, demographic data, </t>
  </si>
  <si>
    <t>https://www.i-81coalition.org/files/Interstate_81_Multimodal_Corridor_Study_FINAL.pdf</t>
  </si>
  <si>
    <t>VA_Rt 29_Cor</t>
  </si>
  <si>
    <t>Route 29 Corridor Assessment,Campbell County
Virginia Department of Transportation</t>
  </si>
  <si>
    <t xml:space="preserve">Route 29 (Wards Road) in Campbell County, Virginia is a 6.6 mile corridor serving two sets of users: through travelers who value the corridor's contribution to statewide mobility and the business community which values local access. The corridor has been well examined, with five separate studies conducted during the past two decades, however, a lack of funds for major capacity investments has forced the community to look toward lower-cost solutions, such as establishment of a transportation corridor overlay district and consolidation of access points-but such solutions have not been identified, in a detailed manner, on a systematic basis. The single-most greatest challenge, therefore, has been the lack of an authorizing environment in which to make progress toward improving this corridor which functions as both a VDOT route of statewide significance and a local main street. A key outcome includes the development of a $19.43 million set of improvements that collectively improve local vehicular access (e.g., the addition of turn lanes), local nonmotorized access (e.g., construction of a shared use path), and through mobility (e.g., the closure of medians). This outcome is supported by a public involvement process (supported by the local Board of Supervisors [BOS]) that demonstrated interest in specific corridor-preservation techniques and the preparation of these projects for candidate funding sources available in Virginia: Smart Scale, the Highway Safety Improvement Program, and the MPO's Constrained Long Range Plan.
    A 6.6 mile corridor with ADT equal to about 20,376 (2015) and 365 crashes over a 5 year period (2011-2015).
    The corridor is on Virginia's Corridors of Statewide Significance (COSS), emphasizing its mobility function
    Yet, users must increase expected commuting time by about 45% if they cannot afford to be late more than twice per month.
    The corridor is the site of the county's 2006 Transportation Corridor Overlay District.
    The corridor has been studied several times outside the traditional planning process: 1997, 2003, 2005, 2009, and 2011.
    Funds for large scale capacity improvements are not available: a 2016 planning-level cost estimate for a bypass is $100 million.
    A new programming environment in Virginia (Smart Scale) emphasizes cost-effective projects, where benefits must be quantified as much as possible.
    County BOS strongly emphasized the need for an open process allowing all to participate.
</t>
  </si>
  <si>
    <t>Promote a safe
transport system
throughout the
county.</t>
  </si>
  <si>
    <t>Reduce motorvehicle crash risk</t>
  </si>
  <si>
    <t>Equivalent Property Damage Only (EPDO) of fatal and injury crashes expected to be reduced</t>
  </si>
  <si>
    <t>Promote an Efficient Transportation System</t>
  </si>
  <si>
    <t>Reduce delay</t>
  </si>
  <si>
    <t>Improve reliability</t>
  </si>
  <si>
    <t>SimTraffic delay‐ 2040 conditions</t>
  </si>
  <si>
    <t>Travel Time Reliability Index</t>
  </si>
  <si>
    <t>Promote an environmentally sound transport system throughout the county.</t>
  </si>
  <si>
    <t>Improve vehicular
access to points in the corridor for passenger travel</t>
  </si>
  <si>
    <t>Movement Delayfor turning lefts
and rights at existing and proposed solution conditions ‐ 2040 conditions</t>
  </si>
  <si>
    <t>http://www.virginiadot.org/projects/lynchburg/route_29__corridor.asp</t>
  </si>
  <si>
    <t>http://www.virginiadot.org/projects/resources/SYIP/2016/fall/Plan_Works.pdf</t>
  </si>
  <si>
    <t>MidW</t>
  </si>
  <si>
    <t>IL_CCRPC</t>
  </si>
  <si>
    <t>Curtis Road Study, Champaign County Regional Planning Commission</t>
  </si>
  <si>
    <t xml:space="preserve">The key challenge of the Curtis Road Corridor Study was to find an innovative and cooperative approach to improve the safety and functionality of a rural roadway on the edge of an urban area connecting distinct land uses and municipalities with seemingly competing priorities. Despite being listed as a regional priority project in the three most recent Long Range Transportation Plans (2004, 2009, and 2014), the Curtis Road Corridor Study has been difficult for the local Metropolitan Planning Organization (MPO) to get support for due to overlapping jurisdictions and sensitive land uses. Accounting for the impact of future transportation infrastructure improvements on the environmentally sensitive and academically important agricultural research land within the corridor made this study uniquely contentious. To carry out the Curtis Road Corridor Study, MPO staff utilized PlanWorks to create a collaborative and transparent corridor planning process involving many local agencies, as well as local roadway users, residents, and property owners to obtain input on the corridor and to promote awareness of environmental sensitivities and local transportation issues. By bringing together stakeholders to define collective goals for the corridor and future scenarios, this planning process strengthened the existing working relationships among local agencies and residents. The approval of the Curtis Road Corridor Study in 2017 represented the achievement of a long–time regional priority. </t>
  </si>
  <si>
    <t>Roadway Deficiencies</t>
  </si>
  <si>
    <t>Improve the current design of the roadway in order to provide safe, efficient, and reliable
movement of people and goods along the Curtis Road Corridor for all modes
and roadway users.</t>
  </si>
  <si>
    <t>Future crash rate estimates</t>
  </si>
  <si>
    <t>Emergency vehicle access</t>
  </si>
  <si>
    <t>Infrastructure costs</t>
  </si>
  <si>
    <t>Improve safe passage of
oversize agricultural vehicles</t>
  </si>
  <si>
    <t>Agricultural
Preservation</t>
  </si>
  <si>
    <t>Promote the conservation of the corridor’s rural character by providing for the
ongoing agricultural land uses surrounding Curtis Road through the development
of roadway infrastructure that can better accommodate agricultural vehicles and
drainage infrastructure that protects the highly productive soils along Curtis Road.</t>
  </si>
  <si>
    <t>Currently cultivated farmland
impact</t>
  </si>
  <si>
    <t>Modal
Interrelationships</t>
  </si>
  <si>
    <t>Improve safe accessibility and mobility for all modes and users, including people
walking, riding bicycles, driving personal vehicles, operating transit buses, operating
agricultural vehicles, and acting as emergency responders, through the improvement
of existing roadway facilities (e.g. striping, signage, and shoulders) and the
incorporation of dedicated space for pedestrians and bicyclists.</t>
  </si>
  <si>
    <t>Network connectivity</t>
  </si>
  <si>
    <t>Pedestrian access</t>
  </si>
  <si>
    <t>Pedestrian Level of Traffic
Stress (PLTS)</t>
  </si>
  <si>
    <t>Bicycle access</t>
  </si>
  <si>
    <t>Bicycle Level of Traffic Stress
(BLTS)</t>
  </si>
  <si>
    <t>Environmental
Protection</t>
  </si>
  <si>
    <t>Support infrastructure improvements and development that encourage preservation
of the natural environment and cultural resources, and that mitigate potential
negative impacts on human and environmental health.</t>
  </si>
  <si>
    <t>Greenhouse gas emissions</t>
  </si>
  <si>
    <t>Wetlands impact</t>
  </si>
  <si>
    <t>Cultural resources impact</t>
  </si>
  <si>
    <t>System Linkages </t>
  </si>
  <si>
    <t>Enhance the Curtis Road Corridor’s function as a multimodal and interconnected
corridor link for people and goods to move throughout the region.</t>
  </si>
  <si>
    <t>Total delay per vehicle</t>
  </si>
  <si>
    <t>https://fhwaapps.fhwa.dot.gov/planworkst/Reference/CaseStudy/Show/60</t>
  </si>
  <si>
    <t>TN_HwyCapacity</t>
  </si>
  <si>
    <t xml:space="preserve">Integrating right Considerations into Highway Capacity Planning Process - Tennessee Department of Transportation </t>
  </si>
  <si>
    <t xml:space="preserve"> With availability of newer data sources, State Departments of Transportation (State DOTs) are interested in developing performance– based measures for possible considerations in decision making. Freight movement is a key priority in Tennessee, because large volumes of goods are transported throughout the State. Three performance measures were used in this project: (a) efficient truck parking; (b) freight corridor reliability; and (c) freight and land use integration. This study used three products within the SHRP2 Planning Process Bundle (C02, C08, and C15) as well as PlanWorks to accomplish project goals. Key lessons that the team learned from the project were:
The State needs to pay specific attention to truck parking because during peak hours most of the rest areas are full and drivers look to park in undesignated areas. Reliability of corridors shows variation in travel time during recurring and non–recurring events for freight travel. If the State provides such information ahead of time it will help drivers to choose alternate routes. It is critical for the State to understand land use patterns to determine the amount of freight generated and attracted in the area.
The main contributing factors towards truck parking utilization were found to be:
        truck volume;
        on/off– ramp violations;
        higher average speeds of trucks passing the rest area; and
        presence of a two–lane roadway adjacent to the rest area.
 On truck–heavy corridors, the travel time variation (TTV) across the hours of day shows two peaks indicating more variation of travel time (less reliability) during AM and PM peak hours with off–peak hours being the most reliable.
 The project provided three recommendations:
        Use of web–based dash–boards showing planned improvements will facilitate public and private sector engagement
        Development of a process to integrate corridor management challenges into the Freight Advisory Committee (FAC) recommendations, and
        Incorporation of data driven recommendations into corridor improvement projects.
</t>
  </si>
  <si>
    <t>Develop a website to disseminate information about travel time, reliability, crashes and incidents</t>
  </si>
  <si>
    <t>Expected travel time</t>
  </si>
  <si>
    <t>Travel time reliability</t>
  </si>
  <si>
    <t xml:space="preserve">Integrate freight consideration into the highway freight planning process. </t>
  </si>
  <si>
    <r>
      <rPr>
        <b/>
        <sz val="11"/>
        <color theme="1"/>
        <rFont val="Calibri"/>
        <family val="2"/>
        <scheme val="minor"/>
      </rPr>
      <t>Efficient truck parking</t>
    </r>
    <r>
      <rPr>
        <sz val="11"/>
        <color theme="1"/>
        <rFont val="Calibri"/>
        <family val="2"/>
        <scheme val="minor"/>
      </rPr>
      <t>- to better understand truck parking utilization by developing econometric models using truck GPS data for predicting truck parking utilization at rest areas in order to improve truck parking management and ensure proper utilization of the parking spaces.</t>
    </r>
  </si>
  <si>
    <t>Freight corridor reliability - use of buffer index</t>
  </si>
  <si>
    <t>Freight and Land Use Integration</t>
  </si>
  <si>
    <t xml:space="preserve">·         </t>
  </si>
  <si>
    <t>MN_I-94_COR</t>
  </si>
  <si>
    <t>Estimating the Value of Commerce in the I-94 Corridor between the Twin Cities and St. Cloud</t>
  </si>
  <si>
    <t>The middle expanse of the I-94 corridor is a critical economic artery carrying passengers and commerce between the Great Lakes and the Northern Great Plains. In Minnesota, from east to west I-94 runs through the heart of St. Paul after crossing into the state from Wisconsin at Lakeland, then it continues on thru Minneapolis, running diagonally Northwest to Moorhead MN, where it crosses into North Dakota. In the Northwest Twin Cities Metropolitan Area, near Rogers, I-94 records some of the highest traffic counts in the state. I-94 also carries recreational and business traffic. Over the next several years three separate construction projects are scheduled on the corridor in Minnesota between Maple Grove and Clearwater. MnDOT chose to undertake planning effort to examine operational impacts of the entire construction program in the corridor over the next several years. MnDOT’s Metro District expressed a desire to have a better understanding of the businesses that rely on the I-94 corridor.</t>
  </si>
  <si>
    <t>Examine trucking patterns in the corridor through the synthesis of several datasets including: 1) Streetlight GPS data for Minnesota, 2) County-level enhanced FAF-4 data, 3) Business establishment data at a parcel level, and 4) private sector shipping records.</t>
  </si>
  <si>
    <t>Collect and disseminate Streetlight GPS data for Minnesota</t>
  </si>
  <si>
    <t>Examine County-level enhanced FAF-4 data</t>
  </si>
  <si>
    <t>Business establishment data at a parcel level</t>
  </si>
  <si>
    <t>Collect private sector shipping records</t>
  </si>
  <si>
    <t>Use Streetlight data, along with traffic counts to segment the types of truck trips that use the corridor, in order to isolate through trips from origin-out trips and destination-in trips, as well as local delivery trips.</t>
  </si>
  <si>
    <t>Overlay O-D type data with county level commodity flow and business establishment data, to gain an understanding about the portion of commodity flows that rely on the corridor</t>
  </si>
  <si>
    <t>Use cost data from private sector shipping records and trip data to estimate what businesses in the corridor spend on shipping services on an annual basis</t>
  </si>
  <si>
    <t>Focused on integrating traffic data, GPS vehicle data, business establishment data, commodity flow data and private sector shipping records.</t>
  </si>
  <si>
    <t>Stakeholder outreach involving businesses and business associations that rely on the corridor for the movement of goods.</t>
  </si>
  <si>
    <t>www.dot.state.mn.us/corridorsofcommerce/about.html</t>
  </si>
  <si>
    <t>MN_Twin Cities_Truck</t>
  </si>
  <si>
    <t>Twin Cities RegionalTruck Freight Corridor Study
Metropolitan Council</t>
  </si>
  <si>
    <t xml:space="preserve"> Metropolitan Council (Met Council) is the metropolitan planning organization (MPO) for the Twin Cities, Minnesota area, which comprises the seven counties of Anoka, Carver, Dakota, Hennepin, Ramsey, Scott and Washington. Collectively these counties cover an area of approximately 2,800 square miles with a population of 3.03 million as of 2016 Census estimates — or 55% of the state's population. [1] The Twin Cities area serves as a manufacturing hub, as well as a distribution hub for much of the Upper Midwest.
In 2017, the Met Council undertook a study to identify the most important freight corridors in the Twin Cities, where they are located, their performance (e.g. congestion, safety), and needed improvements to improve freight-related investment decisions in the region. As part of the study, Met Council relied on a regional Transportation Advisory Group (TAG) that included representatives of Counties, certain municipalities, MnDOT, and private-sector practitioners. The TAG provided regular oversight and review of study tasks and deliverables.
The corridor study was intended to describe how trucks currently use the system rather than how they "should" use the system. The truck corridor study analytical approach fuses traditional public-source data (truck counts, crashes) with new and emerging data sources (GPS data) and other proprietary data (highly granular business establishment data) to develop an understanding of how truck freight moves in the Twin Cities region. The corridor study identified and prioritized current truck freight corridors in the region and selected a preferred solution. The larger outcome for Metro Council was a set of recommendations to inform ongoing regional and state planning as well as freight project prioritization and funding, improve regional freight data collection efforts, and monitor conditions along truck corridors over time. 
In 2017, the Met Council undertook a study to identify the most important freight corridors in the Twin Cities to improve freight-related investment decisions in the region.
The MPO used its Transportation Advisory Group to consider outcomes and make recommendations to the Council along with ongoing interface with jurisdictions in the region.
Several important lessons will be used to inform ongoing regional and state planning.
Engaging both partners and stakeholders during decision making provided an outcome that was well-informed and broadly accepted.Traditional data sources combined with emerging datasets greatly assist analysis.
        Prioritization and funding can be supported by quantitative measures to monitor over time.
The process and framework created in the corridor study provides a replicable way to evaluate corridors for freight impacts in the future.
</t>
  </si>
  <si>
    <t>Identify the most heavily used truck corridors on the region's Principal and Minor Arterials?</t>
  </si>
  <si>
    <t>Where and when are truck volumes greatest?</t>
  </si>
  <si>
    <t xml:space="preserve">Truck Volumes
Truck percentage
</t>
  </si>
  <si>
    <t>Identify freight dependent economic sectors most impacted by mobility issues?</t>
  </si>
  <si>
    <t>What are their major freight activity clusters in the region?</t>
  </si>
  <si>
    <t>How do mobility issues impact the performance of these sectors' supply chains?</t>
  </si>
  <si>
    <t>Proximity to Freight Clusters
Proximity to Freight Facilities</t>
  </si>
  <si>
    <t xml:space="preserve">Identify safety and geometric constraints that negatively impact the performance of key freight corridors </t>
  </si>
  <si>
    <t>Statistically, where are truck-involved crashes and delay the greatest?</t>
  </si>
  <si>
    <t>Do site visits reveal specific safety and geometric issues that may be driving these issues?</t>
  </si>
  <si>
    <t>Identify a framework to understand which road investments will yield the greatest benefit for the regions' economic competitiveness and growth.</t>
  </si>
  <si>
    <t>What underlying data and analysis can best support and justify road investment priorities (including helping achieve the greatest performance out of existing corridors through measures such as intelligent transportation systems, etc.)?</t>
  </si>
  <si>
    <t>https://fhwaapps.fhwa.dot.gov/planworkst/Reference/CaseStudy/Show/48</t>
  </si>
  <si>
    <t>https://metrocouncil.org/Transportation/Planning-2/Transit-Plans,-Studies-Reports/Highways-Roads/Truck-Freight-Corridor-Study.aspx</t>
  </si>
  <si>
    <t>South</t>
  </si>
  <si>
    <t>NC_COR Framework</t>
  </si>
  <si>
    <t>North Carolina Transportation Network and Strategic Transportation Corridors Framework</t>
  </si>
  <si>
    <t>The NCDOT has identified a network of key multimodal transportation corridors – called Strategic Transportation Corridors (STC) – that can support smart planning, help to set long-term investment decisions, and ensure that North Carolina’s economic prosperity goals are achieved. Complementing that effort, the Department has developed the North Carolina Transportation Network (NCTN), to define more clearly and consistently the role that all elements of the state’s transportation system play in providing for personal and freight mobility and land access services. The STC is intended to ensure transportation system connectivity, provide high levels of mobility, and improve access to important state and regional activity centers throughout the state. The NCTN builds upon the NC Multimodal Investment Network (NCMIN) developed in 2004 and is envisioned to be a tool to aid long-range transportation planning throughout North Carolina. In updating these planning tools to guide and support transportation investment decision-making</t>
  </si>
  <si>
    <t>Document the Strategic Transportation Corridors and NCTN development process and identify policies and procedures by which these two planning tools will be implemented.</t>
  </si>
  <si>
    <r>
      <t>P</t>
    </r>
    <r>
      <rPr>
        <sz val="11"/>
        <color rgb="FF000000"/>
        <rFont val="Calibri"/>
        <family val="2"/>
        <scheme val="minor"/>
      </rPr>
      <t>rovide NCTN structure and mobility definitions</t>
    </r>
  </si>
  <si>
    <t>Define STC vision, goals and objectives, and performance measures.</t>
  </si>
  <si>
    <t>Define STC identification and application process.</t>
  </si>
  <si>
    <t>Define and update STC network and policy.</t>
  </si>
  <si>
    <t>Provide STC and NCTN application guidance.</t>
  </si>
  <si>
    <t>https://connect.ncdot.gov/projects/planning/STC%20Documents/StratCorrFramework_NCDOT_Final_150831.pdf</t>
  </si>
  <si>
    <t>TX_I-45</t>
  </si>
  <si>
    <t>I-45 Freight Corridor Plan; Texas Department of Transportation</t>
  </si>
  <si>
    <t>The Interstate Highway 45 (I‐45) freight corridor is an integrated regional freight network of critical importance to the state of Texas, moving massive freight volumes supporting the Texas economy and international commerce. The I‐45 freight corridor is comprised of the 276 miles of I‐45, plus the multimodal networks supported by arterial highways and collector routes, a Class 1 railroad line, terminal railroads, seaports, major air cargo airports, intermodal facilities, inland ports, and associated facilities including many industrial, warehousing, and distribution centers. The purpose of this planning effort is to identify corridor freight needs that can be addressed by public policy and investment through freight improvement strategies along the I‐45 corridor. The Texas Department of Transportation (TxDOT) has chosen to develop the I‐45 Freight Corridor Plan (I‐45 FCP) to achieve the department’s goals for supporting private sector supply chains, enhancing freight mobility, and improving the economic competitiveness of the region and state. The study, which began in January 2014, was undertaken to identify actions and investments that will provide efficient, reliable and safe movement of goods along the corridor while maintaining quality of life in the adjacent communities.</t>
  </si>
  <si>
    <t>Identify corridor freight needs that can be addressed by public policy and investment through freight improvement strategies along the I‐45 corridor</t>
  </si>
  <si>
    <t>Master plan for freight system improvements in the I‐45 corridor</t>
  </si>
  <si>
    <t>Identify short and long term improvement strategies, including infrastructure enhancements.</t>
  </si>
  <si>
    <t>Identify Operational improvements.</t>
  </si>
  <si>
    <t>Develop freight policy in corridor.</t>
  </si>
  <si>
    <t>Data collection to identify motor carrier operations and issues in the I‐45 corridor, providing insight into freight related business operations, typical freight volumes, service levels and infrastructure requirements.</t>
  </si>
  <si>
    <t xml:space="preserve">Needs assessment was comparing the physical and operating conditions of I‐45 to corridor performance measures that reflect the statewide freight goals. </t>
  </si>
  <si>
    <t>Goal 1: Safety</t>
  </si>
  <si>
    <t>Goal 2: Asset Management</t>
  </si>
  <si>
    <t>Goal 3: Mobility</t>
  </si>
  <si>
    <t>Goal 4: Economic Development</t>
  </si>
  <si>
    <t>https://ftp.dot.state.tx.us/pub/txdot/move-texas-freight/studies/i45-corridor/final-report.pdf</t>
  </si>
  <si>
    <t>TXCOR I-45</t>
  </si>
  <si>
    <t>I-45 Freight Corridor Plan</t>
  </si>
  <si>
    <r>
      <t>The purpose of this planning effort is to identify corridor freight needs that can be addressed by public policy and investment through freight improvement strategies along the I</t>
    </r>
    <r>
      <rPr>
        <sz val="11"/>
        <color theme="1"/>
        <rFont val="Tahoma"/>
        <family val="2"/>
        <charset val="1"/>
      </rPr>
      <t>‐</t>
    </r>
    <r>
      <rPr>
        <sz val="11"/>
        <color theme="1"/>
        <rFont val="Calibri"/>
        <family val="2"/>
        <scheme val="minor"/>
      </rPr>
      <t>45 corridor. The Texas Department of Transportation (TxDOT) has chosen to develop the I</t>
    </r>
    <r>
      <rPr>
        <sz val="11"/>
        <color theme="1"/>
        <rFont val="Tahoma"/>
        <family val="2"/>
        <charset val="1"/>
      </rPr>
      <t>‐</t>
    </r>
    <r>
      <rPr>
        <sz val="11"/>
        <color theme="1"/>
        <rFont val="Calibri"/>
        <family val="2"/>
        <scheme val="minor"/>
      </rPr>
      <t>45 Freight Corridor Plan (I</t>
    </r>
    <r>
      <rPr>
        <sz val="11"/>
        <color theme="1"/>
        <rFont val="Tahoma"/>
        <family val="2"/>
        <charset val="1"/>
      </rPr>
      <t>‐</t>
    </r>
    <r>
      <rPr>
        <sz val="11"/>
        <color theme="1"/>
        <rFont val="Calibri"/>
        <family val="2"/>
        <scheme val="minor"/>
      </rPr>
      <t>45 FCP) to achieve the department’s goals for supporting private sector supply chains, enhancing freight mobility, and improving the economic competitiveness of the region and state. The study, which began in January 2014, was undertaken to identify actions and investments that will provide efficient, reliable and safe movement of goods along the corridor while maintaining quality of life in the adjacent communities. The I</t>
    </r>
    <r>
      <rPr>
        <sz val="11"/>
        <color theme="1"/>
        <rFont val="Tahoma"/>
        <family val="2"/>
        <charset val="1"/>
      </rPr>
      <t>‐</t>
    </r>
    <r>
      <rPr>
        <sz val="11"/>
        <color theme="1"/>
        <rFont val="Calibri"/>
        <family val="2"/>
        <scheme val="minor"/>
      </rPr>
      <t>45 FCP is a direct result of work done by TxDOT in preparing the state’s first statewide freight plan, the TFMP, which has set broad freight movement objectives and performance targets for the state’s freight network. The I</t>
    </r>
    <r>
      <rPr>
        <sz val="11"/>
        <color theme="1"/>
        <rFont val="Tahoma"/>
        <family val="2"/>
        <charset val="1"/>
      </rPr>
      <t>‐</t>
    </r>
    <r>
      <rPr>
        <sz val="11"/>
        <color theme="1"/>
        <rFont val="Calibri"/>
        <family val="2"/>
        <scheme val="minor"/>
      </rPr>
      <t>45 FCP will serve as a master plan for freight system improvements in the I</t>
    </r>
    <r>
      <rPr>
        <sz val="11"/>
        <color theme="1"/>
        <rFont val="Tahoma"/>
        <family val="2"/>
        <charset val="1"/>
      </rPr>
      <t>‐</t>
    </r>
    <r>
      <rPr>
        <sz val="11"/>
        <color theme="1"/>
        <rFont val="Calibri"/>
        <family val="2"/>
        <scheme val="minor"/>
      </rPr>
      <t>45 corridor, identifying short and long term improvement strategies, including infrastructure enhancements, operational improvements, and freight policies.</t>
    </r>
  </si>
  <si>
    <r>
      <t>Improve I</t>
    </r>
    <r>
      <rPr>
        <sz val="11"/>
        <color theme="1"/>
        <rFont val="Tahoma"/>
        <family val="2"/>
        <charset val="1"/>
      </rPr>
      <t>‐</t>
    </r>
    <r>
      <rPr>
        <sz val="11"/>
        <color theme="1"/>
        <rFont val="Calibri"/>
        <family val="2"/>
        <scheme val="minor"/>
      </rPr>
      <t>45 Truck
Safety</t>
    </r>
  </si>
  <si>
    <r>
      <t>Non</t>
    </r>
    <r>
      <rPr>
        <sz val="11"/>
        <color theme="1"/>
        <rFont val="Tahoma"/>
        <family val="2"/>
        <charset val="1"/>
      </rPr>
      <t>‐</t>
    </r>
    <r>
      <rPr>
        <sz val="11"/>
        <color theme="1"/>
        <rFont val="Calibri"/>
        <family val="2"/>
        <scheme val="minor"/>
      </rPr>
      <t>fatal Commercial
Vehicle Crashes (crashes/100
MVMT1)</t>
    </r>
  </si>
  <si>
    <t>Fatal Commercial Vehicle Crashes</t>
  </si>
  <si>
    <t>Asset Management</t>
  </si>
  <si>
    <t>Maintain I-45 in State of Good Repair</t>
  </si>
  <si>
    <t>Pavement Condition</t>
  </si>
  <si>
    <t>Bridge Clearance</t>
  </si>
  <si>
    <t>Bridge Condition</t>
  </si>
  <si>
    <t>Mobility and Reliability</t>
  </si>
  <si>
    <t>Improve truck
travel speed</t>
  </si>
  <si>
    <t>Average Daily Level of
Service</t>
  </si>
  <si>
    <t>Average daily truck
speeds</t>
  </si>
  <si>
    <t>Economic Competitiveness and Efficiency</t>
  </si>
  <si>
    <t>Improve Truck
Travel Reliability</t>
  </si>
  <si>
    <t>VA_I-64_Charlot_MPO</t>
  </si>
  <si>
    <t>Interstate 64 Corridor Study; Charlottesville-Albemarle MPO</t>
  </si>
  <si>
    <t xml:space="preserve">I–64 is a primarily east–west corridor traversing the Commonwealth of Virginia. The CA–MPO and SAWMPO are within close proximity to each other along the corridor. Growing demand from commuters, interstate travel and freight movement have begun to impact corridor operations between these two MPOs during peak travel times, creating congestion, travel time delays, and driver safety issues. 
 The purpose of the project was to facilitate interregional communication and cooperation between stakeholders that have infrequently coordinated in the past. The project evaluated existing conditions along the Interstate–64 (I–64) and US 250 corridor between Charlottesville and Staunton, VA. The project resulted in a plan including project recommendations to address safety, congestion, and truck traffic within the corridor. The I–64 Corridor Study focuses on developing a planning process to enhance regional communications between state and local transportation planning agencies, MPOs, transit providers, and stakeholders.
The Charlottesville–Albemarle MPO (CA–MPO) led the study with assistance provided by the Staunton– Waynesboro–Augusta MPO (SAWMPO) and input provided by a working group comprised of staff from the CA–MPO, SAWMPO, two VDOT districts and
Central Office, local governments, DRPT, rail operators, law enforcement, and FHWA. The work group met six times and was charged with gathering relevant corridor information including studies, transportation performance measures, corridor deficiencies, and needs. Working group meetings focused on different topic areas and provided the MPO staff the opportunity to engage in the SHRP2 Corridor planning process.
Key outcomes from the project include the formal establishment of a cooperative Memorandum of Understanding (MOU) between CA-MPO and SAWMPO. The MOU laid out a structure for continued collaboration and cooperation between the MPOs. A key component of the MOU is an agreement to host an annual joint MPO meeting that will include a report on the I–64 corridor. </t>
  </si>
  <si>
    <t>Improve the overall function of the corridor by increasing
the efficiency and safety for people and goods moving through the
corridor.</t>
  </si>
  <si>
    <t>Enhance user experience through improved communications about
weather conditions, detours, accidents and congestion. (Active Safety
Management System)</t>
  </si>
  <si>
    <t>Identify key hotspots and suggest actions to mitigate congestion,
safety and access issues at these key locations (East and West
approach to Afton, Ivy, Charlottesville exists and Waynesboro area
exits)</t>
  </si>
  <si>
    <t>Further integrate transit into corridor through supporting research and
development of inter-regional transit options. (JAUNT Crozet transit,
Inter-Regional Transit)</t>
  </si>
  <si>
    <t>Improve corridor access by focusing on projects that reduce congestion
at intersections and access points. (US 250 in Waynesboro, Crozet,
Ivy)</t>
  </si>
  <si>
    <t>Improve freight performance by providing additional roadway capacity
at key locations (Truck climbing lanes, improved interchange geometry)</t>
  </si>
  <si>
    <t>AADT and percent of truck traffic</t>
  </si>
  <si>
    <t>V/C Ratio</t>
  </si>
  <si>
    <t>Pavement condition</t>
  </si>
  <si>
    <t xml:space="preserve">Bridge sufficiency </t>
  </si>
  <si>
    <t>Vehicle crash Hot Spots</t>
  </si>
  <si>
    <t>Enhance communication among MPOs, Local Governments,
VDOT and DRPT on planning issues in the corridor.</t>
  </si>
  <si>
    <t>Develop an MOU defines out a framework for continued cooperation
between the SAW-MPO and the CA-MPO on corridor related planning
activities (MOU)</t>
  </si>
  <si>
    <t>Host an annual Joint MPO meeting that includes a report on the state
of the corridor and key projects</t>
  </si>
  <si>
    <t>Work collaboratively to identify corridor-specific project improvements
for inclusion in long range plans and future studies</t>
  </si>
  <si>
    <t>Minimize the impact that new projects have on natural
resources and the environment.</t>
  </si>
  <si>
    <t>Reduce impacts to sensitive habitats and natural resources</t>
  </si>
  <si>
    <t>Limit road profile in areas of concern such as Afton mountain</t>
  </si>
  <si>
    <t>Improve habitat connectivity by utilizing existing stream corridors to 
reduce the conflict between vehicles and wildlife</t>
  </si>
  <si>
    <t>Historic Places</t>
  </si>
  <si>
    <t>Historic resources</t>
  </si>
  <si>
    <t>Aquatic resources; stocked trout streams, scenic rivers, 100 year floodplain; national wetlands inventory</t>
  </si>
  <si>
    <t>Landscape- State and federal ownership, conservation easements, landscape cores and corridors</t>
  </si>
  <si>
    <t>Threatened and endangered species</t>
  </si>
  <si>
    <t>West</t>
  </si>
  <si>
    <t>AZ_PAG_RMAP</t>
  </si>
  <si>
    <t>Performance–Based Metropolitan Transportation Plan and Transportation Improvement Program</t>
  </si>
  <si>
    <t xml:space="preserve">Pima Association of Governments (PAG) is the MPO representing the Tucson, Arizona region of approximately one million residents. The 2045 Regional Mobility and Accessibility Plan (2045 RMAP), adopted on May 26, 2016, is PAG's first performance–based metropolitan transportation plan in response to Federal performance requirements under MAP–21 and the FAST Act. The 2045 RMAP was developed through a cooperative process involving representatives from PAG's nine member agencies (including Arizona DOT), the business community, higher education, stakeholder organizations and other community representatives. Public input was also critical to developing the plan, with engagement occurring across all phases of the plan's development.
During the development of 2045 RMAP, a range of transportation issues were considered along with their ties to regional economic, environmental, demographic, and fiscal concerns. The 2045 RMAP clearly identifies regional goals to address these issues and includes more than 40 performance measures and targets that analyze performance outcomes for the transportation system. Using this performance–based framework, the plan includes more than 220 projects.
This case study highlights PAG's effective interagency coordination and public involvement practices to select the 2045 RMAP performance measures and targets and the application of these criteria through subsequent phases of the long–range transportation planning, corridor planning and programming processes. </t>
  </si>
  <si>
    <t>System Maintenance</t>
  </si>
  <si>
    <t xml:space="preserve">Improve condition of roadways in the Tucson region </t>
  </si>
  <si>
    <t>Percentage of federal aid roadways rated in poor condition</t>
  </si>
  <si>
    <t>Reduce total roadway injuries and fatalities</t>
  </si>
  <si>
    <t>Total five-year average  of roadway fatalities</t>
  </si>
  <si>
    <t>Multimodal Choices</t>
  </si>
  <si>
    <t xml:space="preserve">Increase mode share of walking, biking, and transit </t>
  </si>
  <si>
    <t>Five-year average walk, bike, or transit to work rate (ACS)</t>
  </si>
  <si>
    <t>System Performance</t>
  </si>
  <si>
    <t>Minimize increase in congestion on the arterial and freeway network</t>
  </si>
  <si>
    <t>Percent of peak hour VMT traveled under LOS E or F</t>
  </si>
  <si>
    <t>Lan use and transportation</t>
  </si>
  <si>
    <t>Improve regional access to jobs and other essential services, such as medical, shopping and recreation</t>
  </si>
  <si>
    <t>Number of regional jobs the average person can reach in 30 minutes by automobile</t>
  </si>
  <si>
    <t>Environmental Stewardship</t>
  </si>
  <si>
    <t>Reduce per capita annual on-road GHG Emission</t>
  </si>
  <si>
    <t>https://fhwaapps.fhwa.dot.gov/planworkst/Reference/CaseStudy/Show/54</t>
  </si>
  <si>
    <t>AZ_PB_RTP_TIP</t>
  </si>
  <si>
    <t>Performance–Based Metropolitan Transportation Plan and
Transportation Improvement Program</t>
  </si>
  <si>
    <t xml:space="preserve"> Pima Association of Governments (PAG) is the MPO representing the Tucson, Arizona region of approximately one million residents. The 2045 Regional Mobility and Accessibility Plan (2045 RMAP), adopted on May 26, 2016, is PAG's first performance–based metropolitan transportation plan in response to Federal performance requirements under MAP–21 and the FAST Act. The 2045 RMAP was developed through a cooperative process involving representatives from PAG's nine member agencies (including Arizona DOT), the business community, higher education, stakeholder organizations and other community representatives. Public input was also critical to developing the plan, with engagement occurring across all phases of the plan's development.
During the development of 2045 RMAP, a range of transportation issues were considered along with their ties to regional economic, environmental, demographic, and fiscal concerns. The 2045 RMAP clearly identifies regional goals to address these issues and includes more than 40 performance measures and targets that analyze performance outcomes for the transportation system. Using this performance–based framework, the plan includes more than 220 projects.
This case study highlights PAG's effective interagency coordination and public involvement practices to select the 2045 RMAP performance measures and targets and the application of these criteria through subsequent phases of the long–range transportation planning, corridor planning and programming processes. 
PAG collaborated with the public, regional stakeholders, and partners in developing the 2045 RMAP as indicated below.
Extensive and innovative public involvement techniques established public priorities through each of the plan's four major phases.
A 30–member task force representing many different stakeholder interests played a key role in the development of the performance metric and targets.
PAG leveraged an earlier land use visioning effort and partnered with another MPO to develop an online scenario planning tool to select the region's preferred alternative.
πAG is currently developing a data portal and automated report creation tool to support its performance–based programming goals.
</t>
  </si>
  <si>
    <t>Improve the considiton of raodways in the Tucson region</t>
  </si>
  <si>
    <t>Percent of federal-aid raodways in poor condition</t>
  </si>
  <si>
    <t>Total 5-year average of roadways fatalities</t>
  </si>
  <si>
    <t>Mulitmodal Choices</t>
  </si>
  <si>
    <t>Increase the mode share of walking biking and transit</t>
  </si>
  <si>
    <t>5-year average walk, bike or transit to work rate (Amercian Community Survey)</t>
  </si>
  <si>
    <t>System Performace</t>
  </si>
  <si>
    <t>Percent of peak hour VMT traveled unders LOS E or F</t>
  </si>
  <si>
    <t>Land Use and transportation</t>
  </si>
  <si>
    <t>Improve regional access to jobs and other essential services, such as medical, shopping and recreation\</t>
  </si>
  <si>
    <t>Reduce per captial annual on-road greenhouse gas emissions</t>
  </si>
  <si>
    <t xml:space="preserve">https://www.pagregion.com/documents/rmap/rmap2045/2045RMAP.pdf
</t>
  </si>
  <si>
    <t>http://gismaps.pagnet.org/rmapengage/</t>
  </si>
  <si>
    <t>https://www.dvrpc.org/asp/ChoicesAndVoices/</t>
  </si>
  <si>
    <t>CA_SFCOR I-880</t>
  </si>
  <si>
    <t>Study of Integrated Corridor Management for San Francisco Bay Area I-880 Corridor</t>
  </si>
  <si>
    <r>
      <t>This document summarizes the efforts by the San Francisco Bay Area ICM team to develop the concept of operation, data needs and performance requirements for an Integrated Corridor management System for I</t>
    </r>
    <r>
      <rPr>
        <sz val="11"/>
        <color theme="1"/>
        <rFont val="Tahoma"/>
        <family val="2"/>
        <charset val="1"/>
      </rPr>
      <t>‐</t>
    </r>
    <r>
      <rPr>
        <sz val="11"/>
        <color theme="1"/>
        <rFont val="Calibri"/>
        <family val="2"/>
        <scheme val="minor"/>
      </rPr>
      <t>880 Corridor. Although the transportation management systems at the Bay Area are consistent with the regional ITS plans, these management systems are less integrated. It is believed that higher level of integration among freeway and arterial systems, transit systems with considerations of all transportation needs and demands in the region will greatly enhance and improve the efficiency and productivity of all individual systems. ICM benefits include, to name a few, enhanced ability of the partner agencies to provide true integration of multiple operational components of the corridor, better management of non</t>
    </r>
    <r>
      <rPr>
        <sz val="11"/>
        <color theme="1"/>
        <rFont val="Tahoma"/>
        <family val="2"/>
        <charset val="1"/>
      </rPr>
      <t>‐</t>
    </r>
    <r>
      <rPr>
        <sz val="11"/>
        <color theme="1"/>
        <rFont val="Calibri"/>
        <family val="2"/>
        <scheme val="minor"/>
      </rPr>
      <t xml:space="preserve"> recurrent congestion caused by major incidents, unexpected weather events, unexpectedly high travel demand, and major construction and maintenance activities by allowing the full capacity of the corridor to be utilized through improved integration, and improved capabilities to manage daily recurrent congestion in the corridor.</t>
    </r>
  </si>
  <si>
    <t>Improve the efficiency of their individual networks through shared information from, and collaborative operations with, the other networks</t>
  </si>
  <si>
    <t>Improve highway efficiency by sharing information between arterial and freeways</t>
  </si>
  <si>
    <t>Improve operation efficiency of transit
operation by using information about highway conditions and by improving the interface between highway and transit</t>
  </si>
  <si>
    <t>Reduce waiting times for transfers between transit services through enhanced coordination</t>
  </si>
  <si>
    <t>Reduce delays for truck traffic to and from Port of Oakland</t>
  </si>
  <si>
    <t>Balance demand across the networks to most efficiently utilize the available
capacity</t>
  </si>
  <si>
    <r>
      <t>Reduce recurrent congestion through improved real</t>
    </r>
    <r>
      <rPr>
        <sz val="11"/>
        <color theme="1"/>
        <rFont val="Tahoma"/>
        <family val="2"/>
        <charset val="1"/>
      </rPr>
      <t>‐</t>
    </r>
    <r>
      <rPr>
        <sz val="11"/>
        <color theme="1"/>
        <rFont val="Calibri"/>
        <family val="2"/>
        <scheme val="minor"/>
      </rPr>
      <t xml:space="preserve">time balancing of demand and supply between freeways and arterials. </t>
    </r>
  </si>
  <si>
    <t>Enable travelers to make informed choices among transportation options,
based on reliable information about travel conditions.</t>
  </si>
  <si>
    <r>
      <t>Support travelers’ trip planning using
improved multimodal real</t>
    </r>
    <r>
      <rPr>
        <sz val="11"/>
        <color theme="1"/>
        <rFont val="Tahoma"/>
        <family val="2"/>
        <charset val="1"/>
      </rPr>
      <t>‐</t>
    </r>
    <r>
      <rPr>
        <sz val="11"/>
        <color theme="1"/>
        <rFont val="Calibri"/>
        <family val="2"/>
        <scheme val="minor"/>
      </rPr>
      <t>time information.</t>
    </r>
  </si>
  <si>
    <r>
      <t>Advise travelers about modal shift using real</t>
    </r>
    <r>
      <rPr>
        <sz val="11"/>
        <color theme="1"/>
        <rFont val="Tahoma"/>
        <family val="2"/>
        <charset val="1"/>
      </rPr>
      <t>‐</t>
    </r>
    <r>
      <rPr>
        <sz val="11"/>
        <color theme="1"/>
        <rFont val="Calibri"/>
        <family val="2"/>
        <scheme val="minor"/>
      </rPr>
      <t xml:space="preserve">
time operations information (connections, traffic interactions)</t>
    </r>
  </si>
  <si>
    <t>Respond quickly and effectively to service disruptions that may be planned or unplanned, whether based on human or natural causes</t>
  </si>
  <si>
    <r>
      <t>Reduce non</t>
    </r>
    <r>
      <rPr>
        <sz val="11"/>
        <color theme="1"/>
        <rFont val="Tahoma"/>
        <family val="2"/>
        <charset val="1"/>
      </rPr>
      <t>‐</t>
    </r>
    <r>
      <rPr>
        <sz val="11"/>
        <color theme="1"/>
        <rFont val="Calibri"/>
        <family val="2"/>
        <scheme val="minor"/>
      </rPr>
      <t>recurrent congestion through improved incident response and incident
information to travelers</t>
    </r>
  </si>
  <si>
    <t>Improve the ability of the transportation network operators to respond to service disruptions through information sharing and better information to travelers.</t>
  </si>
  <si>
    <t>https://dot.ca.gov/-/media/dot-media/programs/research-innovation-system-information/documents/f0017262-p371-final-report-icm.pdf</t>
  </si>
  <si>
    <t>CA_I-15 COR</t>
  </si>
  <si>
    <t>San Diego I-15 Integrated Corridor Management ( ICM ) System</t>
  </si>
  <si>
    <t>This document provides an overview of the San Diego region’s ICMS concept, describes current operations in the corridor, how they will function in the near term once the ICMS concept is operational, and identifies current and future responsibilities of San Diego regional stakeholders. By highlighting the flexible and innovative approaches to management along this corridor, the user will understand how improvements currently underway along the corridor serve as a foundation for even further integration in the future. For example, there will be a Bus Rapid Transit (BRT) system along the corridor with BRT stations (called centers) having direct access ramps (DARs) to the Managed Lanes facility and fostered through transit-oriented developments. The centers will include an array of ITS elements such as real-time arrival information, trip planning kiosks, smart card electronic payment devices for pre-boarding payment, and smart parking technologies to allow for posting of space availability and reservations.</t>
  </si>
  <si>
    <t>The corridor’s multi-modal and smart- growth approach shall improve accessibility for corridor travelers to travel options and attain an enhanced level of mobility</t>
  </si>
  <si>
    <t>Reduce travel time for commuters within the corridor</t>
  </si>
  <si>
    <t>Increase transit ridership within the corridor</t>
  </si>
  <si>
    <t>Increase the use of HOVs (carpools and vanpools) for commuters</t>
  </si>
  <si>
    <t>Increase person and vehicle throughput within the corridor on general purpose and managed lanes</t>
  </si>
  <si>
    <t>Increase person and vehicle throughput on arterials</t>
  </si>
  <si>
    <t>Reduce delay time for corridor travel on the corridor’s networks (e.g., I-15 and arterials)</t>
  </si>
  <si>
    <t>Increase percentage share of telecommuters from corridor commuter market</t>
  </si>
  <si>
    <t>Increase the use of established and effective TDM programs</t>
  </si>
  <si>
    <t>The corridor’s safety record shall be enhanced through an integrated multi-modal approach</t>
  </si>
  <si>
    <t>Reduce incident rate</t>
  </si>
  <si>
    <t>Reduce injury rate</t>
  </si>
  <si>
    <t>Reduce fatality rate</t>
  </si>
  <si>
    <t>Reduce roadway hazards</t>
  </si>
  <si>
    <t>The corridor’s travelers shall have the informational tools to make smart travel choices within the corridor</t>
  </si>
  <si>
    <t>Improve collection and dissemination of arterial network information</t>
  </si>
  <si>
    <t>Collect and process data on the operational condition/status of all corridor networks, including ? Comparative travel times between major origins and destinations ? Construction, detours, and other planned road work ? Occurrence and location of incidents ? Expected delays ? Number of parking spaces available at Park and Ride lots/structures</t>
  </si>
  <si>
    <t>Disseminate, in a multilingual fashion, comprehensive, real-time, and accurate information to travelers within the corridor by means of multiple media (e.g., phone, computer, PDA/Blackberry, TV, CMSs, ‘Next Bus’ informational signs)</t>
  </si>
  <si>
    <t>Make available archived historical data to travelers</t>
  </si>
  <si>
    <t>Achieve a high level of 511 call volume and Web use ? Achieve high overall satisfaction with 511 system</t>
  </si>
  <si>
    <t>The corridor’s institutional partners shall employ an integrated approach through a corridorwide perspective to resolve problems</t>
  </si>
  <si>
    <t>Improve level of institutional coordination among stakeholders by developing and executing a memorandum of understanding (MOU) among ICMS corridor partners by adapting the SANTEC organizational model and mission to the I-15 ICMS corridor</t>
  </si>
  <si>
    <t>Strengthen existing communication linkages among all corridor institutional stakeholders and establish new communication linkages where appropriate (e.g., business/industrial parks along the corridor)</t>
  </si>
  <si>
    <t>Caltrans (2008) ‘San Diego I-15 Integrated Corridor Management ( ICM ) System: Phase I’, (December).</t>
  </si>
  <si>
    <t>Balance the needs of through traffic and local communities by coordinating construction and overall mitigation management on I-15 and arterials</t>
  </si>
  <si>
    <t>The corridor’s networks shall be managed holistically under both normal operating and incident/event conditions in a collaborative and coordinated way</t>
  </si>
  <si>
    <t>Establish/enhance joint agency action plans to respond to congestion especially at I-15/arterial network interfaces and at the Lake Hodges choke point</t>
  </si>
  <si>
    <t>Develop/improve methods for incident and event management (e.g., data sharing)</t>
  </si>
  <si>
    <t>Reduce overall incident clearance time</t>
  </si>
  <si>
    <t>Identify means of enhancing corridor management across all networks (e.g., implement transit signal priority on selected components of arterial network)</t>
  </si>
  <si>
    <t>https://www.sandag.org/uploads/publicationid/publicationid_4473_23298.pdf</t>
  </si>
  <si>
    <t>CA_Strat Mgmt_Plan</t>
  </si>
  <si>
    <t>Caltrans
Strategic Management Plan 2015 - 2020</t>
  </si>
  <si>
    <t xml:space="preserve">The purpose of the Strategic Management Plan is to be a roadmap of Caltrans’ role, expectations, and operations as we meet the challenges of modernizing Caltrans into a world-class Department of Transportation . The tools we will use to implement this Plan are performance management, transparency, accountability, sustainability, and innovation.
The 2015 - 2020 Strategic Management Plan is the result of a comprehensive process . Since the 2007-2012 Strategic Plan, Caltrans has undertaken several reviews, studies, and evaluations including: 2012 Program Review and Stake- holder Survey, 2013 Strategic Management Plan Develop- ment and Employee Survey, 2013 Enterprise Risk Profile, 2013/14 State Smart Transportation Initiative Review, now referred to as the Caltrans Improvement Project . Each of these contributes to the continuous improvement process and influences the 2015 - 2020 Strategic Management Plan . The Plan was created in a 15-month period through extensive discussions within Caltrans and CalSTA, and with the valuable participation of Caltrans employees, stake- holders, and partners </t>
  </si>
  <si>
    <t>Safety and Health : Provide a safe transportation system for workers and users and promote health through active transportation and reduced pollution in communities</t>
  </si>
  <si>
    <t>Zero worker fatalities</t>
  </si>
  <si>
    <t>Reduce employee injury and illness rates</t>
  </si>
  <si>
    <t xml:space="preserve">Reduce user fatalities and injuries by adopting a “Toward Zero Deaths” practice </t>
  </si>
  <si>
    <t xml:space="preserve">Promote community health through active transporta- tion and reduced pollution in communities </t>
  </si>
  <si>
    <t>&gt;Number of work zone-related worker fatalities per calendar year
&gt;Number of accidents in work zones per calendar year</t>
  </si>
  <si>
    <t xml:space="preserve">&gt;Number of Department employee work-related injuries and illnesses in previous 12 months per 200,000 employee hours </t>
  </si>
  <si>
    <t xml:space="preserve">&gt;Number of auto travel fatalities per 100 million vehicle miles traveled 
&gt;Number of fatalities for bicycle, pedestrian, and transit modes of travel 
&gt;Number of injuries for auto, bicycle, pedestrian, and transit modes of travel </t>
  </si>
  <si>
    <t xml:space="preserve">&gt;Increase and improvement in opportunities for safe and accessible active transportation .
&gt;Percent reduction of transportation system-related air pollution for criteria pollutant emissions
</t>
  </si>
  <si>
    <t>Stewardship and Efficiency : Money counts. Responsibly manage California’s transportation-related assets</t>
  </si>
  <si>
    <t>Effectively manage transportation assets by implementing the asset management plan, embracing a fix-it-first philosophy</t>
  </si>
  <si>
    <t>Effectively manage taxpayer funds and maximize the use of available financial resources</t>
  </si>
  <si>
    <t xml:space="preserve">Efficiently manage operations of the transportation system </t>
  </si>
  <si>
    <t>Assign ownership of transporta- tion facilities, including roads and streets, to the appropriate level of government</t>
  </si>
  <si>
    <t>&gt; Percentage of distressed lane miles on the State Highway System 
&gt;Bridge Health Index 
&gt; Measure of ITS elements health, system operability, and equipment workability
&gt; Percentage of projects including a life cycle cost analysis methodology for point of evaluation in project selec- tion</t>
  </si>
  <si>
    <t>&gt; Percentage of federal funds used in year of availability</t>
  </si>
  <si>
    <t>&gt; Percentage of planned projects deliv- ered in the fiscal year.</t>
  </si>
  <si>
    <t xml:space="preserve">&gt; Percentage of transportation permits approved or denied within 14 days from the submittal date 
&gt;Number of lane miles of State High- way System relinquished </t>
  </si>
  <si>
    <t>Sustainability, Livability and Economy : Make long-lasting, smart mobility decisions that improve the environment, support a vibrant economy, and build communities, not sprawl.</t>
  </si>
  <si>
    <t>PEOPLE: Improve the quality of life for all Californians by providing mobility choice, increasing accessibility to all modes of transportation and creating transportation cor- ridors not only for convey- ance of people, goods, and services, but also as livable public spaces</t>
  </si>
  <si>
    <t>PLANET: Reduce environ- mental impacts from the transportation system with emphasis on supporting a statewide reduction of greenhouse gas emissions to achieve 80% below 1990 levels by 2050</t>
  </si>
  <si>
    <t>PROSPERITY: Improve economic prosperity of the State and local communities through a resilient and inte- grated transportation system</t>
  </si>
  <si>
    <t>&gt;Percentage increase of non-auto modes
&gt;Accessibility Score 
&gt;Livability Score
&gt;Percentage of top 25 priority corridor system master plans complet- ed to enhance sustainability of trans- portation system . (Priority</t>
  </si>
  <si>
    <t>&gt;Per capita vehicle miles traveled
&gt;Percent reduction of transportation system-related air pollution for:
• Greenhouse gas (GHG) emissions
• Criteria pollutant emissions
&gt;Prosperity score . Score to be deter- mined considering, e .g ., gross State/ regional product, freight system competitiveness, transportation system efficiency, return on transportation investment, etc .
Freight System Efficiency. Improve freight system efficiency to enhance freight competitiveness and support a sustainable, low emissions freight system
&gt;Reduction of resource consumption</t>
  </si>
  <si>
    <t>https://transops.s3.amazonaws.com/uploaded_files/Caltrans_Strategic_Mgmt_Plan_033015.pdf</t>
  </si>
  <si>
    <t>CA_CorridorGuidebook</t>
  </si>
  <si>
    <t>Using PlanWorks to Develop the Caltrans Corridor Planning Guidebook</t>
  </si>
  <si>
    <t xml:space="preserve">Caltrans updated an important component of its System Planning Guidelines using principles from the PlanWorks corridor planning decision tool. The result was the Caltrans Corridor Planning Guidebook. The purpose of the Guidebook is to outline and clearly state Caltrans expectations on conducting the corridor planning process. The expected outcome of this corridor planning process is to establish a corridor partnership. The partnership would be collaborative and work together to develop and recommend performance–based projects and strategies. The work would be compiled by the Caltrans District, documented in Corridor Plans, and advanced in the planning and programming process. The Guidebook is meant for Caltrans System Planning staff who are assigned to lead or participate in corridor planning efforts and should also inform broader Caltrans staff participation in corridor planning efforts led by partner agencies. 
The California Department of Transportation (Caltrans) has been experiencing a time of transition. Caltrans updated its Mission, Vision and Goals in 2015 and embedded a new operating philosophy in its Strategic Management Plan. New statewide policy direction outlined new requirements for transportation and land use coordination, new sustainability goals and performance metrics, and new expectations on performance–based business processes. As a result, Caltrans undertook a review of its System Planning to Programming (SP2P) processes to ensure more efficient and integrated processes for transportation investment decision making. [1] Among the findings was the need to improve its transportation system planning program by enhancing its relevancy, adding value to its products, and doing more to reflect new policy direction and planning practice. The passage of a statewide transportation funding initiative in 2017 (the Road Repair and Accountability Act — California Senate Bill 1) provided added urgency for Caltrans corridor planning guidelines, as one of the funding programs requires demonstration of comprehensive corridor planning as a prerequisite for project funding eligibility.
The primary purpose of system planning at Caltrans is to identify and recommend projects and strategies that achieve Caltrans goals and objectives in a collaborative manner. Corridor planning is an important part of its System Planning program. A key element in improving the System Planning program was to move beyond static system planning products to more partnership and performance–based system planning processes that are corridor–focused. While Caltrans has been moving to a more corridor–based planning approach for many years, it needed to update the official system planning guidance to reflect the more current policy drivers and to institutionalize new planning processes. This meant Caltrans planning studies and corridor plans needed clearer direction in forming partnerships, in addressing multi–modal performance with analyses and metrics, and in making performance–based recommendations that link back to agreed–upon objectives. Caltrans was able to develop statewide guidance on corridor planning with inspiration and support from PlanWorks. </t>
  </si>
  <si>
    <t>CO_DRCOG</t>
  </si>
  <si>
    <t>Performance Measures for Highway Capacity Decision Making (C02) and Transportation Visioning for Communities (C08)</t>
  </si>
  <si>
    <t xml:space="preserve"> Local governments in the Denver region wanted to see a significant portion of growth and development occur in locally identified and regionally designated urban centers. While such growth aspirations are important locally, in aggregate, they also help achieve a variety of cross–jurisdictional goals related to transportation and quality of life. To advance progress toward this desired local and regional outcome, the Denver Regional Council of Governments (DRCOG) sought to improve the understanding of the value and importance of urban centers, while also providing scenario analysis capabilities. These capabilities could help local governments explore the capacity of their urban centers for growth and the potential impacts of such possible changes. Implementation of SHRP2 products from the Planning Process Bundle — Performance Measures for Highway Capacity Decision Making (C02) and Transportation Visioning for Communities (C08) — gave DRCOG the opportunity to: Create measures of urban center performance for ongoing monitoring. Develop and refine questionnaires, summary formats, and other worksheets to help the agency engage local government members and develop testable what–if questions related to small area visioning and planning. Foster local government interest in the ability of DRCOG's predictive forecasting tools to help explore the development capacity of their urban centers, as well as other growth aspirations within the context of a rapidly growing region. Engage local governments to improve feedback on small area forecasting methods. Develop a custom software application to test the feasibility of future scenarios on the fly.
Blended predictive regional forecasting tools into a normative, small area scenario analysis exercise.
Created a custom software application to visualize potential futures by modifying assumptions about local regulations and real estate market dynamics.
Piloted a process to encourage local government and regional agency collaboration on planning and visioning.
Demonstrated the role of urban centers in the Denver region with a set of replicable performance measures
Key Outcomes
DRCOG staff identified 16 candidates for ongoing performance measurement of urban centers to help improve regional and local understanding of the role of these areas. Eight of these 16 candidates had a high likelihood of ongoing feasibility as longitudinal performance measures.
DRCOG staff established a decision tree to create and replicate a table or crosswalk to allow data aggregated by others at small area geographies (e.g., such as census blocks and traffic analysis zones) to be joined to custom urban center areas for use in performance measurement.
DRCOG staff developed and worked through pilot testing with local governments to refine questionnaires, summary formats, and other worksheets to help the agency engage local government members. These materials were critical to developing testable what–if questions related to urban center visioning and planning. They will likely have ongoing agency value in urban centers and other small areas.
Local governments and their DRCOG board members have a growing interest in the ability of DRCOG's predictive forecasting tools. This pilot work helped demonstrate demand for employing DRCOG's existing efforts to help inform their local planning and visioning decisions.
DRCOG staff developed a custom software application, Scenario Manager, which was the first tool to interface with the UrbanSim API to access its square foot pro forma feasibility model. This allows a user to test zoning or rent assumptions as part of a scenario. The user can see feasible buildings options and instantly visualize one.
DRCOG staff demonstrated the Scenario Manager tool among other metropolitan planning organization (MPO) land use modeling staff.
DRCOG staff developed a more systematic approach to improve its land use modeling through interactions with and feedback from the pilot communities.
</t>
  </si>
  <si>
    <t>An Efficient and Predictable Development Pattern</t>
  </si>
  <si>
    <t xml:space="preserve">Encourage development patterns and community design features that meet the needs of people of all ages, incomes and abilities.       </t>
  </si>
  <si>
    <t>Promote investment/reinvestment in existing communities.</t>
  </si>
  <si>
    <t>Preserve and leverage the unique characteristics of the region’s communities.</t>
  </si>
  <si>
    <t>Monitor and increase awareness of the region’s existing and planned urban footprint.</t>
  </si>
  <si>
    <t>Coordinate local and regional urban growth priorities in order to improve forecasting, planning and investment decisions within regionally designated growth areas.</t>
  </si>
  <si>
    <t>Increase public/private investment and partnerships in urban centers.</t>
  </si>
  <si>
    <t>Increase transit service and ridership within and to urban centers.</t>
  </si>
  <si>
    <t>Invest in multimodal enhancements along corridors.</t>
  </si>
  <si>
    <t>Share of the region's housing and employment located in urban centers Regional population-weighted density</t>
  </si>
  <si>
    <t>A Connected Multi Modal System</t>
  </si>
  <si>
    <t>Improve the capacity of the multimodal regional roadway system..</t>
  </si>
  <si>
    <t>Improve the region's comprehensive transit system, including the timely completion of the FasTracks program.</t>
  </si>
  <si>
    <t>Improve bicycle and pedestrian accessibility.</t>
  </si>
  <si>
    <t>Improve interconnections of the multimodal transportation system within and beyond the region for people and freight.</t>
  </si>
  <si>
    <t>Expand travel demand management services and strategies.</t>
  </si>
  <si>
    <t>Maintain existing and future transportation facilities in good condition.</t>
  </si>
  <si>
    <t>Improve transportation system performance and reliability.</t>
  </si>
  <si>
    <t>Improve transportation safety and security.</t>
  </si>
  <si>
    <t>Non-single occupant vehicle mode share to work</t>
  </si>
  <si>
    <t>Daily vehicles miles traveled per capita</t>
  </si>
  <si>
    <t>Average travel time variation (peak/off peak)</t>
  </si>
  <si>
    <t>Number of traffic fatalities</t>
  </si>
  <si>
    <t>A Safe and Resilient Natural and Built Environment</t>
  </si>
  <si>
    <t>Increase collaboration with local and regional partners on air quality initiatives.</t>
  </si>
  <si>
    <t>Increase public awareness of air quality issues.</t>
  </si>
  <si>
    <t>Improve the fuel economy of the region's vehicle fleet.</t>
  </si>
  <si>
    <t>Increase collaboration with local and regional partners on water quality initiatives.</t>
  </si>
  <si>
    <t>Increase public awareness of water quality issues.</t>
  </si>
  <si>
    <t>Maximize the efficient use of municipal and industrial water.</t>
  </si>
  <si>
    <t>Protect and restore natural resources of local and regional significance.</t>
  </si>
  <si>
    <t>Improve opportunities for recreation and access to nature.</t>
  </si>
  <si>
    <t>Improve multimodal linkages to and between the region's parks, open spaces and developed areas.</t>
  </si>
  <si>
    <t>Conserve significant agricultural lands.</t>
  </si>
  <si>
    <t>Increase the access to local food,  and efficiency of food distribution.</t>
  </si>
  <si>
    <t>Increase open space in high risk areas.</t>
  </si>
  <si>
    <t>Limit new development in areas susceptible to hazards.</t>
  </si>
  <si>
    <t>Increase the use of best practices in land-use planning and management to decrease risk.</t>
  </si>
  <si>
    <t>Promote integrated planning and decision-making in hazard mitigation.</t>
  </si>
  <si>
    <t>Enhance community resiliency.</t>
  </si>
  <si>
    <t>Increase interagency coordination.</t>
  </si>
  <si>
    <t>Surface transportation-related greenhouse gas emissions per capita</t>
  </si>
  <si>
    <t>Protected open space</t>
  </si>
  <si>
    <t>Share of the region's housing and employment in high risk areas</t>
  </si>
  <si>
    <t>Healthy, Inclusive and Livable Communities</t>
  </si>
  <si>
    <t>Increase safe and convenient active transportation options for all ages and abilities.</t>
  </si>
  <si>
    <t>Expand the regional trail network.</t>
  </si>
  <si>
    <t>Increase awareness and knowledge of community health and wellness issues and support networks.</t>
  </si>
  <si>
    <t>Increase collaboration among stakeholders at the local, regional and state levels.</t>
  </si>
  <si>
    <t>Locate health services in accessible areas.</t>
  </si>
  <si>
    <t>Increase the regional supply of housing attainable for a variety of households.</t>
  </si>
  <si>
    <t>Increase opportunities for diverse housing accessible by multimodal transportation.</t>
  </si>
  <si>
    <t>Share of region's population lying in areas with housing and transportation (H+T) costs affordable to the typical household in the region</t>
  </si>
  <si>
    <t>A vibrant Regional Economy</t>
  </si>
  <si>
    <t>Improve the flow of people, goods, services and information within and through the region.</t>
  </si>
  <si>
    <t>Improve access for traditionally underserved populations.</t>
  </si>
  <si>
    <t>Improve access to and from the region's developed and emerging housing and employment centers.</t>
  </si>
  <si>
    <t>Invest in the region's infrastructure to ensure the region remains globally competitive.</t>
  </si>
  <si>
    <t>Increase awareness of key regional growth, transportation and economic trends based on the region's shared vision for the future.</t>
  </si>
  <si>
    <t>Regional employment</t>
  </si>
  <si>
    <t>Share of the region's housing and employment near rapid transit stations or high-frequency transit stops</t>
  </si>
  <si>
    <t>https://metrovision.drcog.org/</t>
  </si>
  <si>
    <t>CO_DRCOG_Incidents</t>
  </si>
  <si>
    <t>Traffic Incident Management Implementation Proposal
Denver Regional Council of Governments</t>
  </si>
  <si>
    <t xml:space="preserve"> To resolve the existing disconnect in employingvTraffic Incident Management (TIM) solutions in long range planning, the Colorado Department of Transportation (CDOT) was awarded a Federal Highway Administration (FHWA) Strategic Highway Research Program 2 (SHRP2) ImplementationvAssistance Program User Incentive Award for deploying TIM solutions using PlanWorks. With this award, CDOT has worked with first responders and transportation planners to find ways to help unite TIM solutions and long–range planning. CDOT partnered with Denver Regional Council of Governments (DRCOG) for this project. Stakeholders from the DRCOG region shared their knowledge of TIM including TIM techniques that have proved effective in their area and made suggestions based on personal experience in the field. Project Stakeholders included law enforcement agencies, Fire &amp; Rescue agencies, County government agencies, municipal government agencies, dispatch centers, public works, planners and engineers. 
Outcomes:
    Assembled Stakeholder Groups
    Collaborated to identify TIM needs
    Suggested ways to incorporate TIM into long range transportation planning
    Identified barriers in linking TIM techniques with implementation
    Developed reproducible strategies to eliminate barriers in implementing TIM and improve our planning process
</t>
  </si>
  <si>
    <t>Incorporate TIM into the transportation planning process.</t>
  </si>
  <si>
    <t>Utilize PlanWorks to inform decision–making and stakeholder structure developed to interact with DOT/MPO/Transportation Planning Region planners.</t>
  </si>
  <si>
    <t>Connect TIM needs and solutions with transportation resources.</t>
  </si>
  <si>
    <t>https://fhwaapps.fhwa.dot.gov/planworkst/Reference/CaseStudy/Show/70</t>
  </si>
  <si>
    <t>ID_PerfMeasFrame</t>
  </si>
  <si>
    <t>Integrating Performance Measures and Freight to Prioritize Long Term Investments - Community Planning Association of Southwest Idaho</t>
  </si>
  <si>
    <t xml:space="preserve"> The Community Planning Association of Southwest Idaho (COMPASS) is the metropolitan planning organization (MPO) for Ada and Canyon Counties, Idaho. The two counties have a population of over 650,000, including over 220,000 people in the City of Boise, the State capital. The COMPASS planning area represents about 40% of the State's population.
In 2015 COMPASS began updating its long–range transportation plan — Communities in Motion 2040 2.0 (CIM 2040 2.0). The plan addresses eight elements, including transportation, land use, housing, community infrastructure, economic development, health, open space, and farm land, and includes regional goals and performance measures for each element.
Bundle Products Used
COMPASS focused on two of the Planning Process Bundle products: Performance Measures for Highway Capacity Decision Making (C02) and Integrating Freight Considerations into the Highway Capacity Planning Process (C15). 
    Developed Performance Measure Framework to evaluate transportation projects using 28 performance measures across eight goal areas.
    Established Performance Measure Framework Work Group.
    Collected vehicle classification counts at over 80 locations in a two–county area.
    Established Freight Advisory Work Group.
    COMPASS contributed over 188 workdays worth about $121,000 for all SHRP2 implementation grant–related activities.
</t>
  </si>
  <si>
    <t>Enhance the transportation system to improve accessibility to jobs, schools, and services; allow the efficient movement of people and goods; and ensure the reliability of travel by all modes considering social,
economic, and environmental elements.</t>
  </si>
  <si>
    <t>Bridge conditions
not “functionally Obsolete"</t>
  </si>
  <si>
    <t>Bridge conditions
not “structural
deficient”</t>
  </si>
  <si>
    <t>Transit replacement by
vehicle type</t>
  </si>
  <si>
    <t>Miles of congested
Interstate</t>
  </si>
  <si>
    <t>Travel Time Index
(Interstate)</t>
  </si>
  <si>
    <t>Travel Time Index (non-interstate)</t>
  </si>
  <si>
    <t>Park and Ride Spaces</t>
  </si>
  <si>
    <t>Peak hour travel time
(Downtown Caldwell to
Downtown Boise)</t>
  </si>
  <si>
    <t>Transit Level of Service</t>
  </si>
  <si>
    <t>Transit Level of Service
(CIM 2040 corridors)</t>
  </si>
  <si>
    <t>Annual transit ridership</t>
  </si>
  <si>
    <t>Annual transit
passenger miles</t>
  </si>
  <si>
    <t>Freight Travel Time
Index (Local Routes,
non‐interstate)</t>
  </si>
  <si>
    <t>Improve safety and security for all transportation modes and users.</t>
  </si>
  <si>
    <t>Number of Auto crashes</t>
  </si>
  <si>
    <t>Number of Bike crashes</t>
  </si>
  <si>
    <t>Number of Pedestrian
crashes</t>
  </si>
  <si>
    <t>Number of Auto
fatalities</t>
  </si>
  <si>
    <t>Number of Bike
fatalities</t>
  </si>
  <si>
    <t>Number of Pedestrian
fatalities</t>
  </si>
  <si>
    <t>Number of Auto injuries</t>
  </si>
  <si>
    <t>Number of Bike injuries</t>
  </si>
  <si>
    <t>Number of Pedestrian
injuries</t>
  </si>
  <si>
    <t>Number of Transit
crashes</t>
  </si>
  <si>
    <t>Protect and preserve existing transportation systems and opportunities.</t>
  </si>
  <si>
    <t>Vehicle emissions</t>
  </si>
  <si>
    <t>Develop a transportation system with high connectivity that preserves capacity of the regional system and encourages walk and bike trips.</t>
  </si>
  <si>
    <t>Pedestrian Level of
Service completion %</t>
  </si>
  <si>
    <t>Bicycle Level of Service
completion %</t>
  </si>
  <si>
    <t>Sidewalks per Roadway
Mile</t>
  </si>
  <si>
    <t>Bikeways per Roadway
Mile</t>
  </si>
  <si>
    <t>Coordinate local land use planning, transportation planning, and development to maximize the use of existing infrastructure, increase the effectiveness of investment, and retain or enhance the vitality of the local
community. Including: Infill, and sense of place</t>
  </si>
  <si>
    <t>Jobs‐housing balance and composite population and jobs in downtowns; activity center, and infill development: Encourage mixed‐use neighborhoods, town centers, and other development types that include a variety of housing options to meet the transportation and housing needs of all socioeconomic groups.: Promote land use patterns that provide Treasure Valley residents with safe, reliable, and cost‐efficient infrastructure services.9:39 AM Promote maintenance and preservation of existing infrastructure.</t>
  </si>
  <si>
    <t>Land use development consistency</t>
  </si>
  <si>
    <t>Transit supportive
housing</t>
  </si>
  <si>
    <t>Households near transit</t>
  </si>
  <si>
    <t>Encourage mixed‐use neighborhoods, town centers, and other development types that include a variety of housing options to meet the transportation and housing needs of all socioeconomic groups.</t>
  </si>
  <si>
    <t>Housing and location affordability index</t>
  </si>
  <si>
    <t>New multi-family units</t>
  </si>
  <si>
    <t>Average residential density</t>
  </si>
  <si>
    <t>Acres Annexed per new
population; and Households outside area
of impact</t>
  </si>
  <si>
    <t>LEED buildings</t>
  </si>
  <si>
    <t>Promote a transportation system and land use patterns that enhance public health, protect the environment, and improve the quality of life.</t>
  </si>
  <si>
    <t>Household connectivity
(access to parks,
schools, and grocery
stores); Household connectivity
to parks; Household connectivity
to schools; Household connectivity
to grocery stores</t>
  </si>
  <si>
    <t>Develop a regional transportation system that connects communities, provides access to employment centers, and provides efficient truck, rail, and/or air freight movement throughout the Treasure Valley.; Maintain the vitality of regional centers, downtowns, and main streets through continued public and private investments in new and existing business, housing, and transportation options as appropriate.</t>
  </si>
  <si>
    <t>Employment near
transit</t>
  </si>
  <si>
    <t>Economic Clusters‐‐% of
jobs in export industries</t>
  </si>
  <si>
    <t>Promote development and transportation projects that protect and provide all of the region's population with access to open space, natural resources, and trails.; Protect and enhance transportation routes for the efficient movement of farm equipment and products.; Protect agricultural land for food, fiber, and fuel production and support of other agricultural and food‐related businesses.</t>
  </si>
  <si>
    <t xml:space="preserve">Miles of trails and
pathways;  Greenbelt
Miles; Boise River Greenbelt
Access; </t>
  </si>
  <si>
    <t>Parks (acreage) to
population; Ratio of regional
preserved open space to
population</t>
  </si>
  <si>
    <t>Agricultural land
consumption outside
CIM 2040 Vision; Acres of irrigated
farmland</t>
  </si>
  <si>
    <t>UT_CentralCorStudy</t>
  </si>
  <si>
    <t xml:space="preserve">Utah’s population is anticipated to nearly double between 2010 and 2050. That means nearly twice as many demands on our roads and transit lines. More people means more goods and services to be delivered, more employees commuting to work, and more errands to run. While travel demands continue to grow, there is less room to widen roads or add new transportation infrastructure. This challenge of considerable growth with limited space is most concentrated along the I-15/FrontRunner corridor from southern Davis County to northern Utah County.
To prepare for such a rapidly changing transportation future, Utah’s four largest transportation agencies came together to conduct the Wasatch Front Central Corridor Study. These agencies include the Mountainland Association of Governments (MAG), Utah Department of Transportation (UDOT), Utah Transit Authority (UTA), and Wasatch Front Regional Council (WFRC). Their goal was to develop a more integrated range of solutions along the I-15/FrontRunner corridor that could serve Utahns through 2050.
The study team developed three scenarios with solutions to address future travel needs along the I-15/FrontRunner corridor. These scenarios are alike because they integrate I-15, surface streets, transit, active transportation, and transportation-related programs; they differ in their placement along the spectrum below that ranges from building more infrastructure to better managing existing infrastructure.  Given the physical constraints of existing office buildings and homes, the geographic location between the mountains and a lake, and the costs required to build more infrastructure, the study team explored ways to maximize the existing infrastructure while keeping people, goods, and services moving.
</t>
  </si>
  <si>
    <t>Improve Safety</t>
  </si>
  <si>
    <t>Injuries and Falities</t>
  </si>
  <si>
    <t>Increase Person Throughput</t>
  </si>
  <si>
    <t>Total people moved</t>
  </si>
  <si>
    <t>Passenger vehicle seat unilization</t>
  </si>
  <si>
    <t>Transit vehicle seat utilization</t>
  </si>
  <si>
    <t xml:space="preserve">Increase Accessibility to Jobs and Education
</t>
  </si>
  <si>
    <t>Number of jobs accessible by transit and auto- by travel time</t>
  </si>
  <si>
    <t>Improve TT Reilability</t>
  </si>
  <si>
    <t>Travel Time</t>
  </si>
  <si>
    <t>Travel Time Reliability</t>
  </si>
  <si>
    <t>Improve Air Quality</t>
  </si>
  <si>
    <t>GHG Emmissions</t>
  </si>
  <si>
    <t>Imporve Economic Outcomes</t>
  </si>
  <si>
    <t>Jobs Created</t>
  </si>
  <si>
    <t>Market Value of Goods and Services</t>
  </si>
  <si>
    <t>Personal Income</t>
  </si>
  <si>
    <t>Reduce Household Transportation Costs</t>
  </si>
  <si>
    <t>Household travel costs</t>
  </si>
  <si>
    <t>Improve Mode Balance</t>
  </si>
  <si>
    <t>Mode Share</t>
  </si>
  <si>
    <t>Recution in SOV Rates</t>
  </si>
  <si>
    <t>Reduction in SOV access to transit</t>
  </si>
  <si>
    <t>http://wfccstudy.org/</t>
  </si>
  <si>
    <t>UT_CorPlanning</t>
  </si>
  <si>
    <t>Utah Department of Transportation Solutions Development Process</t>
  </si>
  <si>
    <t xml:space="preserve"> The Utah Department of Transportation (UDOT) developed a two–phase corridor planning process in order to streamline the project development process and ensure that programmed projects support corridor visions, and state infrastructure goals and strategies.
The two–phase process includes a visioning phase, in which UDOT develops context–appropriate transportation goals. In this phase, UDOT identifies high priority corridors which are critical to support the state transportation network. Corridor plans then move into the second phase, where UDOT develops detailed solutions after further study and consideration. UDOT then considers components of the solution for inclusion in the Statewide Transportation Improvement Program (STIP).
UDOT used the PlanWorks Decision Guide as a model to develop the new process. As a result, each step includes recommendations for coordination with key partners and stakeholders. The process also includes Planning and Environment Linkages considerations, partially developed from the PlanWorks Application to streamline the NEPA process. </t>
  </si>
  <si>
    <t>http://maps.udot.utah.gov/wadocuments/Apps/planning/</t>
  </si>
  <si>
    <t>UT_Logan</t>
  </si>
  <si>
    <t>Logan, Utah, Main Street Corridor Study, 2007 to 2019</t>
  </si>
  <si>
    <t>Logan's Main Street is also US hwy 89.  In some sections it carries just over 40,000 vehicles per day, the upper limit of what a 5-lane urban arterial with on-street parking and many signals per mile can handle.  The state recently built a bypass highway that functions with higher speeds and higher access control standards.  It has helped relieve Main, but Main is still the shortest path for a growing number of origins and destinations.  In 2007, an update to Logan's Master Plan noted that the current configuration of Main and parallel streets could not handle the increasing demand much longer, and recommended several one-way street configurations that would likely function at better levels of service.  A follow-up study in about 2012 compared one-way options to two-way options, and recommended a one-way option because not could it serve more traffic with less congestion, but it could also do so with fewer overall lanes. This is possible because one-way streets can serve more vehicles per hour per lane, and also do not need a left-turn storage lane.  The segment of Main Street in question is historically very walkable with shared-wall buildings that abut the sidewalk.  Because of this context, the study focused on assessing the impacts of potential changes on the pedestrian experience.  Analysis tables and graphics show significant performance improvements for traffic and for bikes and pedestrians.  Cross-sectional graphics of before and after show ability to reduce from a 5-lane cross section to a 4 or maybe even 3-lane cross-section.  This significantly reduced amount of pavement can then be redeployed for new cycle-track, more and taller street trees, and a host of pedestrian enhancements.  Many businesses and the city were very excited that this looked like a promising way to not only deal with traffic, but also accelerate walkable mixed-use development.  At the close of this 2012 study, the Utah DOT had very little involvement despite owning the roadway.  They unofficially communicated that given the apparent improvement in traffic performance, they likely could support a conversion to a one-way couplet, but it would require an environmental study to nail down geometric specifics and to think through the implications of adding 100 West (the companion in the couplet) into state ownership (or maybe even give ownership of both Main and 100 West over to Logan).   In 2017 and 2018, UDOT did get more heavily involved, by first backing up to do a significant community and stakeholder outreach effort that avoided much discussion of possible solutions, but first aimed to better define the goals, objectives, and performance measures that would define what success looked like.  Because any change is controversial, the thought was that if the community could agree on what they wanted to see happen in terms of congestion relief, multimodal enhancements, economic development, and other objectives, then the various options for projects could be measured against those objectives, and it would be easier to support whichever project could best meet a weighted average of their objectives.  As of 2019, the city has just initiated another pre-NEPA corridor study, hoping to gain consensus on purpose and need, formally establish performance measures, generate alternatives, and select a subset of alternatives that has broad community support.</t>
  </si>
  <si>
    <t>Promote regional multimodal mobility</t>
  </si>
  <si>
    <t>Reduce immediate congestion levels with intermediate project if necessary</t>
  </si>
  <si>
    <t>Determine long-term best approach and budget to implement</t>
  </si>
  <si>
    <t>Improve mobility for bikes, pedestrians, and transit</t>
  </si>
  <si>
    <t>Foster Positive Land Change and Economic Development</t>
  </si>
  <si>
    <t>Good multi-modal access to businesses</t>
  </si>
  <si>
    <t>Compatible with planned land uses</t>
  </si>
  <si>
    <t>Reduce pavement required for managing traffic</t>
  </si>
  <si>
    <t>Maintain high vehicle volumes in the corridor</t>
  </si>
  <si>
    <t>Minimize Neighborhood and Environmental Impacts</t>
  </si>
  <si>
    <t>Obtain community support</t>
  </si>
  <si>
    <t>Maintain good emergency access</t>
  </si>
  <si>
    <t>Minimize home and business relocations</t>
  </si>
  <si>
    <t>Maintain or improve parking</t>
  </si>
  <si>
    <t>Minimize noise and air quality impacts</t>
  </si>
  <si>
    <t>Minimize impacts to sensitive uses</t>
  </si>
  <si>
    <t>WA_Multimodal</t>
  </si>
  <si>
    <t>Planning for Multimodal Accessibility at the Lynnwood Transit Center
Washington Department of Transportation</t>
  </si>
  <si>
    <t xml:space="preserve"> The Lynnwood Transit Center Multimodal Accessibility Plan (LMAP), completed in November 2016, recommends strategies to increase ridership at the Lynnwood light rail station, opening in 2023. Maximizing light rail ridership helps the city achieve its land use and economic development goals, the light rail agency achieve its operating goals, and state and regional transportation agencies achieve their mode shift and greenhouse gas emission reduction goals. The Washington Department of Transportation (WSDOT) also used the planning effort to pilot the use of non–traditional performance measures and a planning–level greenhouse gas analysis approach that it could use for similar future studies.
WSDOT's consultant team, led by Fehr &amp; Peers, used the Performance Measures for Highway Capacity Decision–Making SHRP2 product as a framework for selecting performance measures for LMAP. The selected measures demonstrated how strategies that improve station area accessibility and light rail ridership also support the reduction of vehicle trips and vehicle miles traveled in the region.
The consultant team also used the Incorporating Greenhouse Gas Emissions into the Collaborative Decision–Making Framework SHRP2 product to complete a planning level analysis of how strategies proposed in LMAP would affect greenhouse gas emissions. By helping shift trips from driving to transit, the recommended strategies would result in a small reduction in greenhouse gas and criteria pollutant emissions. Using this approach in future planning studies could help WSDOT understand how planning recommendations could contribute toward meeting the state's goal to reduce greenhouse gas emissions and achieve regional air quality goals. 
By 2023, Sound Transit will extend light rail service north from Seattle to the Lynnwood Transit Center.
With nearly 18,000 daily boardings and limited parking at the station, Sound Transit expects approximately 85% of riders to arrive by transit, biking, or walking.
The Lynnwood Multimodal Accessibility Plan helped WSDOT understand how strategies that improve station area accessibility and light rail ridership also support improvements to corridor–level performance on state highways.
The strategies recommended in the plan would increase ridership by approximately 5,000 daily riders.
Increased ridership would result in a reduction of 2,325 trips, or 20,100 vehicle miles traveled on the I–5 corridor.
</t>
  </si>
  <si>
    <t>Improve auto, bus, pedestrian, and bicycle, access by indentyfying mulitmodal improvement connections to the
Lynnwood City Center, Transit Center, and the Interurban
Regional Trail</t>
  </si>
  <si>
    <t>Bicycle acess</t>
  </si>
  <si>
    <t>Pedestrian Acess</t>
  </si>
  <si>
    <t>Transit Access</t>
  </si>
  <si>
    <t>Auto Acess</t>
  </si>
  <si>
    <t>Average level of traffic stress on key bicycle
routes within 3 miles (a 15-minute ride) of the
station</t>
  </si>
  <si>
    <t>Average intersection density within a 15-minute
walk of the station
Percent of blocks within a 15-minute walk of
the station that have adequate pedestrian
facilities</t>
  </si>
  <si>
    <t>Number of people, jobs, and college students
located within a 15-minute bus ride from the
station</t>
  </si>
  <si>
    <t>Number of intersections within a mile of the
station exceeding city LOS standard during PM
peak period
Number of transit riders arriving by vehicle per
station area parking stall</t>
  </si>
  <si>
    <t>Reduce growing travel demand on I-5</t>
  </si>
  <si>
    <t>Improve Ridership</t>
  </si>
  <si>
    <t>Average weekday Link boardings at Lynnwood
Transit Center</t>
  </si>
  <si>
    <t>Mode Split- Vehicle trips and miles reduced due to transit (Regional Measure)</t>
  </si>
  <si>
    <t>Reduce transportation-related greenhouse gas emissions</t>
  </si>
  <si>
    <t>Greenhouse gas and pollutant emissions
reduced due to strategies</t>
  </si>
  <si>
    <t>Support the City Center Plan to facilitate a dense and walkable urban center</t>
  </si>
  <si>
    <t>Leverage WSDOT assets to further transit oriented
development (TOD)</t>
  </si>
  <si>
    <t>Identify barriers to safe, efficient, multimodal travel, with
consideration for people with special needs and economically
disadvantaged populations</t>
  </si>
  <si>
    <t>Enhance the community and environment while improving the
resiliency of critical transportation facilities</t>
  </si>
  <si>
    <t xml:space="preserve">https://fhwaapps.fhwa.dot.gov/planworkst/Reference/CaseStudy/Show/68
</t>
  </si>
  <si>
    <t>WA_SR509_Tolling</t>
  </si>
  <si>
    <t>Collaborative Consideration of a Tolling Option Washington State Department of Transportation</t>
  </si>
  <si>
    <t>The completion of State Route 509 (SR–509) in the Puget Sound region of Washington State is a large–scale project which failed to receive enough financial support to be completed, until it was funded by the state legislature's Connecting Washington transportation package in 2015. This funding included local contributions, gas tax and a tolling element. Tolling enabled a four lane facility to perform, reducing the scope and helping cover the costs of construction and operations. Washington State Department of Transportation (WSDOT) participated in an early pilot of PlanWorks, to test working with partners and stakeholders in considering tolling and phasing options. Lessons learned include identify key stakeholder early, especially those who could block the project; develop performance measures with key stakeholders; reducing scope/price of the project requires ongoing stakeholder input and support. WSDOT combined the SR–509 project with a related project for State Route 167 (SR–167) to create the Puget Sound Gateway Program and received funding to complete both as one Program. Although some of WSDOT's planning processes had changed since the earlier pilot, WSDOT continued the strong collaborative process through the joint project phasing and NEPA re–evaluation process.</t>
  </si>
  <si>
    <t>Return on Investment</t>
  </si>
  <si>
    <t>Value of Mobility benefits relative to project cost (30 yrs.), included the following below measures- daily travel time change, change in freight travel time, project cost, cost of toll collection, forward compatibility of investments, and noise impacts.</t>
  </si>
  <si>
    <t>Difference between toll revenue and total costs</t>
  </si>
  <si>
    <t>Change in corridor operations</t>
  </si>
  <si>
    <t>Volumes</t>
  </si>
  <si>
    <t>VMT</t>
  </si>
  <si>
    <t>Person throughput/capacity</t>
  </si>
  <si>
    <t>Corridor travel time change- GP</t>
  </si>
  <si>
    <t>Percent change in traffic volume on arterials in the immediate vicinity</t>
  </si>
  <si>
    <t>Percent change in daily VMT</t>
  </si>
  <si>
    <t>Persons, or vehicles served on extension of I-5</t>
  </si>
  <si>
    <t>Average travel time between selected points in the AM/PM peak</t>
  </si>
  <si>
    <t>Support economic Development</t>
  </si>
  <si>
    <t>Travel time between economic and industrial clusters</t>
  </si>
  <si>
    <t>Environment</t>
  </si>
  <si>
    <t>Air quality/GHG emissions</t>
  </si>
  <si>
    <t>Water quality/flood control</t>
  </si>
  <si>
    <t>Ecosystems</t>
  </si>
  <si>
    <t>Cultural resources - archaeology and historic structures</t>
  </si>
  <si>
    <t>Energy</t>
  </si>
  <si>
    <t>Cumulative/indirect effects</t>
  </si>
  <si>
    <t>Endangered species</t>
  </si>
  <si>
    <t>Section 4f</t>
  </si>
  <si>
    <t>Change in particulates, Carbon Monoxide and Nitrogen Oxides emissions</t>
  </si>
  <si>
    <t>Changes in treatment/quantity assumptions for stormwater, effects to groundwater</t>
  </si>
  <si>
    <t>Change in effects to streams, wetlands, surface water, habitat, floodplains, etc.</t>
  </si>
  <si>
    <t>Change in ground disturbance or effects to historic buildings</t>
  </si>
  <si>
    <t>Change in energy consumption</t>
  </si>
  <si>
    <t>Changes in cumulative/indirect effects</t>
  </si>
  <si>
    <t>Change in effects to listed species</t>
  </si>
  <si>
    <t>Change in effects to 4(f) protected resources (parks, historic structures, etc.)</t>
  </si>
  <si>
    <t>Environmental Justice</t>
  </si>
  <si>
    <t>Households affected by low income and minority populations, including tribes</t>
  </si>
  <si>
    <t>Nat</t>
  </si>
  <si>
    <t>FHWA_13-058</t>
  </si>
  <si>
    <t>How to Improve Performance on Corridors of National Significance - FHWA-HIF-13-058</t>
  </si>
  <si>
    <t>The patterns of movement for intercity passenger and freight traffic are influenced not only by population centers and political boundaries but also by corridors. The goal of this project is to study how states can work together to use performance management elements to improve corridor performance in the MAP-21 goal areas of safety, infrastructure condition, freight movement and economic vitality, and congestion reduction and system reliability. Corridor organizations in different parts of the country may be investigating similar issues and may benefit from cross population of data. A summary of noteworthy practices from among selected coalitions across the country is provided. A key goal of this project involves the incorporation of current information on performance management along with corridor-level planning, management, and operations. The development of a “maturity model” is intended to help agencies gauge how corridor-level planning and monitoring activities within their jurisdiction compare with current national standards as well as the future standards envisioned under MAP-21 for effective interstate corridor performance management. This maturity model is described and tested on two case study coalitions. Finally, an implementation plan contains practical recommendations for agencies on improving and enhancing corridor management activities within their jurisdictions while taking into account each corridor’s unique characteristics and priorities.</t>
  </si>
  <si>
    <t>Study how states can work together to use performance management elements to improve corridor performance in the MAP-21 goal areas.</t>
  </si>
  <si>
    <t>Provide best practices case studies of identified corridor coalitions across the US. Focus on safety, infrastructure condition, Freight Movement, economic vitality, congestion reduction, reliability.</t>
  </si>
  <si>
    <t>https://www.fhwa.dot.gov/tpm/resources/corridor/hif13058.pdf</t>
  </si>
  <si>
    <t>GNC_SWOT</t>
  </si>
  <si>
    <t>Great Northern Corridor SWOT Analysis</t>
  </si>
  <si>
    <t xml:space="preserve">In January of 2012, the Montana Department of Transportation—acting as lead agency for a coalition of public and private interests with the common goal of planning for the future of the GNC as seamless multimodal system to support commerce and economic development—submitted a grant application to the Federal Highway Administration (FHWA) Multistate Corridor Operations and Management (MCOM) Program. The grant application requested funding to initiate a multimodal planning project along a corridor stretching from Chicago to the Pacific Northwest. The grant application outlined a Strengths, Weaknesses, Opportunities, and Threats (SWOT) Analysis to be conducted in Phase 1 of the corridor planning effort. The Phase 1 planning effort established a coalition website and completed several baseline reports including a multimodal corridor assets inventory, an examination of freight flows in the corridor, an examination of the corridor’s influence on the economy and environment, and an assessment of the corridor’s SWOTs. Phase 1 of the study concluded in mid-2015. A second MCOM grant was received, and during 2015 and 2016, the GNC Coalition embarked on a Phase 2 study effort designed to establish a business model and several programmatic initiatives to support the coalition moving forward in the future. </t>
  </si>
  <si>
    <t>Position the GNC as a national leader and model of collaboration and coordination among transportation alliances in eight states and bordering Canadian provinces</t>
  </si>
  <si>
    <t>Sustain and enhance the economic vitality and global competitiveness of the region</t>
  </si>
  <si>
    <t xml:space="preserve">Support efficiencies that reduce the transportation carbon footprint - Support a sustainable and secure energy future - </t>
  </si>
  <si>
    <t>Support freight-compatible land use development along the corridor</t>
  </si>
  <si>
    <t>Encourage optimal modal freight movement based on efficiency, demand, capacity, and environmental sustainability. Implement advanced operations and technology solutions to improve freight mobility</t>
  </si>
  <si>
    <t>https://greatnortherncorridor.org/study/phase_one.aspx</t>
  </si>
  <si>
    <t>National_I-10</t>
  </si>
  <si>
    <t>The National I-10 Freight Corridor Study</t>
  </si>
  <si>
    <t>The purpose of the National I-10 Freight Corridor Study (I-10 Study) is to provide the state DOTs along the Corridor with a clear set of options for accommodating traffic growth, specifically freight related traffic. The Study identified a variety of freight oriented strategies, evaluated their feasibility, and is recommending a menu of the most viable options. The purpose of this summary report is to outline results from the I-10 Corridor analysis. Details from the analysis are provided in Technical Memorandum 6, and appendices. This summary report is presented in three sections. The first section provides base case (existing) conditions along the Corridor, and identifies anticipated transportation needs and issues along I-10 as the result of continued transportation growth. The second section summarizes the study’s analysis of a range of traditional and freight specific solutions to capacity problems on the corridor. The  first two sections set the stage for the third section outlining strategies for implementing freight specific solutions along high-demand corridors like I-10. The DOTs in the eight states traversed by I-10 came together as partners to conduct this comprehensive evaluation of the entire corridor system. The study addresses the need  to facilitate goods movement along the Corridor, and assesses the feasibility of transportation improvements across a broad range of options. Each of the eight states delegated representatives to an executive level Steering Committee to direct the study, and a Technical Advisory Committee (TAC) oversaw the conduct of the study. Although the study focused on ways to enhance freight movement speed and reliability, congestion affects all communities and people within the I-10 Corridor. The results of the I-10 Study suggest that the strategies examined be phased-in beginning in 2003 and continued until 2025.</t>
  </si>
  <si>
    <t>Assess the importance of freight moving on I-10 to the economy of the Corridor States and to the rest of the nation.</t>
  </si>
  <si>
    <t xml:space="preserve">An analysis of the economic value from trade transported along the I-10 Corridor </t>
  </si>
  <si>
    <t>All 8 states along the Corridor (CA, AZ, NM, TX, LA, MS, AL, FL), and all 15 major urban areas along the Corridor</t>
  </si>
  <si>
    <t>All intermodal facilities that influence I-10 (ports, airports, rail, etc.)</t>
  </si>
  <si>
    <t>Identify current and future traffic operations and safety problems along the I-10 Corridor which impede freight flow.</t>
  </si>
  <si>
    <t>Identify base case conditions for the Corridor using the following measures: Capacity Deficiency - miles at deficient Levels of Service (LOS), truck and car speeds for trips along the I-10 Corridor, and number of lanes needed to meet acceptable LOS.</t>
  </si>
  <si>
    <t>Estimate Impacts on Speed and Delay</t>
  </si>
  <si>
    <t>Identify and evaluate strategies, including intermodal multimodal strategies, needed to facilitate freight flow within the Corridor.</t>
  </si>
  <si>
    <t>Increasing capacity in high volume coorodors.</t>
  </si>
  <si>
    <t>Incorporating technologies such as ITS/CVO.</t>
  </si>
  <si>
    <t>Automated truck separation employing mass flow techniques to enhance freight productivity.</t>
  </si>
  <si>
    <t>Gulf Coast container-on-barge networks.</t>
  </si>
  <si>
    <t>Rail intermodal</t>
  </si>
  <si>
    <t>Urban Truck Bypass</t>
  </si>
  <si>
    <t>http://www.freightworks.org/Documents/The%20National%20I-10%20Freight%20Corridor%20Study.pdf</t>
  </si>
  <si>
    <t>RS</t>
  </si>
  <si>
    <t>CUTR, COR Mgmt Policy</t>
  </si>
  <si>
    <t>Guide for Analysis of Corridor Management Policies and Practices</t>
  </si>
  <si>
    <t>This guide includes a work plan for assessing local government land development and access management practices. It also addresses how to prepare a conceptual plan for implementing corridor management at the local level. The guide does not address how to prepare a physical corridor management plan that identifies the preferred location and design of streets networks and access points. Rather, the objective of this guide is to help state transportation agencies and local governments identify and overcome barriers to effective corridor access management in the land development process. A related goal is to strengthen state and local coordination in access and development permitting.</t>
  </si>
  <si>
    <t>promote the overall connectivity of the system</t>
  </si>
  <si>
    <t>Multiple direct multi-modal connections to and between local destinations such as parks, schools, and shopping;</t>
  </si>
  <si>
    <t>Inter-connections to multimodal transportation facilities and services within and outside the boundaries of the MMTD, including bus services, regional rail service, regional greenway and trail systems, the FIHS, and the regional aviation facilities</t>
  </si>
  <si>
    <t>Modified grid systems, T-intersections, roadway jogs, and other appropriate traffic calming measures as provided in [Section 4. Traffic Calming] to discourage the use of local streets for cut-through traffic</t>
  </si>
  <si>
    <t>Additions or enhancements to improve the street network connectivity index as provided in [Policy 8 of the Model Comprehensive Plan Amendments]</t>
  </si>
  <si>
    <t>Street Network Design</t>
  </si>
  <si>
    <t>All development plans shall incorporate and continue all sub-arterial streets stubbed to the boundary of the development plan by previously approved development plans or existing development</t>
  </si>
  <si>
    <t>The street network within development plans shall provide for future public street connections to adjacent developable or redevelopable parcels, and shall include block lengths not in excess of 660 feet</t>
  </si>
  <si>
    <t>Proposed office and commercial development plans for sites abutting an arterial or major collector street must include internal vehicle connections from the subject development site to each adjacent site, where applicable</t>
  </si>
  <si>
    <t>A comprehensive local access management ordinance would include Land development and subdivision regulation</t>
  </si>
  <si>
    <t>A statement that access connections to the state highway system must comply with FDOT access spacing standards</t>
  </si>
  <si>
    <t>Access spacing standards for locally-maintained thoroughfares</t>
  </si>
  <si>
    <t>Restrictions on lot splits and reverse frontage requirements for residential subdivision lots on arterial roadways</t>
  </si>
  <si>
    <t>Requirements for joint and cross access, driveway consolidation, interparcel connections, and unified access and circulation plans (including regulations for shopping center outparcels)</t>
  </si>
  <si>
    <t>Policies and guidelines relative to driveway location and design, including driveway radius/flare, throat length and width, corner clearance, and sight distance considerations</t>
  </si>
  <si>
    <t>Policies and guidelines relative to nontraversable medians and median opening spacing standards and review procedures, where applicable</t>
  </si>
  <si>
    <t>Criteria for separating signalized and unsignalized access points from the ramps leading onto freeway interchanges</t>
  </si>
  <si>
    <t>Traffic impact assessment requirements and procedures that provide for mitigation where needed in the context of a development proposal</t>
  </si>
  <si>
    <t>Redevelopment or “change in use” criteria for bringing existing situations into conformance when there is a change in use</t>
  </si>
  <si>
    <t>Special requirements for older developed areas or nonconforming situations</t>
  </si>
  <si>
    <t>adequate supporting street network system</t>
  </si>
  <si>
    <t>improved accessibility of corridor businesses, more compact development patterns, and reduced need for individual driveway access to the principal roadway</t>
  </si>
  <si>
    <t>Local streets provide alternative routes for short local trips, which reduces traffic congestion on the arterial.</t>
  </si>
  <si>
    <t>street networks along major highways allow residents to get to businesses from the neighborhood and circulate between businesses without having to re-enter a busy, high speed highway</t>
  </si>
  <si>
    <t>Service roads are local or collector roads that generally provide alternative access to small commercial tracts along a major roadway</t>
  </si>
  <si>
    <t>https://www.cutr.usf.edu/wp-content/uploads/2012/08/SIS-CM-Guide-07.pdf</t>
  </si>
  <si>
    <t>CUTR, COR toolkit</t>
  </si>
  <si>
    <t>Management Corridor Development : A Municipal handbook</t>
  </si>
  <si>
    <t>The challenge of managing corridor development lies in the dynamic interaction between transportation and land use. The land use plan used to predict transportation needs inevitably changes as new highways stimulate real estate speculation, rezoning, and growth. At the same time, competing demands on the corridor may damage long term transportation and development objectives. New development may foreclose opportunities to expand or interconnect roads where needed. Buildings may be constructed too close to the roadway. Thoroughfare frontage may be subdivided into small lots or strip zoned for commercial development, with little attention to access control. Poorly coordinated access systems force more trips onto the arterial, traffic conflicts multiply, and congestion increases. Road improvements are needed sooner than expected, and the cycle begins again. Transportation and land use problems are interdependent and require coordinated solutions. One solution is better collaboration between the agencies involved in transportation and development planning. Another solution is to integrate corridor management into local development planning and regulation.</t>
  </si>
  <si>
    <t>Coordinate transportation and land use planning through local comprehensive plans</t>
  </si>
  <si>
    <t>The State Role : - guide districts in identifying high-priority transportation corridors for purposes of corridor management;
- encourage local governments to designate corridors and adopt corridor management ordinances;
- facilitate development of District work programs;
- monitor land development activity in designated corridors; and
- fulfill requirements leading to advance right-of-way acquisition</t>
  </si>
  <si>
    <t>The Role of MPOs :
- MPOs provide technical assistance to local governments on corridor management and facilitate state and local coordination.</t>
  </si>
  <si>
    <t>The Local Role_x000D_
Local governments establish the foundation for corridor management in the comprehensive plan. This can be accomplished by designating corridors_x000D_
in the transportation element of the comprehensive plan; enacting goals, objectives and policies that advance corridor management; and including a future transportation map that depicts the location and width of designated corridor rights-of-way</t>
  </si>
  <si>
    <t>land development regulations be consistent with the latest changes in legislation, case law, and corridor management practice.</t>
  </si>
  <si>
    <t>Adopt a Corridor Management Ordinance</t>
  </si>
  <si>
    <t>Update Zoning and Subdivision Regulations</t>
  </si>
  <si>
    <t>Incorporate Corridor Management into Development Review</t>
  </si>
  <si>
    <t>Local governments may enact a temporary moratorium or planning pause for the purpose of studying a corridor and establishing appropriate regulations.</t>
  </si>
  <si>
    <t>Adopt Traffic Impact Analysis Requirements</t>
  </si>
  <si>
    <t>Determine Adequate Setbacks and Lot Dimensions</t>
  </si>
  <si>
    <t>Planning and Regulations</t>
  </si>
  <si>
    <t>Thoroughfare Plans</t>
  </si>
  <si>
    <t>Maps of Reservation</t>
  </si>
  <si>
    <t>Access Management Dedications</t>
  </si>
  <si>
    <t>Dedications &amp; Exactions</t>
  </si>
  <si>
    <t>Building Setbacks</t>
  </si>
  <si>
    <t>Corridor Overlay Zones</t>
  </si>
  <si>
    <t>Downzoning</t>
  </si>
  <si>
    <t>Cluster Zoning</t>
  </si>
  <si>
    <t>Mitigation Measures</t>
  </si>
  <si>
    <t>Transfer of Development Rights or Density Credits</t>
  </si>
  <si>
    <t>Special Exceptions Waivers, and Variances</t>
  </si>
  <si>
    <t>Impact Fee Credits</t>
  </si>
  <si>
    <t>Tax Abatement</t>
  </si>
  <si>
    <t>Interim Use Agreements Informal</t>
  </si>
  <si>
    <t>Collaborative Approaches</t>
  </si>
  <si>
    <t>Informal Negotiations</t>
  </si>
  <si>
    <t>Intergovernmental Coordination</t>
  </si>
  <si>
    <t>Public/Private Partnerships</t>
  </si>
  <si>
    <t>Transportation Corporations</t>
  </si>
  <si>
    <t>Public Involvement</t>
  </si>
  <si>
    <t>https://www.cutr.usf.edu/oldpubs/corridor.pdf</t>
  </si>
  <si>
    <t>HealthyTransport</t>
  </si>
  <si>
    <t>Coordinated Approach to Integrating Health in Corridor Planning</t>
  </si>
  <si>
    <t xml:space="preserve">In 2014 identified College Avenue as a corridor of interest for considering health. The Appleton (Fox Cities) Transportation Management Area (TMA) and Oshkosh Metropolitan Planning Organization Bicycle and Pedestrian Plan identified this corridor as one of the most important corridors for additional study. In addition, numerous local planning documents and capital improvement plans included the corridor. Connecting the airport to downtown, the business community identifies the corridor as the "Gateway into Fox Cities". College Avenue Corridor is essential to the region, but needed improvements to support health as well as the business interests. 
 Later that year FHWA issued a call for letters of interest to pilot test the Health in Transportation Corridor Planning Framework (Framework). This presented a unique opportunity for ECWRPC to get technical assistance while engaging the many stakeholders interested in the corridor. The corridor was selected, and in 2016 ECWRPC, began the College Avenue Corridor Planning Study.
As part of the corridor study, ECWRPC conducted stakeholder committee meetings where a question format drawn from the Framework Steps was used to collect input for the study as well as developed goals and objectives for the corridor. Through the stakeholder meetings, priorities for the corridor were laid out clearly, and stakeholders were able to share openly why they cared about the corridor. Participants included the Wisconsin Department of Health Services Northeast Region, Wisconsin Department of Transportation (WisDOT) Northeast Region and the Fox Cities Chamber of Commerce, among others.
The inclusion of health professionals and health impacts showed committee members how transportation options can influence these interests, in addition to illustrating individual roles in implementing recommendations. As a result, WisDOT expanded its traffic study to include the full corridor and continued the partnership with ECWRPC to consider health interests in this corridor and future studies. </t>
  </si>
  <si>
    <t>The College Avenue corridor provides a safe, accessible, and interconnected transportation network for all users to travel to destinations along and adjacent to the corridor.</t>
  </si>
  <si>
    <t xml:space="preserve"> Efficient mass transit options are provided along the full length of the corridor where major points of destination (employment, commerce, retail, and residences) are connected through an efficient, well-designed public transit system. </t>
  </si>
  <si>
    <t xml:space="preserve">The entire College Avenue corridor provides an interconnected network of active transportation opportunities for all users, ages, and abilities including, but not limited to, bicycle lanes and racks, sidewalks, paved trails or designated pedestrian ways. </t>
  </si>
  <si>
    <t xml:space="preserve">The roadway provides automobile users (including freight, commerce, service, and private vehicles) a reliable, convenient, and safe means of travel to destinations along and adjacent to the corridor. </t>
  </si>
  <si>
    <t xml:space="preserve">Users of all abilities will be able to safely and efficiently navigate each intersection through active transportation accommodations. </t>
  </si>
  <si>
    <t xml:space="preserve">The College Avenue corridor allows for future development opportunities by creating an environment where businesses want to locate and helps create a prosperous Fox Valley Community. </t>
  </si>
  <si>
    <t xml:space="preserve"> Businesses along and adjacent to the corridor are easily accessed by users of all abilities through all modes of transportation.</t>
  </si>
  <si>
    <t xml:space="preserve">The full corridor provides a location for area businesses to promote worksite wellness programs and places for physical and mental wellness. </t>
  </si>
  <si>
    <t>https://www.fhwa.dot.gov/planning/health_in_transportation/planning_framework/framework_test_cases/appleton/case_study/index.cfm</t>
  </si>
  <si>
    <t>TCRP145_UrbanInterstate</t>
  </si>
  <si>
    <t>Reinventing the Urban Interstate: A New Paradigm for Multimodal Corridors</t>
  </si>
  <si>
    <t>This report presents strategies for planning, designing, building, and operating multimodal corridors—freeways and high-capacity transit lines running parallel in the same travel corridors. This report will be of interest to urban and transportation planners and policymakers in large urban areas. The objectives of this research were to (1) evaluate the potential for rehabilitating and reconstructing portions of interstate freeways and similar freeways in urbanized areas of the United States as multimodal transportation facilities and (2) develop strategies to plan and implement these facilities. The multimodal corridor would take one of three forms: transit-oriented multimodal corridors; park-and-ride access multimodal corridors; or transit-optimized/freeway-constrained multimodal corridors.</t>
  </si>
  <si>
    <t>multimodal corridor(segmented, distinct travel markets within the corridor that each mode can serve)</t>
  </si>
  <si>
    <t>Transit corridor accessibility versus operating speed</t>
  </si>
  <si>
    <t>Freeway accessibility versus operating speed</t>
  </si>
  <si>
    <t>Freeway capacity versus transit ridership</t>
  </si>
  <si>
    <t>Transit-oriented versus automobile-oriented urban form</t>
  </si>
  <si>
    <t>Local access versus intermodal transfer stations</t>
  </si>
  <si>
    <t>In-median and adjacent versus offset freeway alignment</t>
  </si>
  <si>
    <t>Supplementary versus complementary transit and freeway service</t>
  </si>
  <si>
    <t>Fixed versus flexible transit routing</t>
  </si>
  <si>
    <t>Transit-Oriented Corridor Qualities</t>
  </si>
  <si>
    <t>Intermodal stations only at terminal corridor locations and major freeway-to- freeway interchanges</t>
  </si>
  <si>
    <t>Ramp touchdowns far from stations</t>
  </si>
  <si>
    <t>Emphasis on community- oriented station access modes</t>
  </si>
  <si>
    <t>“Green connectors” provided where possible to encourage</t>
  </si>
  <si>
    <t>Park-and-Ride-Access Corridor Qualities</t>
  </si>
  <si>
    <t>Most corridor stations are intermodal</t>
  </si>
  <si>
    <t>Ramp touchdowns near stations</t>
  </si>
  <si>
    <t>Large park-&amp;-ride lots near station entrances</t>
  </si>
  <si>
    <t>Kiss-&amp;-ride zones near station entrances</t>
  </si>
  <si>
    <t>Bus bays near station entrances</t>
  </si>
  <si>
    <t>Transit-Optimized/Freeway Constrained Corridor Qualities</t>
  </si>
  <si>
    <t>Downstream (non-CBD) side of freeway bottleneck: same qualities as Transit-Oriented Corridor</t>
  </si>
  <si>
    <t>Upstream (non-CBD) side of freeway bottleneck: same qualities as Park-and-Ride- Access Corridor</t>
  </si>
  <si>
    <t>Improving Shipping and BI4Maritime Services Issue</t>
  </si>
  <si>
    <r>
      <t>USDOT</t>
    </r>
    <r>
      <rPr>
        <sz val="11"/>
        <color rgb="FF000000"/>
        <rFont val="Calibri"/>
        <family val="3"/>
        <charset val="129"/>
      </rPr>
      <t xml:space="preserve"> : Arbiter of conflicts between project partners and modal interests and funding agency for capital-intensive transportation project</t>
    </r>
  </si>
  <si>
    <r>
      <t>State DOTs</t>
    </r>
    <r>
      <rPr>
        <sz val="11"/>
        <color rgb="FF000000"/>
        <rFont val="Calibri"/>
        <family val="3"/>
        <charset val="129"/>
      </rPr>
      <t xml:space="preserve"> :  A history of close contact with the federal government as partners in building the Interstate system. State DOTs can play an important role in bridging the gap between highway and transit advocates when securing political support for a new paradigm project</t>
    </r>
  </si>
  <si>
    <r>
      <t>MPOs</t>
    </r>
    <r>
      <rPr>
        <sz val="11"/>
        <color rgb="FF000000"/>
        <rFont val="Calibri"/>
        <family val="2"/>
      </rPr>
      <t xml:space="preserve"> : Increasingly in control of regional transportation funds from state and federal sources, these agencies were established with a multimodal mandate, potentially making them ideal lead agencies in developing new paradigm projects that will require collaboration among multiple stakeholders.</t>
    </r>
  </si>
  <si>
    <r>
      <t xml:space="preserve">Local Governments : </t>
    </r>
    <r>
      <rPr>
        <sz val="11"/>
        <color rgb="FF000000"/>
        <rFont val="Calibri"/>
        <family val="2"/>
      </rPr>
      <t>A direct conduit to local political leaders and their constituencies. The effective implementation of a new paradigm corridor project requires the enthusiastic cooperation of local governments to coordinate transportation investments with local land use controls.</t>
    </r>
  </si>
  <si>
    <t>1001_Image1.png</t>
  </si>
  <si>
    <t>http://www.trb.org/Publications/Blurbs/166013.aspx</t>
  </si>
  <si>
    <t>3Ds_of_TravelDemand</t>
  </si>
  <si>
    <t>Travel Demand And the 3Ds  :Density, Diversity, and Design</t>
  </si>
  <si>
    <t>The built environment is thought to influence travel demand along three principal dimensions: density, diversity, and design. This paper tests this proposition by examining how the ‘3Ds’ affect trip rates and mode choice of residents in the San Francisco Bay Area. Using 1990 travel diary data and land-use records obtained from the U.S. census, regional inventories, and field surveys, models are estimated that relate features of the built environment to variations in vehicle miles traveled per household and mode choice, mainly for non-work trips. Factor analysis is used to linearly combine variables into the density and design dimensions of the built environment. The research finds that density, land-use diversity, and pedestrian-oriented designs generally reduce trip rates and encourage non-auto travel in statistically significant ways, though their influences appear to be fairly marginal. Elasticities between variables and factors that capture the 3Ds and various measures of travel demand are generally in the 0.06 to 0.18 range, expressed in absolute terms. Compact development was found to exert the strongest influence on personal business trips. Within neighborhood retail shops, on the other hand, were most strongly associated with mode choice for work trips. And while a factor capturing ‘walking quality’ was only moderately related to mode choice for non-work trips, those living in neighborhoods with grid-iron street designs and restricted commercial parking were nonetheless found to average significantly less vehicle miles of travel and rely less on single-occupant vehicles for non-work trips. Overall, this research shows that the elasticities between each dimension of the built environment and travel demand are modest to moderate, though certainly not inconsequential.
Thus it supports the contention of new urbanists and others that creating more compact, diverse, and pedestrian-orientated neighborhoods, in combination, can meaningfully influence how Americans travel. 0 1997 Elsevier Science Ltd 1.</t>
  </si>
  <si>
    <t>trip degeneration</t>
  </si>
  <si>
    <t>higher density</t>
  </si>
  <si>
    <t>richly mixed land uses</t>
  </si>
  <si>
    <t>pedestrian-friendly design</t>
  </si>
  <si>
    <t>lower the rates of vehicular travel</t>
  </si>
  <si>
    <t>daily personal vehicle miles traveled per household</t>
  </si>
  <si>
    <t>increase the share of nonmotorized trips</t>
  </si>
  <si>
    <t>TTI_AssetValue</t>
  </si>
  <si>
    <t>Preserving the Functionality/Asset Value of the State Highway System Texas DOT</t>
  </si>
  <si>
    <t>Maintaining, preserving, and enhancing the functionality of state and local roadways of our transportation system
is important because it maintains capacity and efficiency, reduces potential for congestion, maintains safety, reduces
the need for further (or unplanned) improvements, and protects the value of our investments in both transportation
infrastructure and adjacent land development. It is important that functionality be considered and in all stages of a
highway’s lifecycle. This report provides guidance on how to protect, preserve, and enhance highway functionality
within the areas of planning and land development, operations and capacity, right of way, infrastructure and
maintenance, and safety. Each of the five areas plays a part in establishing how well or poorly a highway may function
and in meeting or preserving its intended function. The project includes case studies of the IH 10 Katy Freeway in
Houston, SH 289 in Frisco and Plano, and SH 105 between the cities of Conroe and Montgomery, Texas. These case
studies show how functionality changes over time and identifies opportunities to preserve or restore functionality.</t>
  </si>
  <si>
    <t>Preserve and improve highway functionality</t>
  </si>
  <si>
    <t>Increase operating capacity</t>
  </si>
  <si>
    <t>Improve operational efficiency (reduced stops/delays)</t>
  </si>
  <si>
    <t>Increase reliability (travel time consistency)</t>
  </si>
  <si>
    <t>Accommodate temporary conditions (incidents, maintenance, construction)</t>
  </si>
  <si>
    <t>TTI_Partnerships</t>
  </si>
  <si>
    <t>Creating Partnerships to Manage and Preserve Corridors
Texas Department of Transportation</t>
  </si>
  <si>
    <t>There is a serious need in Texas for better integration of land use and transportation planning, and better coordination of land use and transportation decision making. Coordinated local-state partnerships in corridor management and preservation would go a long way toward addressing this disconnect and lack of integration. In light of the state's ever-increasing growth and land values, it is critical for TxDOT, like many other state DOT's to work with communities to ensure that existing and future on-system corridors are managed and/or preserved as part of long-range comprehensive planning efforts and as development occurs. The objective of the research is to develop methods and guidelines where corridor management and preservation can be accomplished through coordinated application of local and TxDOT regulations. The research will assess the role of locally adopted transportation plans, regional transportation authorities, and MPO's in corridor management and preservation. It will detail regulatory components, zoning overlay districts, current practices, and case studies in Texas and throughout the United States for these activities. The research will review methods and tools for acquiring and preserving right-of-way in the context of expediting the environmental clearance process and review how corridors are prioritized, designated, and adopted for management or preservation.</t>
  </si>
  <si>
    <t>Meta-study; intended to develop methods and guidelines for corridor management and preservation</t>
  </si>
  <si>
    <t>VTPI, Sustain &amp; Live</t>
  </si>
  <si>
    <t>Sustainability and Livability: Summary of Definitions, Goals, Objectives and Performance Indicators</t>
  </si>
  <si>
    <t>Sustainable development indicators are specific, measurable outcomes used to evaluate progress toward sustainably. A performance index is a set of performance indicators in a framework designed to facilitate analysis. These can be used to evaluate trends (such as in what ways a particular community is becoming more or less sustainable) and specific policy and planning decisions (such as which of several possible transport improvement options helps achieve sustainability goals). Similarly, livable community indicators measure progress toward community livability objectives.</t>
  </si>
  <si>
    <t>Economic Goal</t>
  </si>
  <si>
    <t>Efficient mobility : Fast and affordable transport of people and goods</t>
  </si>
  <si>
    <t>Local Economic Development : Progress toward local economic goals, such as increased productivity, employment,_x000D_
development business activity, income, property values and tax revenues</t>
  </si>
  <si>
    <t>Operational efficiency :  Maximize efficiency of providing transport facilities and services</t>
  </si>
  <si>
    <t>Affordability : All residents can afford access to basic(essential) services and activities</t>
  </si>
  <si>
    <t>Energy efficiency : Minimize energy costs, particularly petroleum imports</t>
  </si>
  <si>
    <t>•Per capita GDP •Portion of budgets devoted to transport •Efficient pricing (road, parking, insurance, fuel, etc.) •Efficient prioritization of facilities</t>
  </si>
  <si>
    <t>•Access to education and employment opportunities. •Support for local industries.</t>
  </si>
  <si>
    <t>•Per capita transport energy consumption •Per capita use of imported fuels.</t>
  </si>
  <si>
    <t>•Availability and quality of affordable modes (walking, cycling, ridesharing and public transport). •Portion of low-income households that spend more than 20% of budgets on transport.</t>
  </si>
  <si>
    <t>Social Goal</t>
  </si>
  <si>
    <t>Equity / fairness : Transport system accommodates all users, including those with disabilities, low incomes, and other constraints</t>
  </si>
  <si>
    <t>Safety, security and health  : Minimize risk of crashes and assaults, and support physical fitness.</t>
  </si>
  <si>
    <t>Community cohesion :  Increased quantity and quality of interactions among community members</t>
  </si>
  <si>
    <t>Cultural preservation: Preservation of artifacts and activities valued by a community</t>
  </si>
  <si>
    <t>•Transport system diversity •Portion of destinations accessible by people with disabilities and low incomes</t>
  </si>
  <si>
    <t>•Per capita traffic casualty (injury and death) rates •Traveler assault (crime) rates.</t>
  </si>
  <si>
    <t>•Land use mix. •Walkability and bikability</t>
  </si>
  <si>
    <t>•Preservation of cultural resources and traditions •Responsiveness to traditional communities</t>
  </si>
  <si>
    <t>Environmental Goal</t>
  </si>
  <si>
    <t>Pollution reductions : Reduced air, noise and water pollution</t>
  </si>
  <si>
    <t>Resource conservation: Reduced and more efficient use of scarce resources such as petroleum and land</t>
  </si>
  <si>
    <t>Open-space preservation: Preservation of farmlands, parks, and natural habitats</t>
  </si>
  <si>
    <t>Protect water quality and minimize hydrological damages</t>
  </si>
  <si>
    <t>Openspace and biodiversity protection</t>
  </si>
  <si>
    <t>•Per capita emissions of global air pollutants (CO2, CFCs, CH4, etc.)_x000D_
_x000D_
•Per capita emissions of local air pollutants (PM,VOCs, NOx, CO, etc.)_x000D_
_x000D_
•Air quality standards and management plans</t>
  </si>
  <si>
    <t xml:space="preserve">•Traffic noise levels_x000D_
•Per capita fuel consumption_x000D_
•Management of used oil, leaks and stormwater_x000D_
•Per capita impervious surface area_x000D_
</t>
  </si>
  <si>
    <t>•Per capita land devoted to transport facilities._x000D_
•Support for smart growth development_x000D_
•Policies to protect high value farmlands and habitat</t>
  </si>
  <si>
    <t>https://www.vtpi.org/documents/sustain.php</t>
  </si>
  <si>
    <t>WorldBank_TradeCorToolkit</t>
  </si>
  <si>
    <t>Trade and Transport Corridor Management Toolkit</t>
  </si>
  <si>
    <t>Providing a comprehensive guide to tools and techniques for corridor projects is important, as the volume of such projects is likely to increase. Corridors remain very important, especially to landlocked countries and postconflict countries and regions.
This Toolkit provides a comprehensive and holistic compilation of approaches and techniques on corridor diagnostics, performance assessment, management, operations improvement, and impact evaluation.
It addresses many of the requests from task managers at international agencies for more holistic advice on corridor management. It brings together and updates existing knowledge and fills in gaps. It can be used for both international and national trade corridors. It also addresses capacity-building needs for corridor management and identifies the legal and trade agreements that determine the trade context within which a corridor functions</t>
  </si>
  <si>
    <t>increase trade and transport flows.</t>
  </si>
  <si>
    <t>Reduce average times and costs of transport</t>
  </si>
  <si>
    <t>Reduce variability of time and cost of transport</t>
  </si>
  <si>
    <t>Affect other aspects of national economy</t>
  </si>
  <si>
    <t>Increase trade</t>
  </si>
  <si>
    <t>Transport cost-benefit_x000D_
analysis</t>
  </si>
  <si>
    <t>Supply chain assessment</t>
  </si>
  <si>
    <t>Analysis of trade impact</t>
  </si>
  <si>
    <t>Macroeconomic modeling</t>
  </si>
  <si>
    <t xml:space="preserve">Improving airfreight in corridor </t>
  </si>
  <si>
    <t>Airport access _x000D_
•Provide hinterland access to airport, especially roads._x000D_
• Provide storage facilities in case there are restrictions during certain times of the day</t>
  </si>
  <si>
    <t>Cargo potential _x000D_
•Determine which types of cargo in corridor require air transport to key markets._x000D_
• Consult all air transport users on main issues affecting use of air transport</t>
  </si>
  <si>
    <t>Infrastructure _x000D_
• Provide sufficient space and systems for cargo processing and handling._x000D_
• Provide adequate approaches. • Improve systems for customs clearance and border management</t>
  </si>
  <si>
    <t>Safety_x000D_
Strengthen the safety oversight regime in corridor countries</t>
  </si>
  <si>
    <t>Improving Land Access to Ports</t>
  </si>
  <si>
    <t>Access to cities, ports_x000D_
• Establish port development plans and land requirements._x000D_
• Maximize the capacity of the most appropriate mode for each type of traffic._x000D_
• Add road or rail capacity. • Develop rail-linked inland container depots.</t>
  </si>
  <si>
    <t>Rail access_x000D_
• Add more port gates and parking spaces._x000D_
• Build a rail link • Develop rail-linked inland container depots._x000D_
• Redesign rail access links and in-port rail locations._x000D_
• Separate trains for each port terminal. • Use push-pull train operation to reduce locomotive shunting._x000D_
• Carry out final train formation for remote destinations away from port_x000D_
• Negotiate for daytime train paths._x000D_
• Increase train length and the number of paths</t>
  </si>
  <si>
    <t>Port traffic_x000D_
• Introduce appointment system for trucks._x000D_
• Redesign turning movements after gate entry to reduce conflicts with local traffic</t>
  </si>
  <si>
    <t>Empty containers_x000D_
• Store empty containers outside the port. • If space is available, increase to meet benchmarks._x000D_
• Provide separate lanes for traffic requiring scanning and other inspections, which often create long queues within the port._x000D_
• Create empty storage capacity closer to demand for export containers (at inland container depots, for example)</t>
  </si>
  <si>
    <t>Port gates_x000D_
• Tailor the number of gates to different types of movements, volume of traffic, and processing and inspection requirements._x000D_
• Carry out vehicle inspections away from gates._x000D_
• Introduce a preferential system for preapproved truck operators and logistics service providers._x000D_
• Relocate port gates to lead onto dedicated access links</t>
  </si>
  <si>
    <t>Improving Shipping and Maritime Services Issue</t>
  </si>
  <si>
    <t>Port connectivity_x000D_
Explore potential for consolidation of cargo to increase vessel calls.</t>
  </si>
  <si>
    <t>Port performance • Improve port performance. • Assess the relative performance of competing ports</t>
  </si>
  <si>
    <t>Hinterland connections • Determine the capacity of linked facilities and the efficiency of the connecting transport system._x000D_
• Encourage shipping lines to provide through bills of lading._x000D_
• Improve the transit system between the port and inland facilities</t>
  </si>
  <si>
    <t>Port infrastructure • Improve port facilities, depending on cargo potential</t>
  </si>
  <si>
    <t>Shipping lines _x000D_
• Assess the likely impact of change in vessel size on port connectivity. For example, introduction of larger vessels may reduce both tariffs and frequency, with different implications for different products traded.</t>
  </si>
  <si>
    <t>Volume</t>
  </si>
  <si>
    <t>Time</t>
  </si>
  <si>
    <t>Price</t>
  </si>
  <si>
    <t>Safety and Security</t>
  </si>
  <si>
    <t>Long border-crossing times_x000D_
• Simplify cargo clearance procedures. • Separate traffic flows for transit and domestic cargo._x000D_
• Introduce or improve use of risk- based clearance system._x000D_
• Use prearrival clearance procedures</t>
  </si>
  <si>
    <t>Congestion_x000D_
• Separate traffic flows for transit and domestic cargo._x000D_
• Simplify clearance procedures. • Move clearance away from the border._x000D_
• Introduce better coordination among border agencies._x000D_
• Increase capacity of facility._x000D_
•</t>
  </si>
  <si>
    <t>Delays because of repeated data capturing • Introduce data sharing among customs agencies._x000D_
• Coordinate traffic flow on the two sides of the border._x000D_
• Introduce a single window system. • Introduce one-stop concept</t>
  </si>
  <si>
    <t>Nontariff measures (NTMs) • Strengthen corridor management to address NTMs._x000D_
• Develop a portal with required information._x000D_
•</t>
  </si>
  <si>
    <t>Delays as a result of vehicle checks and fees • Standardize vehicle load limits and dimensions._x000D_
• Harmonize cross-border charges between countries._x000D_
• Simplify vehicle permit requirements. • Introduce a corridor or regional insurance scheme.</t>
  </si>
  <si>
    <t>Rand</t>
  </si>
  <si>
    <t>COR Freight ITS</t>
  </si>
  <si>
    <t>Impact assessments of intelligent transport system performance in a freight transport corridor</t>
  </si>
  <si>
    <t>Transport network infrastructure including the use of Intelligent Transport Systems (ITS) is fundamental to the mobility of people and shipments. This study aims at understanding how different ITS measures may impact multiple traffic engineering goals with respect to a set of Key Performance Indicators (KPIs). The ordering of KPIs is determined by the preferences of the decision maker. A Multi-Criteria Decision Analysis framework is proposed for impact assessments of ITS measures. Data about KPIs is derived with the help of traffic data gathered from the Gothenburg Region. Comparing the contributions of ITS measures to different goals suggest that the management of flow and speed in a road network is crucial for improving capacity utilization. The goal assessments are then projected onto different use-cases in terms of socio-economic impacts. The result indicates that corridor section traffic management, transport management (focusing on transit traffic) and urban gate-way will generate socioeconomic effects, respectively, in a decreasing order. Urban gateway is particularly interesting because it is the least intrusive and less costly use-case. © The Institution of Engineering and Technology 2018</t>
  </si>
  <si>
    <t>changing traffic distribution in Space and Time</t>
  </si>
  <si>
    <t>reduce peak hour traffic by making adjustments to average flow</t>
  </si>
  <si>
    <t>reduce the level of congestion</t>
  </si>
  <si>
    <t>hence road capacity</t>
  </si>
  <si>
    <t>reduce  traffic volume</t>
  </si>
  <si>
    <t>manage the speed and flow of traffic in a given link</t>
  </si>
  <si>
    <t>capacity improvements</t>
  </si>
  <si>
    <t>modal shift</t>
  </si>
  <si>
    <t>reduced traffic volume</t>
  </si>
  <si>
    <t>Urban Gateway mainly through peak hour congestion reduction for inbound traffic and a limited contribution through accident risks</t>
  </si>
  <si>
    <t>reduce speed variability along those links</t>
  </si>
  <si>
    <t>increase road infrastructure capacity while reducing accident risks</t>
  </si>
  <si>
    <t>COR Supply Chains</t>
  </si>
  <si>
    <t>Analysis, modeling, and assessing performances of supply chains served by long-distance freight transport corridors</t>
  </si>
  <si>
    <t>This article deals with an analysis, modeling, and assessing performances of supply chains served by long-distance intercontinental intermodal rail/road- and sea-shipping freight transport corridor(s). For such a purpose, the supply chains are defined and the methodology for assessing their performances under given conditions is developed. The methodology consists of the analytical models of indicators of the operational, economic, environmental and social performances of particular corridors and corresponding supply chains assumed to be dependent on the infrastructural and technical/technological capabilities. The models of particular indicators have been applied according to “what-if” scenario approach to assessing performances of the long-distance intercontinental inland and maritime freight transport corridors spreading between China and Europe in the scope of the “Silk Road Economic Belt” and “A New Maritime Silk Road” policy initiative. The results prove that the intermodal inland rail/road alternative could act as a serious competitive alternative to its maritime deep-sea counterpart under given conditions. Nevertheless, in order to realize the opportunities, large investments in the inland rail/road infrastructure are required to appropriately connect China with Europe.</t>
  </si>
  <si>
    <t>The operational characteristics for rail show higher frequencies and larger vehicle fleet sizes (train) as compared to deep sea</t>
  </si>
  <si>
    <t>Given the larger vessel size it is logical that the number of needed Load Units (LU) is larger for deep- sea as compared to rail transport</t>
  </si>
  <si>
    <t>In the technical productivity the difference in distance (factor two for deep-sea) can be observed in total TEU/kms per year and per LU</t>
  </si>
  <si>
    <t>The economic performances of both options show that the inventory cost are much larger that the transport and handling cost.</t>
  </si>
  <si>
    <t>In the economic performance the overall costs are lower for rail, the costs per ton-km are higher for rail but per LU again the costs are lower for rail</t>
  </si>
  <si>
    <t>The overall performance of rail shows that the environmental and social performance of rail transport is considerably better than that of sea transport.</t>
  </si>
  <si>
    <t>Disadvantages of rail are more noise nuisance and more land use.</t>
  </si>
  <si>
    <t>ton-km performance the results for rail and sea are somewhat mixed.</t>
  </si>
  <si>
    <t>ITS Synthesis</t>
  </si>
  <si>
    <t>Integrating transportation systems management and operations into the project life cycle from planning to construction: A synthesis of best practices</t>
  </si>
  <si>
    <t>Guided by the federal highway administration (FHWA), many states are promoting the implementation of transportation systems management and operations (TSMO) programs. TSMO is traditionally managed by traffic engineers that focus on optimizing efficiency and operations within a particular corridor utilizing common techniques such as re-timings and access modifications. With the emphasis moving towards maximizing current infrastructure, the practice of managing TSMO can be applied to all units and disciplines, within a transportation entity, for increased efficiency. One main reason of the stagnated integration is the lack of policies which could support the integration of TSMO strategies within the planning or design stages. This paper provides detailed guidance on how to apply TSMO strategies from the planning stages to the construction phase of any general transportation project. TSMO programs established around the nation are discussed to understand the current initiatives underway and the best practices to create a robust and performance-based program. The developed TSMO project cycle process provides a detailed structure for the potential interactions between phases of a project and department staff as a key to ensure that the program achieves the highest level of optimization. Continuous evaluation must be undertaken by the agencies to ensure that the performance of the system is at an optimal level. Developing performance measures, which accurately describe the objectives of the agency, is critical to ensure the plan to be brought to practice.</t>
  </si>
  <si>
    <t xml:space="preserve">Multimodal Traffic Management </t>
  </si>
  <si>
    <t>Traveler Information</t>
  </si>
  <si>
    <t>Traffic Incident Management</t>
  </si>
  <si>
    <t>Transportation Demand Management</t>
  </si>
  <si>
    <t>Environmental Benefit Performance Measures</t>
  </si>
  <si>
    <t>Regional Traffic Mgmt</t>
  </si>
  <si>
    <t>Analyzing Simulation-Based Active Traffic Management Impact on a Large-Scale Regional Network</t>
  </si>
  <si>
    <t>A vast number of real-time corridor management strategies have been introduced because the dynamics of traffic patterns and increased congestion result in challenging problems on road systems. Although these strategies can offer positive impacts on regional traffic, their evaluation tools are often limited to the scope of one specific corridor. To fill this gap, this study integrates a mesoscopic dynamic traffic assignment simulation model with an existing traffic-responsive ramp metering strategy. This integrated model is suitable for network-wide analysis and large-scale simulation of integrated corridor management strategies. The integrated modeling platform is demonstrated as a practice-ready tool. We present a case study that explores the benefits of metering control under various traffic conditions in a real-world network in Maryland. Both local and network-wide impacts are illustrated in the case study. This is one of the first attempts to simultaneously analyze network- wide traffic impacts and capture minute-by-minute demand–supply interactions under managed corridor strategies. The results indicate that ramp metering is beneficial even under non-recurrent traffic conditions at multiple spatial resolutions.</t>
  </si>
  <si>
    <t>when the mainline of a freeway corridor is more congested, the impact of ramp metering tends to be more significant</t>
  </si>
  <si>
    <t>the results could vary depending on how the parameters are deter- mined.</t>
  </si>
  <si>
    <t>travel time(min)</t>
  </si>
  <si>
    <t>Speed(mph)</t>
  </si>
  <si>
    <t>density(vpmpl)</t>
  </si>
  <si>
    <t>the metering control can still generate positive impacts, although the implemented algorithm is local-traffic responsive</t>
  </si>
  <si>
    <t>With coordinated metering algorithms, the network performance could be further improved.</t>
  </si>
  <si>
    <t>Delay changes(%)</t>
  </si>
  <si>
    <t>Queue length(vehicle)</t>
  </si>
  <si>
    <t>Goal</t>
  </si>
  <si>
    <t>Top-Level Metric</t>
  </si>
  <si>
    <t>Detailed Metric</t>
  </si>
  <si>
    <t>Efficient Development</t>
  </si>
  <si>
    <t>Pct Demographics in urban centers</t>
  </si>
  <si>
    <t>Connected, multimodal</t>
  </si>
  <si>
    <t>Pct Mode Split</t>
  </si>
  <si>
    <t>Pct single occupant</t>
  </si>
  <si>
    <t>Pct non-motorized</t>
  </si>
  <si>
    <t>VMT per Capita</t>
  </si>
  <si>
    <t>VMT per capita</t>
  </si>
  <si>
    <t>Fatalities, Injuries</t>
  </si>
  <si>
    <t>Fatalities per year per 100,000</t>
  </si>
  <si>
    <t>Ped, Bike, Veh injuries</t>
  </si>
  <si>
    <t>Often normalized by 100-million VMT.</t>
  </si>
  <si>
    <t>Ped, Bike, Veh fatalities</t>
  </si>
  <si>
    <t>Environmental Quality</t>
  </si>
  <si>
    <t>Mobile Emissions</t>
  </si>
  <si>
    <t>Transport-based greenhouse gases per capita</t>
  </si>
  <si>
    <t>Change in particulates, CO, NOx</t>
  </si>
  <si>
    <t>Resiliency</t>
  </si>
  <si>
    <t>Pct SE in high-risk areas</t>
  </si>
  <si>
    <t>Public Health</t>
  </si>
  <si>
    <t>H+T Affordability</t>
  </si>
  <si>
    <t>Pct SE in H+T afforable areas</t>
  </si>
  <si>
    <t>Economic Vitality</t>
  </si>
  <si>
    <t>Objectives, no metrics</t>
  </si>
  <si>
    <t>Freeway + Transit Corridors</t>
  </si>
  <si>
    <t>Fwy capacity vs transit ridership</t>
  </si>
  <si>
    <t>Connected networks</t>
  </si>
  <si>
    <t>660 ft maximum block length</t>
  </si>
  <si>
    <t>Connected properties</t>
  </si>
  <si>
    <t>Along arterials, interconnect properties</t>
  </si>
  <si>
    <t>Support network</t>
  </si>
  <si>
    <t>Reduced friction, direct driveways</t>
  </si>
  <si>
    <t>GDP per capita</t>
  </si>
  <si>
    <t>Cost of Maint.</t>
  </si>
  <si>
    <t>Budget devoted to transport</t>
  </si>
  <si>
    <t>Timely Accessibility</t>
  </si>
  <si>
    <t>Access to jobs and education</t>
  </si>
  <si>
    <t>Per capita transport energy consumption</t>
  </si>
  <si>
    <t>Equity</t>
  </si>
  <si>
    <t>Mode Pct, Accessibility</t>
  </si>
  <si>
    <t>Availability, quality of alt modes</t>
  </si>
  <si>
    <t>Pct of low income spending more than 20% on transport</t>
  </si>
  <si>
    <t>Accessibility by low income</t>
  </si>
  <si>
    <t>Jobs / Housing balance</t>
  </si>
  <si>
    <t>Sustainability</t>
  </si>
  <si>
    <t>Per capita impervious area</t>
  </si>
  <si>
    <t>Livability</t>
  </si>
  <si>
    <t>Traffic noise levels</t>
  </si>
  <si>
    <t>Pct pop in mixed-use, high density</t>
  </si>
  <si>
    <t>Housing within 1/4 mile transit</t>
  </si>
  <si>
    <t>Per capita land allocated to transport</t>
  </si>
  <si>
    <t>Freeway Operations</t>
  </si>
  <si>
    <t>Vehicle Delay</t>
  </si>
  <si>
    <t>Vehicles per Hour per Lane</t>
  </si>
  <si>
    <t>Average peak period speed</t>
  </si>
  <si>
    <t>Pct Pk VMT, LOS E or worse</t>
  </si>
  <si>
    <t>Park and Ride Utilization</t>
  </si>
  <si>
    <t>Land Use Vitality</t>
  </si>
  <si>
    <t>Pct of blighted properties revived.</t>
  </si>
  <si>
    <t>Arterial Operations</t>
  </si>
  <si>
    <t>Vehicles per Hour per Thru-Lane</t>
  </si>
  <si>
    <t>Vehicles per Hour per Approach lane (includes L+T+R)</t>
  </si>
  <si>
    <t>Condition</t>
  </si>
  <si>
    <t>Pct of lane-miles rated poor</t>
  </si>
  <si>
    <t>Accessibility</t>
  </si>
  <si>
    <t>Jobs reachable in 30 minutes</t>
  </si>
  <si>
    <t>Freight Operations</t>
  </si>
  <si>
    <t>Adequate Truck Parking</t>
  </si>
  <si>
    <t>Reliability Indices</t>
  </si>
  <si>
    <t>Buffer Index??</t>
  </si>
  <si>
    <t>Bridges Functionally Obsolete</t>
  </si>
  <si>
    <t>Bridges Structurally Deficient</t>
  </si>
  <si>
    <t>Transpose Formulas</t>
  </si>
  <si>
    <t>Paste values to access the text</t>
  </si>
  <si>
    <t>Standard Capacity</t>
  </si>
  <si>
    <t>General Attributes</t>
  </si>
  <si>
    <t>Location (State 2-letter code)</t>
  </si>
  <si>
    <t>RPO</t>
  </si>
  <si>
    <t>Developer</t>
  </si>
  <si>
    <t>Modes of Focus</t>
  </si>
  <si>
    <t>Freight-Trucks</t>
  </si>
  <si>
    <t>Freight-Rail</t>
  </si>
  <si>
    <t>Freight-Maritime</t>
  </si>
  <si>
    <t>Freight-Aviation</t>
  </si>
  <si>
    <t>Transit</t>
  </si>
  <si>
    <t>Relevant Area Types</t>
  </si>
  <si>
    <t>T1 - Wilderness/Rural</t>
  </si>
  <si>
    <t>T2 - Transition</t>
  </si>
  <si>
    <t>T3 - Suburban</t>
  </si>
  <si>
    <t>T4 - Urban</t>
  </si>
  <si>
    <t>T5 - Urban Center</t>
  </si>
  <si>
    <t>T6 - Urban Core</t>
  </si>
  <si>
    <t>National / Internat.</t>
  </si>
  <si>
    <t>Regional</t>
  </si>
  <si>
    <t>Local</t>
  </si>
  <si>
    <t>Highway Functional Types</t>
  </si>
  <si>
    <t>Fwy_Interstate</t>
  </si>
  <si>
    <t>Fwy_Inter-regional</t>
  </si>
  <si>
    <t>Principal Arterial</t>
  </si>
  <si>
    <t>Minor Arterial</t>
  </si>
  <si>
    <t>Collector</t>
  </si>
  <si>
    <t>Multiple Roadway Types</t>
  </si>
  <si>
    <t>Goals and Objectives</t>
  </si>
  <si>
    <t xml:space="preserve">Goal, Safety: </t>
  </si>
  <si>
    <t>Reduced crashes (by type)</t>
  </si>
  <si>
    <t>Goal, Mobility:</t>
  </si>
  <si>
    <t>Increase Speed</t>
  </si>
  <si>
    <t>Reduced Speed</t>
  </si>
  <si>
    <t>Reduce Congestion</t>
  </si>
  <si>
    <t>Reliability / Buffer Time</t>
  </si>
  <si>
    <t>Redundancy of Routes</t>
  </si>
  <si>
    <t>Improve Mode Options</t>
  </si>
  <si>
    <t>Goal, Freight Optimization:</t>
  </si>
  <si>
    <t>Goal, Public Health:</t>
  </si>
  <si>
    <t>Health Measures</t>
  </si>
  <si>
    <t>Goal, Accessibility:</t>
  </si>
  <si>
    <t>Increase Job access</t>
  </si>
  <si>
    <t>Increase HH access</t>
  </si>
  <si>
    <t>Supplier Access</t>
  </si>
  <si>
    <t>Goal, Sustainability:</t>
  </si>
  <si>
    <t>Reduce VMT</t>
  </si>
  <si>
    <t>Reduce Emissions</t>
  </si>
  <si>
    <t>Reduce Noise</t>
  </si>
  <si>
    <t>Goal, Livability:</t>
  </si>
  <si>
    <t>Complete Street</t>
  </si>
  <si>
    <t>Enclosure Score</t>
  </si>
  <si>
    <t>Aesthetics</t>
  </si>
  <si>
    <t>Natural habitats</t>
  </si>
  <si>
    <t>Quality of Life</t>
  </si>
  <si>
    <t>Goal, Economic Vitality:</t>
  </si>
  <si>
    <t>Effect on Employment</t>
  </si>
  <si>
    <t>7D's</t>
  </si>
  <si>
    <t>Diversity</t>
  </si>
  <si>
    <t>Design</t>
  </si>
  <si>
    <t>Destinations</t>
  </si>
  <si>
    <t>Distance to Modal Connections</t>
  </si>
  <si>
    <t>Demographics</t>
  </si>
  <si>
    <t>Toolbox: Congestion</t>
  </si>
  <si>
    <t>Typical Capacity</t>
  </si>
  <si>
    <t>Add New Lanes</t>
  </si>
  <si>
    <t>Collector-Distributor Roads</t>
  </si>
  <si>
    <t>Intersection Improvements</t>
  </si>
  <si>
    <t>Standard Turn Lanes</t>
  </si>
  <si>
    <t>Other Design Features</t>
  </si>
  <si>
    <t>Ramp Configuration</t>
  </si>
  <si>
    <t>Access Management</t>
  </si>
  <si>
    <t>Raised Medians</t>
  </si>
  <si>
    <t>Toolbox: Policy and Finance</t>
  </si>
  <si>
    <t>List more</t>
  </si>
  <si>
    <t>Land Use Efficiency</t>
  </si>
  <si>
    <t>Transit Oriented Development</t>
  </si>
  <si>
    <t>Smart Growth Design</t>
  </si>
  <si>
    <t>Redevelopment and Infill</t>
  </si>
  <si>
    <t>Mixed Use Development</t>
  </si>
  <si>
    <t>Jobs/Housing Balance</t>
  </si>
  <si>
    <t>Improving Street Connectivity</t>
  </si>
  <si>
    <t>Form-Based Code</t>
  </si>
  <si>
    <t>Diversified Development Patterns</t>
  </si>
  <si>
    <t>Parking Management</t>
  </si>
  <si>
    <t>Transit, Unusual</t>
  </si>
  <si>
    <t>Ramp Meters</t>
  </si>
  <si>
    <t>Transportation Management Associations</t>
  </si>
  <si>
    <t>DrCOG</t>
  </si>
  <si>
    <t>Planning Fraemwork</t>
  </si>
  <si>
    <t>Focus: Freight</t>
  </si>
  <si>
    <t>Focus: Passenger</t>
  </si>
  <si>
    <t>Mulit-State</t>
  </si>
  <si>
    <t>Goals and Objectives Contexts</t>
  </si>
  <si>
    <t>Transportation Context</t>
  </si>
  <si>
    <t>Reduce Crashes, Injuries, Fatalities</t>
  </si>
  <si>
    <t>Operational Efficiency</t>
  </si>
  <si>
    <t>Multi-Modal Options</t>
  </si>
  <si>
    <t>Risk and Resiliency Context</t>
  </si>
  <si>
    <t>Asset Preservation Risk</t>
  </si>
  <si>
    <t>Health Context</t>
  </si>
  <si>
    <t>Reduce GHG Emissions</t>
  </si>
  <si>
    <t>Active Transportation</t>
  </si>
  <si>
    <t>Land Use/Community Context</t>
  </si>
  <si>
    <t>Economic Vitality Context</t>
  </si>
  <si>
    <t>Job / Housing Accessibility</t>
  </si>
  <si>
    <t>Supply-Chain Optimization</t>
  </si>
  <si>
    <t>Economic Impact Analyses</t>
  </si>
  <si>
    <t>Natural Context</t>
  </si>
  <si>
    <t>Analysis Data and Methods</t>
  </si>
  <si>
    <t>Private Data</t>
  </si>
  <si>
    <t>DRCOG</t>
  </si>
  <si>
    <t>Toolboxes could be overkill at this point. Focus on this later.</t>
  </si>
  <si>
    <t>PinPoint</t>
  </si>
  <si>
    <t>RadioBox</t>
  </si>
  <si>
    <t>CheckBox</t>
  </si>
  <si>
    <t>Low, Med, High</t>
  </si>
  <si>
    <t>Checkbox</t>
  </si>
  <si>
    <t>Location</t>
  </si>
  <si>
    <t>Mode_Focus</t>
  </si>
  <si>
    <t>AreaType_Lrg</t>
  </si>
  <si>
    <t>AreaType_Sml</t>
  </si>
  <si>
    <t>Cor_Scale</t>
  </si>
  <si>
    <t>FuncType_Lrg</t>
  </si>
  <si>
    <t>Mgt_Framework</t>
  </si>
  <si>
    <t>Past_Mode_Emphasis</t>
  </si>
  <si>
    <t>Emerging_Mode_Emphasis</t>
  </si>
  <si>
    <t>Net_Context</t>
  </si>
  <si>
    <t>Goals_Objectives</t>
  </si>
  <si>
    <t>7Ds</t>
  </si>
  <si>
    <t>Data_Inputs</t>
  </si>
  <si>
    <t>Eval_Methods</t>
  </si>
  <si>
    <t>USA - Mountain West</t>
  </si>
  <si>
    <t>T1 - Wilderness</t>
  </si>
  <si>
    <t>Integrated (ICM)</t>
  </si>
  <si>
    <t>Tight Urban Grid</t>
  </si>
  <si>
    <t>ADT / AWDT</t>
  </si>
  <si>
    <t>Model-Gravity</t>
  </si>
  <si>
    <t>USA - North-Central</t>
  </si>
  <si>
    <t>T2 - Rural</t>
  </si>
  <si>
    <t>Fwy_Urban</t>
  </si>
  <si>
    <t>Tolls</t>
  </si>
  <si>
    <t>Loose Urban Grid</t>
  </si>
  <si>
    <t>Mobility</t>
  </si>
  <si>
    <t>Peak Hour Vol</t>
  </si>
  <si>
    <t>Model-Activity</t>
  </si>
  <si>
    <t>USA - Northeast</t>
  </si>
  <si>
    <t>Urb+Rur</t>
  </si>
  <si>
    <t>Fwy_Rural</t>
  </si>
  <si>
    <t>HOT</t>
  </si>
  <si>
    <t>Bike/Ped/NEV</t>
  </si>
  <si>
    <t>Urban/Suburban Grid</t>
  </si>
  <si>
    <t>Crash rates</t>
  </si>
  <si>
    <t>Model-Regression</t>
  </si>
  <si>
    <t>USA - Pacific</t>
  </si>
  <si>
    <t>PArt_Urban</t>
  </si>
  <si>
    <t>HOV</t>
  </si>
  <si>
    <t>Suburban Super-Grid</t>
  </si>
  <si>
    <t>Zoning Info</t>
  </si>
  <si>
    <t>Intersection LOS</t>
  </si>
  <si>
    <t>USA - South-Central</t>
  </si>
  <si>
    <t>MArt_Urban</t>
  </si>
  <si>
    <t>TDM</t>
  </si>
  <si>
    <t>Haphazard Network</t>
  </si>
  <si>
    <t>Distance2Modal Connections</t>
  </si>
  <si>
    <t>Trip Gen Rates</t>
  </si>
  <si>
    <t>Alt Mode LOS</t>
  </si>
  <si>
    <t>USA - Southeast</t>
  </si>
  <si>
    <t>Col_Urban</t>
  </si>
  <si>
    <t>TSMO</t>
  </si>
  <si>
    <t>Rural Network</t>
  </si>
  <si>
    <t>Modal Shares</t>
  </si>
  <si>
    <t>Canada</t>
  </si>
  <si>
    <t>PArt_Rural</t>
  </si>
  <si>
    <t>Aggressive Metering</t>
  </si>
  <si>
    <t>Optimization?</t>
  </si>
  <si>
    <t>Buffer Time / Reliability</t>
  </si>
  <si>
    <t>Advanced Microsim</t>
  </si>
  <si>
    <t>Mexico / Central Am.</t>
  </si>
  <si>
    <t>MArt_Rural</t>
  </si>
  <si>
    <t>Congestion Pricing</t>
  </si>
  <si>
    <t>Ave Trip Lengths</t>
  </si>
  <si>
    <t>Air Quality Analysis</t>
  </si>
  <si>
    <t>South America</t>
  </si>
  <si>
    <t>Col_Rural</t>
  </si>
  <si>
    <t>Signalized</t>
  </si>
  <si>
    <t>Job Mix</t>
  </si>
  <si>
    <t>Noise Analysis</t>
  </si>
  <si>
    <t>Europe</t>
  </si>
  <si>
    <t>Not Much</t>
  </si>
  <si>
    <t>Value of Time</t>
  </si>
  <si>
    <t>Optimization Modeling</t>
  </si>
  <si>
    <t>Asia</t>
  </si>
  <si>
    <t>Value of VMT</t>
  </si>
  <si>
    <t>Economic Impact</t>
  </si>
  <si>
    <t>Oceania</t>
  </si>
  <si>
    <t>Value of emissions</t>
  </si>
  <si>
    <t>Cost-Benefit Analysis</t>
  </si>
  <si>
    <t>Africa</t>
  </si>
  <si>
    <t>If (above), then (below)</t>
  </si>
  <si>
    <t>Before / After Study</t>
  </si>
  <si>
    <t>If (Wild or Rural)</t>
  </si>
  <si>
    <t>If (Fwy)</t>
  </si>
  <si>
    <t>If (Bikes/NEVs)</t>
  </si>
  <si>
    <t>Performance Measures for Goals</t>
  </si>
  <si>
    <t>Land_Context</t>
  </si>
  <si>
    <t>DesignFeatures</t>
  </si>
  <si>
    <t>Bike Features</t>
  </si>
  <si>
    <t>Mountains</t>
  </si>
  <si>
    <t>4+ Lanes per dir</t>
  </si>
  <si>
    <t>Striped shoulder</t>
  </si>
  <si>
    <t>Rolling</t>
  </si>
  <si>
    <t>3- Lanes per dir</t>
  </si>
  <si>
    <t>Separated track</t>
  </si>
  <si>
    <t>Reduce crashes (by type)</t>
  </si>
  <si>
    <t>Plains</t>
  </si>
  <si>
    <t>Think of more</t>
  </si>
  <si>
    <t>If (Transition or Suburban)</t>
  </si>
  <si>
    <t>If (PArt or MArt)</t>
  </si>
  <si>
    <t>If (Transit)</t>
  </si>
  <si>
    <t>Reduce Speed</t>
  </si>
  <si>
    <t>Transit Types</t>
  </si>
  <si>
    <t>T3-R, Suburban Residential</t>
  </si>
  <si>
    <t>TWTL</t>
  </si>
  <si>
    <t>Low Freq Bus</t>
  </si>
  <si>
    <t>T3-C, Suburban Commercial</t>
  </si>
  <si>
    <t>Raised Median</t>
  </si>
  <si>
    <t>High Freq Bus</t>
  </si>
  <si>
    <t>T3-O, Suburban Office</t>
  </si>
  <si>
    <t>Many driveways/mi</t>
  </si>
  <si>
    <t>BRT</t>
  </si>
  <si>
    <t>T3-I, Suburban Industrial</t>
  </si>
  <si>
    <t>Few driveways/mi</t>
  </si>
  <si>
    <t>LRT</t>
  </si>
  <si>
    <t>If (Urban)</t>
  </si>
  <si>
    <t>Communter Rail</t>
  </si>
  <si>
    <t>If (Freight)</t>
  </si>
  <si>
    <t>T4-R, Urban Residential</t>
  </si>
  <si>
    <t>T4-M, Urban Mixed-Use</t>
  </si>
  <si>
    <t>Freight Types</t>
  </si>
  <si>
    <t>Other things to collect</t>
  </si>
  <si>
    <t>T4-O, Urban Office</t>
  </si>
  <si>
    <t>Large long-haul trucks</t>
  </si>
  <si>
    <t>Name of Study or Program</t>
  </si>
  <si>
    <t>Small delivery trucks</t>
  </si>
  <si>
    <t>Links</t>
  </si>
  <si>
    <t>Freight Rail</t>
  </si>
  <si>
    <t>Videos</t>
  </si>
  <si>
    <t>Waterways</t>
  </si>
  <si>
    <t>Key graphics</t>
  </si>
  <si>
    <t>Abstract / Overview</t>
  </si>
  <si>
    <t>T5-R, Urban Center Residential</t>
  </si>
  <si>
    <t>T5-M, Urban Center Mixed-Use</t>
  </si>
  <si>
    <t>T5-O, Urban Center Office</t>
  </si>
  <si>
    <t>Economic</t>
  </si>
  <si>
    <t xml:space="preserve">Optimize vehicle throughput </t>
  </si>
  <si>
    <t>Optimize economic performance</t>
  </si>
  <si>
    <t>Optimize safety</t>
  </si>
  <si>
    <t>https://policy.tti.tamu.edu/congestion/how-to-fix-congestion/</t>
  </si>
  <si>
    <t>Options_Toolbox_Congestion</t>
  </si>
  <si>
    <t>Options_Toolbox_Policy_Finance</t>
  </si>
  <si>
    <t>Options_Toolbox_Non-Auto Modes</t>
  </si>
  <si>
    <t>Options_Toolbox_TSMO_TDM</t>
  </si>
  <si>
    <t xml:space="preserve">Ports, wide </t>
  </si>
  <si>
    <t>Defining Characteristics</t>
  </si>
  <si>
    <t>Build: 2022-11-07</t>
  </si>
  <si>
    <t>FOREWORD</t>
  </si>
  <si>
    <t>ACKNOWLEDGMENT OF SPONSORSHIP</t>
  </si>
  <si>
    <t xml:space="preserve">This work was sponsored by the American Association of State Highway and Transportation Officials, in cooperation with the Federal Highway Administration, and was conducted in the National Cooperative Highway Research Program (NCHRP), which is administered by the Transportation Research Board of the National Academies of Sciences, Engineering, and Medicine.  </t>
  </si>
  <si>
    <t>DISCLAIMER</t>
  </si>
  <si>
    <t>COPYRIGHT</t>
  </si>
  <si>
    <t xml:space="preserve">This material and the copyrights therein are owned by the National Academies of Sciences, Engineering, and Medicine.  </t>
  </si>
  <si>
    <t>HANDLING OF COMMENTS AND REVISIONS</t>
  </si>
  <si>
    <t xml:space="preserve">Comments should be directed to the National Cooperative Highway Research Program. Comments and questions should be specific and refer to specific spreadsheet cells.  </t>
  </si>
  <si>
    <t>INSTRUCTIONS</t>
  </si>
  <si>
    <t xml:space="preserve">Each sheet has detailed instructions. </t>
  </si>
  <si>
    <t>VERSION HISTORY</t>
  </si>
  <si>
    <t>2022-11-07</t>
  </si>
  <si>
    <t>First beta version</t>
  </si>
  <si>
    <t>Corridor Innovation Database</t>
  </si>
  <si>
    <t xml:space="preserve">This tool helps the user identify examples of innovative corridor management practices by geography, performance area or mode. </t>
  </si>
  <si>
    <t xml:space="preserve">Detailed instructions are on the "instructions" tab.  On the "Categorization" tab, users can use drop down menu in rows J-HU to select topics in corridor management for study.  Detailed records, and relevant performance metrics will ehtn ben shown in Tab 2: Record Detial and Tab 3: Goals/Metrics, respectively.  There is a query tool setup given on the final tab suggesting  how users can set up their own interactive drop-down search tools. </t>
  </si>
  <si>
    <t>This is unedited material as submitted by the contractor for NCHRP Project 08-124, Quantifying the Impacts of Corriodor Management.  The opinions and conclusions expressed or implied in the material are those of the research agency. They are not necessarily those of the Transportation Research Board; the National Academies of Sciences, Engineering, and Medicine; or the program sponsors.</t>
  </si>
  <si>
    <t>NCHRP Project 08-124</t>
  </si>
  <si>
    <t>This spreadsheet is offered as is, without warranty or promise of support of any kind either expressed or implied. Under no circumstance will the National Academy of Sciences or the Transportation Research Board (collectively “TRB”) be liable for any loss or damage caused by the installation or operation of this product. TRB makes no representation or warranty of any kind, expressed or implied, in fact or in law, including without limitation, the warranty of merchantability or the warranty of fitness for a particular purpose, and shall not in any case be liable for any consequential or special damages.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</si>
</sst>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39">
    <font>
      <sz val="11"/>
      <color theme="1"/>
      <name val="Calibri"/>
      <family val="2"/>
      <scheme val="minor"/>
    </font>
    <font>
      <sz val="11"/>
      <color rgb="FFFF0000"/>
      <name val="Calibri"/>
      <family val="2"/>
      <scheme val="minor"/>
    </font>
    <font>
      <u/>
      <sz val="11"/>
      <color theme="10"/>
      <name val="Calibri"/>
      <family val="2"/>
      <scheme val="minor"/>
    </font>
    <font>
      <sz val="9"/>
      <color indexed="81"/>
      <name val="Tahoma"/>
      <family val="2"/>
    </font>
    <font>
      <b/>
      <sz val="9"/>
      <color indexed="81"/>
      <name val="Tahoma"/>
      <family val="2"/>
    </font>
    <font>
      <b/>
      <sz val="11"/>
      <color theme="0"/>
      <name val="Calibri"/>
      <family val="2"/>
      <scheme val="minor"/>
    </font>
    <font>
      <b/>
      <sz val="11"/>
      <color theme="1"/>
      <name val="Calibri"/>
      <family val="2"/>
      <scheme val="minor"/>
    </font>
    <font>
      <sz val="14"/>
      <color theme="1"/>
      <name val="Calibri"/>
      <family val="2"/>
      <scheme val="minor"/>
    </font>
    <font>
      <b/>
      <sz val="14"/>
      <color theme="0"/>
      <name val="Calibri"/>
      <family val="2"/>
      <scheme val="minor"/>
    </font>
    <font>
      <i/>
      <sz val="14"/>
      <color theme="1"/>
      <name val="Calibri"/>
      <family val="2"/>
      <scheme val="minor"/>
    </font>
    <font>
      <sz val="9"/>
      <color rgb="FF000000"/>
      <name val="Tahoma"/>
      <family val="2"/>
    </font>
    <font>
      <b/>
      <sz val="9"/>
      <color rgb="FF000000"/>
      <name val="Tahoma"/>
      <family val="2"/>
    </font>
    <font>
      <sz val="14"/>
      <color theme="0"/>
      <name val="Calibri"/>
      <family val="2"/>
      <scheme val="minor"/>
    </font>
    <font>
      <sz val="11"/>
      <color theme="0"/>
      <name val="Calibri"/>
      <family val="2"/>
      <scheme val="minor"/>
    </font>
    <font>
      <sz val="14"/>
      <color rgb="FFFF0000"/>
      <name val="Calibri"/>
      <family val="2"/>
      <scheme val="minor"/>
    </font>
    <font>
      <sz val="20"/>
      <color theme="1"/>
      <name val="Arial"/>
      <family val="2"/>
    </font>
    <font>
      <sz val="11"/>
      <color rgb="FF000000"/>
      <name val="Calibri"/>
      <family val="3"/>
      <charset val="129"/>
    </font>
    <font>
      <sz val="11"/>
      <color rgb="FF000000"/>
      <name val="Calibri"/>
      <family val="2"/>
    </font>
    <font>
      <b/>
      <sz val="11"/>
      <color rgb="FF000000"/>
      <name val="Calibri"/>
      <family val="3"/>
      <charset val="129"/>
    </font>
    <font>
      <sz val="11"/>
      <color rgb="FF000000"/>
      <name val="맑은 고딕"/>
      <family val="3"/>
      <charset val="129"/>
    </font>
    <font>
      <b/>
      <sz val="11"/>
      <color rgb="FF000000"/>
      <name val="맑은 고딕"/>
      <family val="3"/>
      <charset val="129"/>
    </font>
    <font>
      <sz val="11"/>
      <color rgb="FF000000"/>
      <name val="맑은 고딕"/>
      <family val="2"/>
      <charset val="129"/>
    </font>
    <font>
      <sz val="11"/>
      <color rgb="FF000000"/>
      <name val="Calibri"/>
      <family val="2"/>
      <scheme val="minor"/>
    </font>
    <font>
      <sz val="8"/>
      <name val="Calibri"/>
      <family val="2"/>
      <scheme val="minor"/>
    </font>
    <font>
      <sz val="11"/>
      <color theme="1"/>
      <name val="Helvetica"/>
      <family val="2"/>
    </font>
    <font>
      <b/>
      <sz val="11"/>
      <name val="Calibri (Body)"/>
    </font>
    <font>
      <sz val="11"/>
      <color theme="1"/>
      <name val="Arial"/>
      <family val="2"/>
    </font>
    <font>
      <sz val="11"/>
      <color theme="1"/>
      <name val="Tahoma"/>
      <family val="2"/>
      <charset val="1"/>
    </font>
    <font>
      <b/>
      <sz val="10"/>
      <color theme="1"/>
      <name val="Calibri"/>
      <family val="2"/>
      <scheme val="minor"/>
    </font>
    <font>
      <b/>
      <sz val="12"/>
      <color rgb="FFFF0000"/>
      <name val="Calibri"/>
      <family val="2"/>
      <scheme val="minor"/>
    </font>
    <font>
      <b/>
      <sz val="10"/>
      <color theme="8" tint="-0.249977111117893"/>
      <name val="Calibri"/>
      <family val="2"/>
      <scheme val="minor"/>
    </font>
    <font>
      <b/>
      <sz val="10"/>
      <color theme="8" tint="-0.249977111117893"/>
      <name val="Calibri (Body)"/>
    </font>
    <font>
      <sz val="10"/>
      <color theme="8" tint="-0.249977111117893"/>
      <name val="Calibri"/>
      <family val="2"/>
      <scheme val="minor"/>
    </font>
    <font>
      <sz val="11"/>
      <color theme="1"/>
      <name val="Calibri"/>
      <family val="2"/>
      <scheme val="minor"/>
    </font>
    <font>
      <sz val="10"/>
      <name val="Arial"/>
      <family val="2"/>
    </font>
    <font>
      <b/>
      <u/>
      <sz val="14"/>
      <name val="Arial"/>
      <family val="2"/>
    </font>
    <font>
      <sz val="22"/>
      <name val="Arial"/>
      <family val="2"/>
    </font>
    <font>
      <b/>
      <sz val="10"/>
      <name val="Arial"/>
      <family val="2"/>
    </font>
    <font>
      <sz val="9"/>
      <name val="Arial"/>
      <family val="2"/>
    </font>
  </fonts>
  <fills count="30">
    <fill>
      <patternFill patternType="none"/>
    </fill>
    <fill>
      <patternFill patternType="gray125"/>
    </fill>
    <fill>
      <patternFill patternType="solid">
        <fgColor theme="9" tint="0.59999389629810485"/>
        <bgColor indexed="64"/>
      </patternFill>
    </fill>
    <fill>
      <patternFill patternType="solid">
        <fgColor theme="4" tint="0.39997558519241921"/>
        <bgColor indexed="64"/>
      </patternFill>
    </fill>
    <fill>
      <patternFill patternType="solid">
        <fgColor theme="7"/>
        <bgColor indexed="64"/>
      </patternFill>
    </fill>
    <fill>
      <patternFill patternType="solid">
        <fgColor rgb="FFC00000"/>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7E0000"/>
        <bgColor indexed="64"/>
      </patternFill>
    </fill>
    <fill>
      <patternFill patternType="solid">
        <fgColor theme="9" tint="-0.499984740745262"/>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theme="9" tint="0.79998168889431442"/>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rgb="FFA568D2"/>
        <bgColor indexed="64"/>
      </patternFill>
    </fill>
    <fill>
      <patternFill patternType="solid">
        <fgColor rgb="FFEDE2F6"/>
        <bgColor indexed="64"/>
      </patternFill>
    </fill>
    <fill>
      <patternFill patternType="solid">
        <fgColor theme="2"/>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rgb="FF9954CC"/>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5" tint="-0.249977111117893"/>
        <bgColor indexed="64"/>
      </patternFill>
    </fill>
  </fills>
  <borders count="9">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4">
    <xf numFmtId="0" fontId="0" fillId="0" borderId="0"/>
    <xf numFmtId="0" fontId="2" fillId="0" borderId="0" applyNumberFormat="0" applyFill="0" applyBorder="0" applyAlignment="0" applyProtection="0"/>
    <xf numFmtId="0" fontId="33" fillId="0" borderId="0"/>
    <xf numFmtId="0" fontId="34" fillId="0" borderId="0"/>
  </cellStyleXfs>
  <cellXfs count="201">
    <xf numFmtId="0" fontId="0" fillId="0" borderId="0" xfId="0"/>
    <xf numFmtId="0" fontId="0" fillId="2" borderId="0" xfId="0" applyFill="1"/>
    <xf numFmtId="0" fontId="0" fillId="3" borderId="0" xfId="0" applyFill="1"/>
    <xf numFmtId="0" fontId="0" fillId="0" borderId="0" xfId="0" applyAlignment="1">
      <alignment horizontal="left" indent="1"/>
    </xf>
    <xf numFmtId="0" fontId="1" fillId="2" borderId="0" xfId="0" applyFont="1" applyFill="1"/>
    <xf numFmtId="0" fontId="2" fillId="0" borderId="0" xfId="1" applyAlignment="1">
      <alignment horizontal="justify" vertical="center"/>
    </xf>
    <xf numFmtId="0" fontId="1" fillId="0" borderId="0" xfId="0" applyFont="1"/>
    <xf numFmtId="0" fontId="0" fillId="4" borderId="0" xfId="0" applyFill="1"/>
    <xf numFmtId="0" fontId="5" fillId="5" borderId="0" xfId="0" applyFont="1" applyFill="1"/>
    <xf numFmtId="0" fontId="0" fillId="0" borderId="0" xfId="0" applyAlignment="1">
      <alignment horizontal="left"/>
    </xf>
    <xf numFmtId="3" fontId="0" fillId="0" borderId="0" xfId="0" applyNumberFormat="1"/>
    <xf numFmtId="2" fontId="0" fillId="0" borderId="0" xfId="0" applyNumberFormat="1"/>
    <xf numFmtId="0" fontId="0" fillId="0" borderId="0" xfId="0" applyAlignment="1">
      <alignment horizontal="center"/>
    </xf>
    <xf numFmtId="0" fontId="7" fillId="0" borderId="0" xfId="0" applyFont="1" applyAlignment="1">
      <alignment textRotation="90"/>
    </xf>
    <xf numFmtId="0" fontId="8" fillId="6" borderId="0" xfId="0" applyFont="1" applyFill="1" applyAlignment="1">
      <alignment textRotation="90"/>
    </xf>
    <xf numFmtId="0" fontId="7" fillId="10" borderId="0" xfId="0" applyFont="1" applyFill="1" applyAlignment="1">
      <alignment textRotation="90"/>
    </xf>
    <xf numFmtId="0" fontId="7" fillId="7" borderId="0" xfId="0" applyFont="1" applyFill="1" applyAlignment="1">
      <alignment textRotation="90"/>
    </xf>
    <xf numFmtId="0" fontId="8" fillId="11" borderId="0" xfId="0" applyFont="1" applyFill="1" applyAlignment="1">
      <alignment textRotation="90"/>
    </xf>
    <xf numFmtId="0" fontId="9" fillId="0" borderId="0" xfId="0" applyFont="1" applyAlignment="1">
      <alignment textRotation="90"/>
    </xf>
    <xf numFmtId="0" fontId="6" fillId="0" borderId="0" xfId="0" applyFont="1" applyAlignment="1">
      <alignment wrapText="1"/>
    </xf>
    <xf numFmtId="0" fontId="0" fillId="0" borderId="0" xfId="0" applyAlignment="1">
      <alignment wrapText="1"/>
    </xf>
    <xf numFmtId="0" fontId="8" fillId="12" borderId="0" xfId="0" applyFont="1" applyFill="1" applyAlignment="1">
      <alignment textRotation="90"/>
    </xf>
    <xf numFmtId="0" fontId="7" fillId="14" borderId="0" xfId="0" applyFont="1" applyFill="1" applyAlignment="1">
      <alignment textRotation="90"/>
    </xf>
    <xf numFmtId="0" fontId="7" fillId="9" borderId="0" xfId="0" applyFont="1" applyFill="1" applyAlignment="1">
      <alignment textRotation="90"/>
    </xf>
    <xf numFmtId="0" fontId="7" fillId="0" borderId="0" xfId="0" applyFont="1" applyAlignment="1">
      <alignment horizontal="left" textRotation="90"/>
    </xf>
    <xf numFmtId="0" fontId="8" fillId="15" borderId="0" xfId="0" applyFont="1" applyFill="1" applyAlignment="1">
      <alignment textRotation="90"/>
    </xf>
    <xf numFmtId="0" fontId="14" fillId="0" borderId="0" xfId="0" applyFont="1" applyAlignment="1">
      <alignment textRotation="90"/>
    </xf>
    <xf numFmtId="0" fontId="12" fillId="13" borderId="0" xfId="0" applyFont="1" applyFill="1" applyAlignment="1">
      <alignment textRotation="90"/>
    </xf>
    <xf numFmtId="0" fontId="8" fillId="13" borderId="0" xfId="0" applyFont="1" applyFill="1" applyAlignment="1">
      <alignment textRotation="90"/>
    </xf>
    <xf numFmtId="0" fontId="7" fillId="16" borderId="0" xfId="0" applyFont="1" applyFill="1" applyAlignment="1">
      <alignment textRotation="90"/>
    </xf>
    <xf numFmtId="0" fontId="8" fillId="17" borderId="0" xfId="0" applyFont="1" applyFill="1" applyAlignment="1">
      <alignment textRotation="90"/>
    </xf>
    <xf numFmtId="0" fontId="7" fillId="18" borderId="0" xfId="0" applyFont="1" applyFill="1" applyAlignment="1">
      <alignment textRotation="90"/>
    </xf>
    <xf numFmtId="0" fontId="8" fillId="19" borderId="0" xfId="0" applyFont="1" applyFill="1" applyAlignment="1">
      <alignment textRotation="90"/>
    </xf>
    <xf numFmtId="0" fontId="7" fillId="8" borderId="0" xfId="0" applyFont="1" applyFill="1" applyAlignment="1">
      <alignment textRotation="90"/>
    </xf>
    <xf numFmtId="0" fontId="8" fillId="20" borderId="0" xfId="0" applyFont="1" applyFill="1" applyAlignment="1">
      <alignment textRotation="90"/>
    </xf>
    <xf numFmtId="0" fontId="7" fillId="21" borderId="0" xfId="0" applyFont="1" applyFill="1" applyAlignment="1">
      <alignment textRotation="90"/>
    </xf>
    <xf numFmtId="0" fontId="0" fillId="0" borderId="0" xfId="0" applyAlignment="1" applyProtection="1">
      <alignment horizontal="center"/>
      <protection locked="0"/>
    </xf>
    <xf numFmtId="0" fontId="0" fillId="0" borderId="0" xfId="0" applyAlignment="1" applyProtection="1">
      <alignment horizontal="left" indent="1"/>
      <protection locked="0"/>
    </xf>
    <xf numFmtId="0" fontId="0" fillId="0" borderId="0" xfId="0" applyProtection="1">
      <protection locked="0"/>
    </xf>
    <xf numFmtId="0" fontId="13" fillId="0" borderId="0" xfId="0" applyFont="1"/>
    <xf numFmtId="0" fontId="15" fillId="0" borderId="0" xfId="0" applyFont="1" applyAlignment="1">
      <alignment horizontal="left" vertical="center" readingOrder="1"/>
    </xf>
    <xf numFmtId="0" fontId="19" fillId="0" borderId="0" xfId="0" applyFont="1" applyAlignment="1">
      <alignment wrapText="1"/>
    </xf>
    <xf numFmtId="0" fontId="19" fillId="0" borderId="0" xfId="0" applyFont="1" applyAlignment="1">
      <alignment vertical="top" wrapText="1"/>
    </xf>
    <xf numFmtId="0" fontId="20" fillId="0" borderId="0" xfId="0" applyFont="1" applyAlignment="1">
      <alignment vertical="top" wrapText="1"/>
    </xf>
    <xf numFmtId="0" fontId="19" fillId="0" borderId="0" xfId="0" applyFont="1" applyAlignment="1">
      <alignment vertical="top"/>
    </xf>
    <xf numFmtId="0" fontId="21" fillId="0" borderId="0" xfId="0" applyFont="1" applyAlignment="1">
      <alignment vertical="top" wrapText="1"/>
    </xf>
    <xf numFmtId="0" fontId="7" fillId="0" borderId="0" xfId="0" applyFont="1" applyAlignment="1">
      <alignment horizontal="center" textRotation="90"/>
    </xf>
    <xf numFmtId="0" fontId="8" fillId="12" borderId="0" xfId="0" applyFont="1" applyFill="1" applyAlignment="1">
      <alignment horizontal="center" textRotation="90"/>
    </xf>
    <xf numFmtId="0" fontId="7" fillId="9" borderId="0" xfId="0" applyFont="1" applyFill="1" applyAlignment="1">
      <alignment horizontal="center" textRotation="90"/>
    </xf>
    <xf numFmtId="0" fontId="8" fillId="6" borderId="0" xfId="0" applyFont="1" applyFill="1" applyAlignment="1">
      <alignment horizontal="center" textRotation="90"/>
    </xf>
    <xf numFmtId="0" fontId="22" fillId="0" borderId="0" xfId="0" applyFont="1" applyAlignment="1">
      <alignment vertical="top" wrapText="1"/>
    </xf>
    <xf numFmtId="0" fontId="8" fillId="12" borderId="0" xfId="0" applyFont="1" applyFill="1" applyAlignment="1">
      <alignment horizontal="center"/>
    </xf>
    <xf numFmtId="0" fontId="7" fillId="9" borderId="0" xfId="0" applyFont="1" applyFill="1" applyAlignment="1">
      <alignment horizontal="center"/>
    </xf>
    <xf numFmtId="0" fontId="7" fillId="0" borderId="0" xfId="0" applyFont="1" applyAlignment="1">
      <alignment horizontal="center"/>
    </xf>
    <xf numFmtId="0" fontId="8" fillId="6" borderId="0" xfId="0" applyFont="1" applyFill="1" applyAlignment="1">
      <alignment horizontal="center"/>
    </xf>
    <xf numFmtId="0" fontId="8" fillId="13" borderId="0" xfId="0" applyFont="1" applyFill="1"/>
    <xf numFmtId="0" fontId="7" fillId="0" borderId="0" xfId="0" applyFont="1"/>
    <xf numFmtId="0" fontId="8" fillId="11" borderId="0" xfId="0" applyFont="1" applyFill="1"/>
    <xf numFmtId="0" fontId="7" fillId="16" borderId="0" xfId="0" applyFont="1" applyFill="1"/>
    <xf numFmtId="0" fontId="8" fillId="17" borderId="0" xfId="0" applyFont="1" applyFill="1"/>
    <xf numFmtId="0" fontId="7" fillId="18" borderId="0" xfId="0" applyFont="1" applyFill="1"/>
    <xf numFmtId="0" fontId="8" fillId="19" borderId="0" xfId="0" applyFont="1" applyFill="1"/>
    <xf numFmtId="0" fontId="7" fillId="8" borderId="0" xfId="0" applyFont="1" applyFill="1"/>
    <xf numFmtId="0" fontId="8" fillId="20" borderId="0" xfId="0" applyFont="1" applyFill="1"/>
    <xf numFmtId="0" fontId="7" fillId="21" borderId="0" xfId="0" applyFont="1" applyFill="1"/>
    <xf numFmtId="0" fontId="8" fillId="12" borderId="0" xfId="0" applyFont="1" applyFill="1" applyAlignment="1">
      <alignment horizontal="center" vertical="center"/>
    </xf>
    <xf numFmtId="0" fontId="7" fillId="9" borderId="0" xfId="0" applyFont="1" applyFill="1" applyAlignment="1">
      <alignment horizontal="center" vertical="center"/>
    </xf>
    <xf numFmtId="0" fontId="7" fillId="0" borderId="0" xfId="0" applyFont="1" applyAlignment="1">
      <alignment horizontal="center" vertical="center"/>
    </xf>
    <xf numFmtId="0" fontId="8" fillId="6" borderId="0" xfId="0" applyFont="1" applyFill="1" applyAlignment="1">
      <alignment horizontal="center" vertical="center"/>
    </xf>
    <xf numFmtId="0" fontId="8" fillId="13" borderId="0" xfId="0" applyFont="1" applyFill="1" applyAlignment="1">
      <alignment vertical="center"/>
    </xf>
    <xf numFmtId="0" fontId="7" fillId="0" borderId="0" xfId="0" applyFont="1" applyAlignment="1">
      <alignment vertical="center"/>
    </xf>
    <xf numFmtId="0" fontId="8" fillId="11" borderId="0" xfId="0" applyFont="1" applyFill="1" applyAlignment="1">
      <alignment vertical="center"/>
    </xf>
    <xf numFmtId="0" fontId="7" fillId="16" borderId="0" xfId="0" applyFont="1" applyFill="1" applyAlignment="1">
      <alignment vertical="center"/>
    </xf>
    <xf numFmtId="0" fontId="8" fillId="17" borderId="0" xfId="0" applyFont="1" applyFill="1" applyAlignment="1">
      <alignment vertical="center"/>
    </xf>
    <xf numFmtId="0" fontId="7" fillId="18" borderId="0" xfId="0" applyFont="1" applyFill="1" applyAlignment="1">
      <alignment vertical="center"/>
    </xf>
    <xf numFmtId="0" fontId="8" fillId="19" borderId="0" xfId="0" applyFont="1" applyFill="1" applyAlignment="1">
      <alignment vertical="center"/>
    </xf>
    <xf numFmtId="0" fontId="7" fillId="8" borderId="0" xfId="0" applyFont="1" applyFill="1" applyAlignment="1">
      <alignment vertical="center"/>
    </xf>
    <xf numFmtId="0" fontId="8" fillId="20" borderId="0" xfId="0" applyFont="1" applyFill="1" applyAlignment="1">
      <alignment vertical="center"/>
    </xf>
    <xf numFmtId="0" fontId="7" fillId="21" borderId="0" xfId="0" applyFont="1" applyFill="1" applyAlignment="1">
      <alignment vertical="center"/>
    </xf>
    <xf numFmtId="0" fontId="0" fillId="0" borderId="0" xfId="0" applyAlignment="1" applyProtection="1">
      <alignment horizontal="center" vertical="center"/>
      <protection locked="0"/>
    </xf>
    <xf numFmtId="0" fontId="22" fillId="0" borderId="0" xfId="0" applyFont="1" applyAlignment="1">
      <alignment wrapText="1"/>
    </xf>
    <xf numFmtId="0" fontId="0" fillId="0" borderId="0" xfId="0" applyAlignment="1">
      <alignment vertical="top"/>
    </xf>
    <xf numFmtId="0" fontId="0" fillId="0" borderId="0" xfId="0" applyAlignment="1" applyProtection="1">
      <alignment horizontal="left"/>
      <protection locked="0"/>
    </xf>
    <xf numFmtId="0" fontId="2" fillId="0" borderId="0" xfId="1" applyFill="1" applyAlignment="1">
      <alignment vertical="top" wrapText="1"/>
    </xf>
    <xf numFmtId="0" fontId="17" fillId="0" borderId="0" xfId="0" applyFont="1" applyAlignment="1">
      <alignment vertical="top" wrapText="1"/>
    </xf>
    <xf numFmtId="0" fontId="18" fillId="0" borderId="0" xfId="0" applyFont="1" applyAlignment="1">
      <alignment vertical="top" wrapText="1"/>
    </xf>
    <xf numFmtId="0" fontId="17" fillId="0" borderId="0" xfId="0" applyFont="1" applyAlignment="1">
      <alignment vertical="top"/>
    </xf>
    <xf numFmtId="0" fontId="16" fillId="0" borderId="0" xfId="0" applyFont="1" applyAlignment="1">
      <alignment vertical="top" wrapText="1"/>
    </xf>
    <xf numFmtId="0" fontId="0" fillId="0" borderId="0" xfId="0" applyAlignment="1">
      <alignment vertical="top" wrapText="1"/>
    </xf>
    <xf numFmtId="0" fontId="0" fillId="0" borderId="0" xfId="0" applyAlignment="1">
      <alignment horizontal="left" vertical="top" wrapText="1"/>
    </xf>
    <xf numFmtId="0" fontId="2" fillId="0" borderId="0" xfId="1" applyFill="1" applyAlignment="1">
      <alignment horizontal="left" vertical="center" wrapText="1" indent="1"/>
    </xf>
    <xf numFmtId="0" fontId="19" fillId="0" borderId="0" xfId="0" quotePrefix="1" applyFont="1" applyAlignment="1">
      <alignment vertical="top" wrapText="1"/>
    </xf>
    <xf numFmtId="0" fontId="24" fillId="0" borderId="0" xfId="0" applyFont="1" applyAlignment="1">
      <alignment vertical="top"/>
    </xf>
    <xf numFmtId="0" fontId="24" fillId="0" borderId="0" xfId="0" applyFont="1" applyAlignment="1">
      <alignment vertical="top" wrapText="1"/>
    </xf>
    <xf numFmtId="0" fontId="26" fillId="0" borderId="0" xfId="0" applyFont="1" applyAlignment="1">
      <alignment vertical="top" wrapText="1"/>
    </xf>
    <xf numFmtId="0" fontId="17" fillId="22" borderId="0" xfId="0" applyFont="1" applyFill="1" applyAlignment="1">
      <alignment vertical="top" wrapText="1"/>
    </xf>
    <xf numFmtId="0" fontId="2" fillId="0" borderId="0" xfId="1" applyAlignment="1">
      <alignment vertical="top" wrapText="1"/>
    </xf>
    <xf numFmtId="0" fontId="0" fillId="22" borderId="0" xfId="0" applyFill="1" applyAlignment="1">
      <alignment vertical="top" wrapText="1"/>
    </xf>
    <xf numFmtId="0" fontId="0" fillId="0" borderId="0" xfId="0" applyAlignment="1" applyProtection="1">
      <alignment horizontal="left" vertical="top" wrapText="1"/>
      <protection locked="0"/>
    </xf>
    <xf numFmtId="0" fontId="2" fillId="0" borderId="0" xfId="1" applyAlignment="1">
      <alignment wrapText="1"/>
    </xf>
    <xf numFmtId="0" fontId="28" fillId="0" borderId="0" xfId="0" applyFont="1" applyAlignment="1" applyProtection="1">
      <alignment horizontal="left"/>
      <protection locked="0"/>
    </xf>
    <xf numFmtId="0" fontId="28" fillId="0" borderId="0" xfId="0" applyFont="1" applyAlignment="1" applyProtection="1">
      <alignment horizontal="center"/>
      <protection locked="0"/>
    </xf>
    <xf numFmtId="0" fontId="0" fillId="9" borderId="0" xfId="0" applyFill="1" applyAlignment="1">
      <alignment horizontal="left" indent="2"/>
    </xf>
    <xf numFmtId="0" fontId="0" fillId="0" borderId="0" xfId="0" applyAlignment="1">
      <alignment horizontal="left" indent="4"/>
    </xf>
    <xf numFmtId="0" fontId="0" fillId="23" borderId="0" xfId="0" applyFill="1" applyAlignment="1">
      <alignment horizontal="left" indent="2"/>
    </xf>
    <xf numFmtId="0" fontId="5" fillId="11" borderId="0" xfId="0" applyFont="1" applyFill="1"/>
    <xf numFmtId="0" fontId="0" fillId="16" borderId="0" xfId="0" applyFill="1" applyAlignment="1">
      <alignment horizontal="left" indent="2"/>
    </xf>
    <xf numFmtId="0" fontId="5" fillId="13" borderId="0" xfId="0" applyFont="1" applyFill="1"/>
    <xf numFmtId="0" fontId="5" fillId="24" borderId="0" xfId="0" applyFont="1" applyFill="1"/>
    <xf numFmtId="0" fontId="5" fillId="17" borderId="0" xfId="0" applyFont="1" applyFill="1"/>
    <xf numFmtId="0" fontId="0" fillId="18" borderId="0" xfId="0" applyFill="1" applyAlignment="1">
      <alignment horizontal="left" indent="2"/>
    </xf>
    <xf numFmtId="0" fontId="5" fillId="19" borderId="0" xfId="0" applyFont="1" applyFill="1"/>
    <xf numFmtId="0" fontId="0" fillId="25" borderId="0" xfId="0" applyFill="1" applyAlignment="1">
      <alignment horizontal="left" indent="2"/>
    </xf>
    <xf numFmtId="0" fontId="5" fillId="26" borderId="0" xfId="0" applyFont="1" applyFill="1"/>
    <xf numFmtId="0" fontId="0" fillId="21" borderId="0" xfId="0" applyFill="1" applyAlignment="1">
      <alignment horizontal="left" indent="2"/>
    </xf>
    <xf numFmtId="0" fontId="6" fillId="10" borderId="0" xfId="0" applyFont="1" applyFill="1" applyAlignment="1">
      <alignment horizontal="left"/>
    </xf>
    <xf numFmtId="0" fontId="0" fillId="27" borderId="0" xfId="0" applyFill="1" applyAlignment="1">
      <alignment horizontal="left" indent="2"/>
    </xf>
    <xf numFmtId="0" fontId="0" fillId="28" borderId="0" xfId="0" applyFill="1" applyAlignment="1" applyProtection="1">
      <alignment horizontal="center"/>
      <protection locked="0"/>
    </xf>
    <xf numFmtId="0" fontId="0" fillId="28" borderId="0" xfId="0" applyFill="1" applyProtection="1">
      <protection locked="0"/>
    </xf>
    <xf numFmtId="0" fontId="0" fillId="28" borderId="0" xfId="0" applyFill="1"/>
    <xf numFmtId="0" fontId="7" fillId="28" borderId="0" xfId="0" applyFont="1" applyFill="1" applyAlignment="1">
      <alignment horizontal="center" textRotation="90"/>
    </xf>
    <xf numFmtId="0" fontId="7" fillId="28" borderId="0" xfId="0" applyFont="1" applyFill="1" applyAlignment="1">
      <alignment horizontal="center"/>
    </xf>
    <xf numFmtId="0" fontId="7" fillId="28" borderId="0" xfId="0" applyFont="1" applyFill="1" applyAlignment="1">
      <alignment horizontal="center" vertical="center"/>
    </xf>
    <xf numFmtId="0" fontId="8" fillId="17" borderId="0" xfId="0" applyFont="1" applyFill="1" applyAlignment="1">
      <alignment horizontal="center" textRotation="90"/>
    </xf>
    <xf numFmtId="0" fontId="8" fillId="17" borderId="0" xfId="0" applyFont="1" applyFill="1" applyAlignment="1">
      <alignment horizontal="center"/>
    </xf>
    <xf numFmtId="0" fontId="8" fillId="17" borderId="0" xfId="0" applyFont="1" applyFill="1" applyAlignment="1">
      <alignment horizontal="center" vertical="center"/>
    </xf>
    <xf numFmtId="0" fontId="0" fillId="17" borderId="0" xfId="0" applyFill="1" applyAlignment="1" applyProtection="1">
      <alignment horizontal="center"/>
      <protection locked="0"/>
    </xf>
    <xf numFmtId="0" fontId="0" fillId="17" borderId="0" xfId="0" applyFill="1" applyProtection="1">
      <protection locked="0"/>
    </xf>
    <xf numFmtId="0" fontId="0" fillId="17" borderId="0" xfId="0" applyFill="1"/>
    <xf numFmtId="0" fontId="7" fillId="18" borderId="0" xfId="0" applyFont="1" applyFill="1" applyAlignment="1">
      <alignment horizontal="center" textRotation="90"/>
    </xf>
    <xf numFmtId="0" fontId="0" fillId="18" borderId="0" xfId="0" applyFill="1" applyAlignment="1" applyProtection="1">
      <alignment horizontal="left"/>
      <protection locked="0"/>
    </xf>
    <xf numFmtId="0" fontId="25" fillId="18" borderId="0" xfId="0" applyFont="1" applyFill="1" applyAlignment="1">
      <alignment horizontal="center"/>
    </xf>
    <xf numFmtId="17" fontId="25" fillId="18" borderId="0" xfId="0" applyNumberFormat="1" applyFont="1" applyFill="1" applyAlignment="1">
      <alignment horizontal="center"/>
    </xf>
    <xf numFmtId="14" fontId="25" fillId="18" borderId="0" xfId="0" applyNumberFormat="1" applyFont="1" applyFill="1" applyAlignment="1">
      <alignment horizontal="center"/>
    </xf>
    <xf numFmtId="14" fontId="25" fillId="18" borderId="0" xfId="0" applyNumberFormat="1" applyFont="1" applyFill="1" applyAlignment="1">
      <alignment horizontal="center" vertical="center"/>
    </xf>
    <xf numFmtId="14" fontId="0" fillId="18" borderId="0" xfId="0" applyNumberFormat="1" applyFill="1" applyAlignment="1" applyProtection="1">
      <alignment horizontal="center"/>
      <protection locked="0"/>
    </xf>
    <xf numFmtId="164" fontId="0" fillId="18" borderId="0" xfId="0" applyNumberFormat="1" applyFill="1" applyAlignment="1" applyProtection="1">
      <alignment horizontal="center"/>
      <protection locked="0"/>
    </xf>
    <xf numFmtId="164" fontId="0" fillId="18" borderId="0" xfId="0" applyNumberFormat="1" applyFill="1" applyProtection="1">
      <protection locked="0"/>
    </xf>
    <xf numFmtId="0" fontId="0" fillId="18" borderId="0" xfId="0" applyFill="1" applyAlignment="1">
      <alignment horizontal="left"/>
    </xf>
    <xf numFmtId="164" fontId="0" fillId="18" borderId="0" xfId="0" applyNumberFormat="1" applyFill="1"/>
    <xf numFmtId="0" fontId="0" fillId="18" borderId="0" xfId="0" applyFill="1"/>
    <xf numFmtId="0" fontId="12" fillId="29" borderId="0" xfId="0" applyFont="1" applyFill="1" applyAlignment="1">
      <alignment horizontal="center" textRotation="90"/>
    </xf>
    <xf numFmtId="0" fontId="12" fillId="29" borderId="0" xfId="0" applyFont="1" applyFill="1" applyAlignment="1">
      <alignment horizontal="center"/>
    </xf>
    <xf numFmtId="0" fontId="12" fillId="29" borderId="0" xfId="0" applyFont="1" applyFill="1" applyAlignment="1">
      <alignment horizontal="center" vertical="center"/>
    </xf>
    <xf numFmtId="0" fontId="0" fillId="29" borderId="0" xfId="0" applyFill="1" applyAlignment="1" applyProtection="1">
      <alignment horizontal="center"/>
      <protection locked="0"/>
    </xf>
    <xf numFmtId="0" fontId="0" fillId="29" borderId="0" xfId="0" applyFill="1" applyProtection="1">
      <protection locked="0"/>
    </xf>
    <xf numFmtId="0" fontId="0" fillId="29" borderId="0" xfId="0" applyFill="1"/>
    <xf numFmtId="0" fontId="5" fillId="29" borderId="0" xfId="0" applyFont="1" applyFill="1"/>
    <xf numFmtId="0" fontId="12" fillId="9" borderId="0" xfId="0" applyFont="1" applyFill="1" applyAlignment="1">
      <alignment horizontal="center"/>
    </xf>
    <xf numFmtId="0" fontId="12" fillId="9" borderId="0" xfId="0" applyFont="1" applyFill="1" applyAlignment="1">
      <alignment horizontal="center" vertical="center"/>
    </xf>
    <xf numFmtId="0" fontId="0" fillId="9" borderId="0" xfId="0" applyFill="1" applyAlignment="1" applyProtection="1">
      <alignment horizontal="center"/>
      <protection locked="0"/>
    </xf>
    <xf numFmtId="0" fontId="0" fillId="9" borderId="0" xfId="0" applyFill="1" applyProtection="1">
      <protection locked="0"/>
    </xf>
    <xf numFmtId="0" fontId="0" fillId="9" borderId="0" xfId="0" applyFill="1"/>
    <xf numFmtId="0" fontId="29" fillId="0" borderId="0" xfId="0" applyFont="1"/>
    <xf numFmtId="0" fontId="30" fillId="0" borderId="0" xfId="0" applyFont="1" applyAlignment="1" applyProtection="1">
      <alignment horizontal="left"/>
      <protection locked="0"/>
    </xf>
    <xf numFmtId="0" fontId="30" fillId="17" borderId="0" xfId="0" applyFont="1" applyFill="1" applyAlignment="1">
      <alignment horizontal="center"/>
    </xf>
    <xf numFmtId="0" fontId="30" fillId="18" borderId="0" xfId="0" applyFont="1" applyFill="1" applyAlignment="1" applyProtection="1">
      <alignment horizontal="left"/>
      <protection locked="0"/>
    </xf>
    <xf numFmtId="0" fontId="31" fillId="18" borderId="0" xfId="0" applyFont="1" applyFill="1" applyAlignment="1">
      <alignment horizontal="center"/>
    </xf>
    <xf numFmtId="0" fontId="30" fillId="12" borderId="0" xfId="0" applyFont="1" applyFill="1" applyAlignment="1">
      <alignment horizontal="center"/>
    </xf>
    <xf numFmtId="0" fontId="30" fillId="9" borderId="0" xfId="0" applyFont="1" applyFill="1" applyAlignment="1">
      <alignment horizontal="center"/>
    </xf>
    <xf numFmtId="0" fontId="30" fillId="0" borderId="0" xfId="0" applyFont="1" applyAlignment="1">
      <alignment horizontal="center"/>
    </xf>
    <xf numFmtId="0" fontId="30" fillId="6" borderId="0" xfId="0" applyFont="1" applyFill="1" applyAlignment="1">
      <alignment horizontal="center"/>
    </xf>
    <xf numFmtId="0" fontId="32" fillId="28" borderId="0" xfId="0" applyFont="1" applyFill="1" applyAlignment="1">
      <alignment horizontal="center"/>
    </xf>
    <xf numFmtId="0" fontId="30" fillId="29" borderId="0" xfId="0" applyFont="1" applyFill="1" applyAlignment="1">
      <alignment horizontal="center"/>
    </xf>
    <xf numFmtId="0" fontId="30" fillId="13" borderId="0" xfId="0" applyFont="1" applyFill="1"/>
    <xf numFmtId="0" fontId="30" fillId="0" borderId="0" xfId="0" applyFont="1"/>
    <xf numFmtId="0" fontId="30" fillId="11" borderId="0" xfId="0" applyFont="1" applyFill="1"/>
    <xf numFmtId="0" fontId="30" fillId="16" borderId="0" xfId="0" applyFont="1" applyFill="1"/>
    <xf numFmtId="0" fontId="30" fillId="17" borderId="0" xfId="0" applyFont="1" applyFill="1"/>
    <xf numFmtId="0" fontId="30" fillId="18" borderId="0" xfId="0" applyFont="1" applyFill="1"/>
    <xf numFmtId="0" fontId="30" fillId="19" borderId="0" xfId="0" applyFont="1" applyFill="1"/>
    <xf numFmtId="0" fontId="30" fillId="8" borderId="0" xfId="0" applyFont="1" applyFill="1"/>
    <xf numFmtId="0" fontId="30" fillId="20" borderId="0" xfId="0" applyFont="1" applyFill="1"/>
    <xf numFmtId="0" fontId="30" fillId="21" borderId="0" xfId="0" applyFont="1" applyFill="1"/>
    <xf numFmtId="0" fontId="1" fillId="0" borderId="0" xfId="0" applyFont="1" applyAlignment="1">
      <alignment horizontal="left"/>
    </xf>
    <xf numFmtId="0" fontId="6" fillId="0" borderId="0" xfId="0" applyFont="1"/>
    <xf numFmtId="0" fontId="33" fillId="0" borderId="0" xfId="2"/>
    <xf numFmtId="0" fontId="34" fillId="0" borderId="1" xfId="3" applyBorder="1"/>
    <xf numFmtId="0" fontId="34" fillId="0" borderId="2" xfId="3" applyBorder="1"/>
    <xf numFmtId="0" fontId="34" fillId="0" borderId="3" xfId="3" applyBorder="1"/>
    <xf numFmtId="0" fontId="34" fillId="0" borderId="4" xfId="3" applyBorder="1"/>
    <xf numFmtId="0" fontId="34" fillId="0" borderId="5" xfId="3" applyBorder="1"/>
    <xf numFmtId="0" fontId="34" fillId="0" borderId="6" xfId="3" applyBorder="1"/>
    <xf numFmtId="0" fontId="34" fillId="0" borderId="7" xfId="3" applyBorder="1"/>
    <xf numFmtId="0" fontId="34" fillId="0" borderId="8" xfId="3" applyBorder="1"/>
    <xf numFmtId="0" fontId="37" fillId="0" borderId="0" xfId="3" applyFont="1"/>
    <xf numFmtId="0" fontId="34" fillId="0" borderId="0" xfId="3" applyAlignment="1">
      <alignment vertical="top" wrapText="1"/>
    </xf>
    <xf numFmtId="0" fontId="34" fillId="0" borderId="0" xfId="3" applyAlignment="1">
      <alignment horizontal="left" vertical="top" wrapText="1"/>
    </xf>
    <xf numFmtId="0" fontId="34" fillId="0" borderId="0" xfId="3"/>
    <xf numFmtId="0" fontId="34" fillId="0" borderId="0" xfId="3" applyAlignment="1">
      <alignment wrapText="1"/>
    </xf>
    <xf numFmtId="14" fontId="34" fillId="0" borderId="0" xfId="3" quotePrefix="1" applyNumberFormat="1"/>
    <xf numFmtId="0" fontId="38" fillId="0" borderId="0" xfId="3" applyFont="1"/>
    <xf numFmtId="0" fontId="34" fillId="0" borderId="0" xfId="3" applyAlignment="1">
      <alignment horizontal="left" vertical="top" wrapText="1"/>
    </xf>
    <xf numFmtId="0" fontId="35" fillId="0" borderId="0" xfId="3" applyFont="1" applyAlignment="1">
      <alignment horizontal="center"/>
    </xf>
    <xf numFmtId="0" fontId="36" fillId="0" borderId="4" xfId="3" applyFont="1" applyBorder="1" applyAlignment="1">
      <alignment horizontal="center" wrapText="1"/>
    </xf>
    <xf numFmtId="0" fontId="36" fillId="0" borderId="0" xfId="3" applyFont="1" applyAlignment="1">
      <alignment wrapText="1"/>
    </xf>
    <xf numFmtId="0" fontId="36" fillId="0" borderId="5" xfId="3" applyFont="1" applyBorder="1" applyAlignment="1">
      <alignment wrapText="1"/>
    </xf>
    <xf numFmtId="0" fontId="34" fillId="0" borderId="0" xfId="3" applyAlignment="1">
      <alignment horizontal="center" wrapText="1"/>
    </xf>
    <xf numFmtId="0" fontId="34" fillId="0" borderId="0" xfId="3" applyAlignment="1">
      <alignment vertical="top" wrapText="1"/>
    </xf>
    <xf numFmtId="0" fontId="34" fillId="0" borderId="0" xfId="3"/>
    <xf numFmtId="0" fontId="34" fillId="0" borderId="0" xfId="3" applyAlignment="1">
      <alignment wrapText="1"/>
    </xf>
  </cellXfs>
  <cellStyles count="4">
    <cellStyle name="Hyperlink" xfId="1" builtinId="8"/>
    <cellStyle name="Normal" xfId="0" builtinId="0"/>
    <cellStyle name="Normal 2" xfId="3" xr:uid="{19514E40-A082-4928-8EB4-D4BE6154C1B9}"/>
    <cellStyle name="Normal 3" xfId="2" xr:uid="{FD8E9DC6-394C-4155-8880-5ED22547155F}"/>
  </cellStyles>
  <dxfs count="0"/>
  <tableStyles count="0" defaultTableStyle="TableStyleMedium2" defaultPivotStyle="PivotStyleLight16"/>
  <colors>
    <mruColors>
      <color rgb="FFEDE2F6"/>
      <color rgb="FF9954CC"/>
      <color rgb="FFA568D2"/>
      <color rgb="FF7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164522</xdr:colOff>
      <xdr:row>0</xdr:row>
      <xdr:rowOff>173181</xdr:rowOff>
    </xdr:from>
    <xdr:to>
      <xdr:col>10</xdr:col>
      <xdr:colOff>86590</xdr:colOff>
      <xdr:row>22</xdr:row>
      <xdr:rowOff>17318</xdr:rowOff>
    </xdr:to>
    <xdr:sp macro="" textlink="">
      <xdr:nvSpPr>
        <xdr:cNvPr id="3" name="TextBox 2">
          <a:extLst>
            <a:ext uri="{FF2B5EF4-FFF2-40B4-BE49-F238E27FC236}">
              <a16:creationId xmlns:a16="http://schemas.microsoft.com/office/drawing/2014/main" id="{7F9A63D6-CEAC-4002-918F-E20C3F8DBEE2}"/>
            </a:ext>
          </a:extLst>
        </xdr:cNvPr>
        <xdr:cNvSpPr txBox="1"/>
      </xdr:nvSpPr>
      <xdr:spPr>
        <a:xfrm>
          <a:off x="164522" y="173181"/>
          <a:ext cx="5896841" cy="44247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About this Corridor Management Database</a:t>
          </a:r>
        </a:p>
        <a:p>
          <a:endParaRPr lang="en-US" sz="1200"/>
        </a:p>
        <a:p>
          <a:endParaRPr lang="en-US" sz="1200"/>
        </a:p>
        <a:p>
          <a:r>
            <a:rPr lang="en-US" sz="1200" b="1"/>
            <a:t>1. Categorization: </a:t>
          </a:r>
          <a:r>
            <a:rPr lang="en-US" sz="1200"/>
            <a:t>The NCHRP 08-124 research team explored</a:t>
          </a:r>
          <a:r>
            <a:rPr lang="en-US" sz="1200" baseline="0"/>
            <a:t> a number of corridor studies and corridor management related research as part of the effort.  On the tab "1. Categorization," the source information was catagorized as to the level of relevance for a particular topic.  On tab 1, there are filters at the top of each topic, allowing the user to identify records that are relevant to the topic.</a:t>
          </a:r>
        </a:p>
        <a:p>
          <a:endParaRPr lang="en-US" sz="1200" baseline="0"/>
        </a:p>
        <a:p>
          <a:r>
            <a:rPr lang="en-US" sz="1200" b="1"/>
            <a:t>2: Record Details: </a:t>
          </a:r>
          <a:r>
            <a:rPr lang="en-US" sz="1200"/>
            <a:t>This</a:t>
          </a:r>
          <a:r>
            <a:rPr lang="en-US" sz="1200" baseline="0"/>
            <a:t> database is designed for easy upload to a web-based interface.  Therefore, the "Record Detail" tab includes the title of the source record, an abstract of the record, goals and objectives used in the effort, and any performance metrics that were prominent in the record.  </a:t>
          </a:r>
          <a:r>
            <a:rPr lang="en-US" sz="1200" b="1" baseline="0"/>
            <a:t>Note</a:t>
          </a:r>
          <a:r>
            <a:rPr lang="en-US" sz="1200" baseline="0"/>
            <a:t>: Records used for creating this database are in an accompanying .zip file, where directories are named according the the Record ID and Record Name.</a:t>
          </a:r>
        </a:p>
        <a:p>
          <a:endParaRPr lang="en-US" sz="1200" baseline="0"/>
        </a:p>
        <a:p>
          <a:r>
            <a:rPr lang="en-US" sz="1200" b="1" baseline="0"/>
            <a:t>3. Goals, Metrics:  </a:t>
          </a:r>
          <a:r>
            <a:rPr lang="en-US" sz="1200" baseline="0"/>
            <a:t>This tab distills many of the key goals observed in the records, along with performance measures used to determine progress toward the goal.</a:t>
          </a:r>
        </a:p>
        <a:p>
          <a:endParaRPr lang="en-US" sz="1200" baseline="0"/>
        </a:p>
        <a:p>
          <a:r>
            <a:rPr lang="en-US" sz="1200" b="1" baseline="0"/>
            <a:t>4. Query Tool Setup: </a:t>
          </a:r>
          <a:r>
            <a:rPr lang="en-US" sz="1200" b="0" baseline="0"/>
            <a:t>Tab 4 contains a</a:t>
          </a:r>
          <a:r>
            <a:rPr lang="en-US" sz="1200" baseline="0"/>
            <a:t> "storyboard" outlining how a webbased query tool might be built and operated.  </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125</xdr:col>
      <xdr:colOff>0</xdr:colOff>
      <xdr:row>4</xdr:row>
      <xdr:rowOff>0</xdr:rowOff>
    </xdr:from>
    <xdr:to>
      <xdr:col>125</xdr:col>
      <xdr:colOff>1421268</xdr:colOff>
      <xdr:row>5</xdr:row>
      <xdr:rowOff>578304</xdr:rowOff>
    </xdr:to>
    <xdr:pic>
      <xdr:nvPicPr>
        <xdr:cNvPr id="6" name="Picture 5">
          <a:extLst>
            <a:ext uri="{FF2B5EF4-FFF2-40B4-BE49-F238E27FC236}">
              <a16:creationId xmlns:a16="http://schemas.microsoft.com/office/drawing/2014/main" id="{0522CC01-9C69-4502-9A03-E2FA35364177}"/>
            </a:ext>
          </a:extLst>
        </xdr:cNvPr>
        <xdr:cNvPicPr>
          <a:picLocks noChangeAspect="1"/>
        </xdr:cNvPicPr>
      </xdr:nvPicPr>
      <xdr:blipFill>
        <a:blip xmlns:r="http://schemas.openxmlformats.org/officeDocument/2006/relationships" r:embed="rId1"/>
        <a:stretch>
          <a:fillRect/>
        </a:stretch>
      </xdr:blipFill>
      <xdr:spPr>
        <a:xfrm>
          <a:off x="137078357" y="78227464"/>
          <a:ext cx="1421268" cy="2149929"/>
        </a:xfrm>
        <a:prstGeom prst="rect">
          <a:avLst/>
        </a:prstGeom>
      </xdr:spPr>
    </xdr:pic>
    <xdr:clientData/>
  </xdr:twoCellAnchor>
  <xdr:twoCellAnchor editAs="oneCell">
    <xdr:from>
      <xdr:col>125</xdr:col>
      <xdr:colOff>0</xdr:colOff>
      <xdr:row>5</xdr:row>
      <xdr:rowOff>1</xdr:rowOff>
    </xdr:from>
    <xdr:to>
      <xdr:col>125</xdr:col>
      <xdr:colOff>1374322</xdr:colOff>
      <xdr:row>6</xdr:row>
      <xdr:rowOff>225102</xdr:rowOff>
    </xdr:to>
    <xdr:pic>
      <xdr:nvPicPr>
        <xdr:cNvPr id="8" name="Picture 7">
          <a:extLst>
            <a:ext uri="{FF2B5EF4-FFF2-40B4-BE49-F238E27FC236}">
              <a16:creationId xmlns:a16="http://schemas.microsoft.com/office/drawing/2014/main" id="{5186CA45-53E6-4581-9F96-41DF2E8274B9}"/>
            </a:ext>
          </a:extLst>
        </xdr:cNvPr>
        <xdr:cNvPicPr>
          <a:picLocks noChangeAspect="1"/>
        </xdr:cNvPicPr>
      </xdr:nvPicPr>
      <xdr:blipFill>
        <a:blip xmlns:r="http://schemas.openxmlformats.org/officeDocument/2006/relationships" r:embed="rId2"/>
        <a:stretch>
          <a:fillRect/>
        </a:stretch>
      </xdr:blipFill>
      <xdr:spPr>
        <a:xfrm>
          <a:off x="137078357" y="80772001"/>
          <a:ext cx="1374322" cy="1777676"/>
        </a:xfrm>
        <a:prstGeom prst="rect">
          <a:avLst/>
        </a:prstGeom>
      </xdr:spPr>
    </xdr:pic>
    <xdr:clientData/>
  </xdr:twoCellAnchor>
  <xdr:twoCellAnchor editAs="oneCell">
    <xdr:from>
      <xdr:col>126</xdr:col>
      <xdr:colOff>1</xdr:colOff>
      <xdr:row>5</xdr:row>
      <xdr:rowOff>15246</xdr:rowOff>
    </xdr:from>
    <xdr:to>
      <xdr:col>126</xdr:col>
      <xdr:colOff>1441679</xdr:colOff>
      <xdr:row>6</xdr:row>
      <xdr:rowOff>325211</xdr:rowOff>
    </xdr:to>
    <xdr:pic>
      <xdr:nvPicPr>
        <xdr:cNvPr id="9" name="Picture 8">
          <a:extLst>
            <a:ext uri="{FF2B5EF4-FFF2-40B4-BE49-F238E27FC236}">
              <a16:creationId xmlns:a16="http://schemas.microsoft.com/office/drawing/2014/main" id="{35F7492F-E9DA-4E1A-9597-73A52212D20A}"/>
            </a:ext>
          </a:extLst>
        </xdr:cNvPr>
        <xdr:cNvPicPr>
          <a:picLocks noChangeAspect="1"/>
        </xdr:cNvPicPr>
      </xdr:nvPicPr>
      <xdr:blipFill>
        <a:blip xmlns:r="http://schemas.openxmlformats.org/officeDocument/2006/relationships" r:embed="rId3"/>
        <a:stretch>
          <a:fillRect/>
        </a:stretch>
      </xdr:blipFill>
      <xdr:spPr>
        <a:xfrm flipV="1">
          <a:off x="138520715" y="80787246"/>
          <a:ext cx="1441678" cy="1862540"/>
        </a:xfrm>
        <a:prstGeom prst="rect">
          <a:avLst/>
        </a:prstGeom>
      </xdr:spPr>
    </xdr:pic>
    <xdr:clientData/>
  </xdr:twoCellAnchor>
  <xdr:twoCellAnchor editAs="oneCell">
    <xdr:from>
      <xdr:col>127</xdr:col>
      <xdr:colOff>40822</xdr:colOff>
      <xdr:row>5</xdr:row>
      <xdr:rowOff>0</xdr:rowOff>
    </xdr:from>
    <xdr:to>
      <xdr:col>127</xdr:col>
      <xdr:colOff>1439071</xdr:colOff>
      <xdr:row>6</xdr:row>
      <xdr:rowOff>270782</xdr:rowOff>
    </xdr:to>
    <xdr:pic>
      <xdr:nvPicPr>
        <xdr:cNvPr id="10" name="Picture 9">
          <a:extLst>
            <a:ext uri="{FF2B5EF4-FFF2-40B4-BE49-F238E27FC236}">
              <a16:creationId xmlns:a16="http://schemas.microsoft.com/office/drawing/2014/main" id="{F1FB4494-0C5E-4C01-8C0B-2606E9070729}"/>
            </a:ext>
          </a:extLst>
        </xdr:cNvPr>
        <xdr:cNvPicPr>
          <a:picLocks noChangeAspect="1"/>
        </xdr:cNvPicPr>
      </xdr:nvPicPr>
      <xdr:blipFill>
        <a:blip xmlns:r="http://schemas.openxmlformats.org/officeDocument/2006/relationships" r:embed="rId4"/>
        <a:stretch>
          <a:fillRect/>
        </a:stretch>
      </xdr:blipFill>
      <xdr:spPr>
        <a:xfrm>
          <a:off x="140003893" y="80772000"/>
          <a:ext cx="1398249" cy="18233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67234</xdr:colOff>
      <xdr:row>2</xdr:row>
      <xdr:rowOff>67235</xdr:rowOff>
    </xdr:from>
    <xdr:to>
      <xdr:col>24</xdr:col>
      <xdr:colOff>134470</xdr:colOff>
      <xdr:row>42</xdr:row>
      <xdr:rowOff>168088</xdr:rowOff>
    </xdr:to>
    <xdr:sp macro="" textlink="">
      <xdr:nvSpPr>
        <xdr:cNvPr id="2" name="Rectangle 1">
          <a:extLst>
            <a:ext uri="{FF2B5EF4-FFF2-40B4-BE49-F238E27FC236}">
              <a16:creationId xmlns:a16="http://schemas.microsoft.com/office/drawing/2014/main" id="{BB67A40F-CE51-4849-83CA-EC8BB0A06DBA}"/>
            </a:ext>
          </a:extLst>
        </xdr:cNvPr>
        <xdr:cNvSpPr/>
      </xdr:nvSpPr>
      <xdr:spPr bwMode="auto">
        <a:xfrm>
          <a:off x="14601263" y="448235"/>
          <a:ext cx="9749119" cy="7720853"/>
        </a:xfrm>
        <a:prstGeom prst="rect">
          <a:avLst/>
        </a:prstGeom>
        <a:solidFill>
          <a:schemeClr val="bg1"/>
        </a:solidFill>
        <a:ln w="63500" cap="flat" cmpd="sng" algn="ctr">
          <a:solidFill>
            <a:schemeClr val="accent1">
              <a:lumMod val="75000"/>
            </a:schemeClr>
          </a:solidFill>
          <a:prstDash val="solid"/>
          <a:round/>
          <a:headEnd type="none" w="med" len="med"/>
          <a:tailEnd type="arrow"/>
        </a:ln>
        <a:effectLst/>
      </xdr:spPr>
      <xdr:txBody>
        <a:bodyPr wrap="square" rtlCol="0" anchor="ct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algn="ctr"/>
          <a:endParaRPr lang="en-US"/>
        </a:p>
      </xdr:txBody>
    </xdr:sp>
    <xdr:clientData/>
  </xdr:twoCellAnchor>
  <xdr:twoCellAnchor>
    <xdr:from>
      <xdr:col>8</xdr:col>
      <xdr:colOff>324971</xdr:colOff>
      <xdr:row>3</xdr:row>
      <xdr:rowOff>1</xdr:rowOff>
    </xdr:from>
    <xdr:to>
      <xdr:col>17</xdr:col>
      <xdr:colOff>0</xdr:colOff>
      <xdr:row>5</xdr:row>
      <xdr:rowOff>82782</xdr:rowOff>
    </xdr:to>
    <xdr:sp macro="" textlink="">
      <xdr:nvSpPr>
        <xdr:cNvPr id="3" name="TextBox 4">
          <a:extLst>
            <a:ext uri="{FF2B5EF4-FFF2-40B4-BE49-F238E27FC236}">
              <a16:creationId xmlns:a16="http://schemas.microsoft.com/office/drawing/2014/main" id="{58D88575-7BFA-408A-BDB5-DFA1D897AE3B}"/>
            </a:ext>
          </a:extLst>
        </xdr:cNvPr>
        <xdr:cNvSpPr txBox="1"/>
      </xdr:nvSpPr>
      <xdr:spPr>
        <a:xfrm>
          <a:off x="14859000" y="571501"/>
          <a:ext cx="5121088" cy="463781"/>
        </a:xfrm>
        <a:prstGeom prst="rect">
          <a:avLst/>
        </a:prstGeom>
        <a:noFill/>
      </xdr:spPr>
      <xdr:txBody>
        <a:bodyPr wrap="square" rtlCol="0">
          <a:sp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2400"/>
            <a:t>Corridor Database Search Engine 1</a:t>
          </a:r>
        </a:p>
      </xdr:txBody>
    </xdr:sp>
    <xdr:clientData/>
  </xdr:twoCellAnchor>
  <xdr:twoCellAnchor>
    <xdr:from>
      <xdr:col>21</xdr:col>
      <xdr:colOff>196221</xdr:colOff>
      <xdr:row>2</xdr:row>
      <xdr:rowOff>168089</xdr:rowOff>
    </xdr:from>
    <xdr:to>
      <xdr:col>23</xdr:col>
      <xdr:colOff>336177</xdr:colOff>
      <xdr:row>4</xdr:row>
      <xdr:rowOff>125643</xdr:rowOff>
    </xdr:to>
    <xdr:sp macro="" textlink="">
      <xdr:nvSpPr>
        <xdr:cNvPr id="4" name="TextBox 5">
          <a:extLst>
            <a:ext uri="{FF2B5EF4-FFF2-40B4-BE49-F238E27FC236}">
              <a16:creationId xmlns:a16="http://schemas.microsoft.com/office/drawing/2014/main" id="{3DA64405-706F-4751-8B46-E341782F36E0}"/>
            </a:ext>
          </a:extLst>
        </xdr:cNvPr>
        <xdr:cNvSpPr txBox="1"/>
      </xdr:nvSpPr>
      <xdr:spPr>
        <a:xfrm>
          <a:off x="22596780" y="549089"/>
          <a:ext cx="1350191" cy="338554"/>
        </a:xfrm>
        <a:prstGeom prst="rect">
          <a:avLst/>
        </a:prstGeom>
        <a:noFill/>
      </xdr:spPr>
      <xdr:txBody>
        <a:bodyPr wrap="square" rtlCol="0">
          <a:sp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1600"/>
            <a:t>How to Use</a:t>
          </a:r>
        </a:p>
      </xdr:txBody>
    </xdr:sp>
    <xdr:clientData/>
  </xdr:twoCellAnchor>
  <xdr:twoCellAnchor>
    <xdr:from>
      <xdr:col>9</xdr:col>
      <xdr:colOff>234476</xdr:colOff>
      <xdr:row>10</xdr:row>
      <xdr:rowOff>100853</xdr:rowOff>
    </xdr:from>
    <xdr:to>
      <xdr:col>23</xdr:col>
      <xdr:colOff>388573</xdr:colOff>
      <xdr:row>22</xdr:row>
      <xdr:rowOff>149968</xdr:rowOff>
    </xdr:to>
    <xdr:grpSp>
      <xdr:nvGrpSpPr>
        <xdr:cNvPr id="26" name="Group 25">
          <a:extLst>
            <a:ext uri="{FF2B5EF4-FFF2-40B4-BE49-F238E27FC236}">
              <a16:creationId xmlns:a16="http://schemas.microsoft.com/office/drawing/2014/main" id="{8DA1164A-8F55-4105-9B1C-F5D8151E2D17}"/>
            </a:ext>
          </a:extLst>
        </xdr:cNvPr>
        <xdr:cNvGrpSpPr/>
      </xdr:nvGrpSpPr>
      <xdr:grpSpPr>
        <a:xfrm>
          <a:off x="14045726" y="2019460"/>
          <a:ext cx="8345597" cy="2335115"/>
          <a:chOff x="5792593" y="1423147"/>
          <a:chExt cx="8625744" cy="2335115"/>
        </a:xfrm>
      </xdr:grpSpPr>
      <xdr:pic>
        <xdr:nvPicPr>
          <xdr:cNvPr id="6" name="Picture 5">
            <a:extLst>
              <a:ext uri="{FF2B5EF4-FFF2-40B4-BE49-F238E27FC236}">
                <a16:creationId xmlns:a16="http://schemas.microsoft.com/office/drawing/2014/main" id="{24310A10-3ABD-4FC5-9265-38CBAA46A6E3}"/>
              </a:ext>
            </a:extLst>
          </xdr:cNvPr>
          <xdr:cNvPicPr>
            <a:picLocks noChangeAspect="1"/>
          </xdr:cNvPicPr>
        </xdr:nvPicPr>
        <xdr:blipFill>
          <a:blip xmlns:r="http://schemas.openxmlformats.org/officeDocument/2006/relationships" r:embed="rId1"/>
          <a:stretch>
            <a:fillRect/>
          </a:stretch>
        </xdr:blipFill>
        <xdr:spPr>
          <a:xfrm>
            <a:off x="5808282" y="1524000"/>
            <a:ext cx="4187366" cy="463733"/>
          </a:xfrm>
          <a:prstGeom prst="rect">
            <a:avLst/>
          </a:prstGeom>
        </xdr:spPr>
      </xdr:pic>
      <xdr:sp macro="" textlink="">
        <xdr:nvSpPr>
          <xdr:cNvPr id="7" name="TextBox 8">
            <a:extLst>
              <a:ext uri="{FF2B5EF4-FFF2-40B4-BE49-F238E27FC236}">
                <a16:creationId xmlns:a16="http://schemas.microsoft.com/office/drawing/2014/main" id="{203D0299-3C73-4B5A-A459-AAFA3D4837CD}"/>
              </a:ext>
            </a:extLst>
          </xdr:cNvPr>
          <xdr:cNvSpPr txBox="1"/>
        </xdr:nvSpPr>
        <xdr:spPr>
          <a:xfrm>
            <a:off x="5894293" y="1467971"/>
            <a:ext cx="1232647"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Select Location</a:t>
            </a:r>
          </a:p>
        </xdr:txBody>
      </xdr:sp>
      <xdr:pic>
        <xdr:nvPicPr>
          <xdr:cNvPr id="9" name="Picture 8">
            <a:extLst>
              <a:ext uri="{FF2B5EF4-FFF2-40B4-BE49-F238E27FC236}">
                <a16:creationId xmlns:a16="http://schemas.microsoft.com/office/drawing/2014/main" id="{046048E3-AE06-4D32-9602-0DA85D1F1BA6}"/>
              </a:ext>
            </a:extLst>
          </xdr:cNvPr>
          <xdr:cNvPicPr>
            <a:picLocks noChangeAspect="1"/>
          </xdr:cNvPicPr>
        </xdr:nvPicPr>
        <xdr:blipFill>
          <a:blip xmlns:r="http://schemas.openxmlformats.org/officeDocument/2006/relationships" r:embed="rId1"/>
          <a:stretch>
            <a:fillRect/>
          </a:stretch>
        </xdr:blipFill>
        <xdr:spPr>
          <a:xfrm>
            <a:off x="5792593" y="2102225"/>
            <a:ext cx="4236671" cy="463733"/>
          </a:xfrm>
          <a:prstGeom prst="rect">
            <a:avLst/>
          </a:prstGeom>
        </xdr:spPr>
      </xdr:pic>
      <xdr:sp macro="" textlink="">
        <xdr:nvSpPr>
          <xdr:cNvPr id="11" name="TextBox 6">
            <a:extLst>
              <a:ext uri="{FF2B5EF4-FFF2-40B4-BE49-F238E27FC236}">
                <a16:creationId xmlns:a16="http://schemas.microsoft.com/office/drawing/2014/main" id="{4049BFEC-DF60-458B-B4FC-897FB9D6A4D3}"/>
              </a:ext>
            </a:extLst>
          </xdr:cNvPr>
          <xdr:cNvSpPr txBox="1"/>
        </xdr:nvSpPr>
        <xdr:spPr>
          <a:xfrm>
            <a:off x="5871882" y="2034280"/>
            <a:ext cx="1792941"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Select Primary Sponsor</a:t>
            </a:r>
          </a:p>
        </xdr:txBody>
      </xdr:sp>
      <xdr:pic>
        <xdr:nvPicPr>
          <xdr:cNvPr id="14" name="Picture 13">
            <a:extLst>
              <a:ext uri="{FF2B5EF4-FFF2-40B4-BE49-F238E27FC236}">
                <a16:creationId xmlns:a16="http://schemas.microsoft.com/office/drawing/2014/main" id="{0CA83726-FA8F-4D87-8DE3-C93501C27662}"/>
              </a:ext>
            </a:extLst>
          </xdr:cNvPr>
          <xdr:cNvPicPr>
            <a:picLocks noChangeAspect="1"/>
          </xdr:cNvPicPr>
        </xdr:nvPicPr>
        <xdr:blipFill>
          <a:blip xmlns:r="http://schemas.openxmlformats.org/officeDocument/2006/relationships" r:embed="rId1"/>
          <a:stretch>
            <a:fillRect/>
          </a:stretch>
        </xdr:blipFill>
        <xdr:spPr>
          <a:xfrm>
            <a:off x="5793443" y="2655794"/>
            <a:ext cx="4236671" cy="463733"/>
          </a:xfrm>
          <a:prstGeom prst="rect">
            <a:avLst/>
          </a:prstGeom>
        </xdr:spPr>
      </xdr:pic>
      <xdr:sp macro="" textlink="">
        <xdr:nvSpPr>
          <xdr:cNvPr id="15" name="TextBox 6">
            <a:extLst>
              <a:ext uri="{FF2B5EF4-FFF2-40B4-BE49-F238E27FC236}">
                <a16:creationId xmlns:a16="http://schemas.microsoft.com/office/drawing/2014/main" id="{3393CA0F-2245-4CC4-9D0F-ACC4114E7A0E}"/>
              </a:ext>
            </a:extLst>
          </xdr:cNvPr>
          <xdr:cNvSpPr txBox="1"/>
        </xdr:nvSpPr>
        <xdr:spPr>
          <a:xfrm>
            <a:off x="5872732" y="2610262"/>
            <a:ext cx="1747268"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Select Type of Record</a:t>
            </a:r>
          </a:p>
        </xdr:txBody>
      </xdr:sp>
      <xdr:pic>
        <xdr:nvPicPr>
          <xdr:cNvPr id="16" name="Picture 15">
            <a:extLst>
              <a:ext uri="{FF2B5EF4-FFF2-40B4-BE49-F238E27FC236}">
                <a16:creationId xmlns:a16="http://schemas.microsoft.com/office/drawing/2014/main" id="{25442B20-8003-48DB-A8C9-11B18D4A0D90}"/>
              </a:ext>
            </a:extLst>
          </xdr:cNvPr>
          <xdr:cNvPicPr>
            <a:picLocks noChangeAspect="1"/>
          </xdr:cNvPicPr>
        </xdr:nvPicPr>
        <xdr:blipFill>
          <a:blip xmlns:r="http://schemas.openxmlformats.org/officeDocument/2006/relationships" r:embed="rId1"/>
          <a:stretch>
            <a:fillRect/>
          </a:stretch>
        </xdr:blipFill>
        <xdr:spPr>
          <a:xfrm>
            <a:off x="5793442" y="3283323"/>
            <a:ext cx="4236671" cy="463733"/>
          </a:xfrm>
          <a:prstGeom prst="rect">
            <a:avLst/>
          </a:prstGeom>
        </xdr:spPr>
      </xdr:pic>
      <xdr:sp macro="" textlink="">
        <xdr:nvSpPr>
          <xdr:cNvPr id="17" name="TextBox 6">
            <a:extLst>
              <a:ext uri="{FF2B5EF4-FFF2-40B4-BE49-F238E27FC236}">
                <a16:creationId xmlns:a16="http://schemas.microsoft.com/office/drawing/2014/main" id="{A826CEC5-6308-4F28-8A92-9D67C08381E9}"/>
              </a:ext>
            </a:extLst>
          </xdr:cNvPr>
          <xdr:cNvSpPr txBox="1"/>
        </xdr:nvSpPr>
        <xdr:spPr>
          <a:xfrm>
            <a:off x="5895142" y="3248997"/>
            <a:ext cx="1736062"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Select Freight Options</a:t>
            </a:r>
          </a:p>
        </xdr:txBody>
      </xdr:sp>
      <xdr:pic>
        <xdr:nvPicPr>
          <xdr:cNvPr id="18" name="Picture 17">
            <a:extLst>
              <a:ext uri="{FF2B5EF4-FFF2-40B4-BE49-F238E27FC236}">
                <a16:creationId xmlns:a16="http://schemas.microsoft.com/office/drawing/2014/main" id="{59A62347-A070-4AB9-89B3-5DDE6162CD6B}"/>
              </a:ext>
            </a:extLst>
          </xdr:cNvPr>
          <xdr:cNvPicPr>
            <a:picLocks noChangeAspect="1"/>
          </xdr:cNvPicPr>
        </xdr:nvPicPr>
        <xdr:blipFill>
          <a:blip xmlns:r="http://schemas.openxmlformats.org/officeDocument/2006/relationships" r:embed="rId1"/>
          <a:stretch>
            <a:fillRect/>
          </a:stretch>
        </xdr:blipFill>
        <xdr:spPr>
          <a:xfrm>
            <a:off x="10181666" y="1524000"/>
            <a:ext cx="4236671" cy="463733"/>
          </a:xfrm>
          <a:prstGeom prst="rect">
            <a:avLst/>
          </a:prstGeom>
        </xdr:spPr>
      </xdr:pic>
      <xdr:sp macro="" textlink="">
        <xdr:nvSpPr>
          <xdr:cNvPr id="19" name="TextBox 6">
            <a:extLst>
              <a:ext uri="{FF2B5EF4-FFF2-40B4-BE49-F238E27FC236}">
                <a16:creationId xmlns:a16="http://schemas.microsoft.com/office/drawing/2014/main" id="{10FA53DF-D368-43A5-801C-527A6E8209D6}"/>
              </a:ext>
            </a:extLst>
          </xdr:cNvPr>
          <xdr:cNvSpPr txBox="1"/>
        </xdr:nvSpPr>
        <xdr:spPr>
          <a:xfrm>
            <a:off x="10260955" y="1423147"/>
            <a:ext cx="1897427"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Select Passenger Options</a:t>
            </a:r>
          </a:p>
        </xdr:txBody>
      </xdr:sp>
      <xdr:pic>
        <xdr:nvPicPr>
          <xdr:cNvPr id="20" name="Picture 19">
            <a:extLst>
              <a:ext uri="{FF2B5EF4-FFF2-40B4-BE49-F238E27FC236}">
                <a16:creationId xmlns:a16="http://schemas.microsoft.com/office/drawing/2014/main" id="{B2FCAA20-E340-493D-AC9E-64F994B29DE2}"/>
              </a:ext>
            </a:extLst>
          </xdr:cNvPr>
          <xdr:cNvPicPr>
            <a:picLocks noChangeAspect="1"/>
          </xdr:cNvPicPr>
        </xdr:nvPicPr>
        <xdr:blipFill>
          <a:blip xmlns:r="http://schemas.openxmlformats.org/officeDocument/2006/relationships" r:embed="rId1"/>
          <a:stretch>
            <a:fillRect/>
          </a:stretch>
        </xdr:blipFill>
        <xdr:spPr>
          <a:xfrm>
            <a:off x="10143563" y="2097739"/>
            <a:ext cx="4236671" cy="463733"/>
          </a:xfrm>
          <a:prstGeom prst="rect">
            <a:avLst/>
          </a:prstGeom>
        </xdr:spPr>
      </xdr:pic>
      <xdr:sp macro="" textlink="">
        <xdr:nvSpPr>
          <xdr:cNvPr id="21" name="TextBox 6">
            <a:extLst>
              <a:ext uri="{FF2B5EF4-FFF2-40B4-BE49-F238E27FC236}">
                <a16:creationId xmlns:a16="http://schemas.microsoft.com/office/drawing/2014/main" id="{9A26DFFC-FDE0-41B7-8205-33B78C93D7CE}"/>
              </a:ext>
            </a:extLst>
          </xdr:cNvPr>
          <xdr:cNvSpPr txBox="1"/>
        </xdr:nvSpPr>
        <xdr:spPr>
          <a:xfrm>
            <a:off x="10222852" y="2041001"/>
            <a:ext cx="1431265"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Select Area Types</a:t>
            </a:r>
          </a:p>
        </xdr:txBody>
      </xdr:sp>
      <xdr:pic>
        <xdr:nvPicPr>
          <xdr:cNvPr id="22" name="Picture 21">
            <a:extLst>
              <a:ext uri="{FF2B5EF4-FFF2-40B4-BE49-F238E27FC236}">
                <a16:creationId xmlns:a16="http://schemas.microsoft.com/office/drawing/2014/main" id="{E8A5EA4A-C251-47CF-BDF7-6E61784FE482}"/>
              </a:ext>
            </a:extLst>
          </xdr:cNvPr>
          <xdr:cNvPicPr>
            <a:picLocks noChangeAspect="1"/>
          </xdr:cNvPicPr>
        </xdr:nvPicPr>
        <xdr:blipFill>
          <a:blip xmlns:r="http://schemas.openxmlformats.org/officeDocument/2006/relationships" r:embed="rId1"/>
          <a:stretch>
            <a:fillRect/>
          </a:stretch>
        </xdr:blipFill>
        <xdr:spPr>
          <a:xfrm>
            <a:off x="10163736" y="2667001"/>
            <a:ext cx="4236671" cy="463733"/>
          </a:xfrm>
          <a:prstGeom prst="rect">
            <a:avLst/>
          </a:prstGeom>
        </xdr:spPr>
      </xdr:pic>
      <xdr:sp macro="" textlink="">
        <xdr:nvSpPr>
          <xdr:cNvPr id="23" name="TextBox 6">
            <a:extLst>
              <a:ext uri="{FF2B5EF4-FFF2-40B4-BE49-F238E27FC236}">
                <a16:creationId xmlns:a16="http://schemas.microsoft.com/office/drawing/2014/main" id="{6E60907B-8851-4B53-A72B-A0C3F7331ED8}"/>
              </a:ext>
            </a:extLst>
          </xdr:cNvPr>
          <xdr:cNvSpPr txBox="1"/>
        </xdr:nvSpPr>
        <xdr:spPr>
          <a:xfrm>
            <a:off x="10254231" y="2621469"/>
            <a:ext cx="1635210" cy="359296"/>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Select Scale of Effort</a:t>
            </a:r>
          </a:p>
        </xdr:txBody>
      </xdr:sp>
      <xdr:pic>
        <xdr:nvPicPr>
          <xdr:cNvPr id="24" name="Picture 23">
            <a:extLst>
              <a:ext uri="{FF2B5EF4-FFF2-40B4-BE49-F238E27FC236}">
                <a16:creationId xmlns:a16="http://schemas.microsoft.com/office/drawing/2014/main" id="{F6D4A3E2-6945-4572-8FF4-E724A4BCE880}"/>
              </a:ext>
            </a:extLst>
          </xdr:cNvPr>
          <xdr:cNvPicPr>
            <a:picLocks noChangeAspect="1"/>
          </xdr:cNvPicPr>
        </xdr:nvPicPr>
        <xdr:blipFill>
          <a:blip xmlns:r="http://schemas.openxmlformats.org/officeDocument/2006/relationships" r:embed="rId1"/>
          <a:stretch>
            <a:fillRect/>
          </a:stretch>
        </xdr:blipFill>
        <xdr:spPr>
          <a:xfrm>
            <a:off x="10174941" y="3294529"/>
            <a:ext cx="4236671" cy="463733"/>
          </a:xfrm>
          <a:prstGeom prst="rect">
            <a:avLst/>
          </a:prstGeom>
        </xdr:spPr>
      </xdr:pic>
      <xdr:sp macro="" textlink="">
        <xdr:nvSpPr>
          <xdr:cNvPr id="25" name="TextBox 6">
            <a:extLst>
              <a:ext uri="{FF2B5EF4-FFF2-40B4-BE49-F238E27FC236}">
                <a16:creationId xmlns:a16="http://schemas.microsoft.com/office/drawing/2014/main" id="{4721E4A1-CDFC-4165-B17F-9BAD3D71ACB1}"/>
              </a:ext>
            </a:extLst>
          </xdr:cNvPr>
          <xdr:cNvSpPr txBox="1"/>
        </xdr:nvSpPr>
        <xdr:spPr>
          <a:xfrm>
            <a:off x="10254229" y="3248996"/>
            <a:ext cx="2453241"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Select Highway Functional Types</a:t>
            </a:r>
          </a:p>
        </xdr:txBody>
      </xdr:sp>
    </xdr:grpSp>
    <xdr:clientData/>
  </xdr:twoCellAnchor>
  <xdr:twoCellAnchor>
    <xdr:from>
      <xdr:col>9</xdr:col>
      <xdr:colOff>179294</xdr:colOff>
      <xdr:row>8</xdr:row>
      <xdr:rowOff>123265</xdr:rowOff>
    </xdr:from>
    <xdr:to>
      <xdr:col>13</xdr:col>
      <xdr:colOff>391531</xdr:colOff>
      <xdr:row>11</xdr:row>
      <xdr:rowOff>13430</xdr:rowOff>
    </xdr:to>
    <xdr:sp macro="" textlink="">
      <xdr:nvSpPr>
        <xdr:cNvPr id="27" name="TextBox 70">
          <a:extLst>
            <a:ext uri="{FF2B5EF4-FFF2-40B4-BE49-F238E27FC236}">
              <a16:creationId xmlns:a16="http://schemas.microsoft.com/office/drawing/2014/main" id="{DDA6FA2C-8665-4C31-B20C-34123D040EF8}"/>
            </a:ext>
          </a:extLst>
        </xdr:cNvPr>
        <xdr:cNvSpPr txBox="1"/>
      </xdr:nvSpPr>
      <xdr:spPr>
        <a:xfrm>
          <a:off x="15318441" y="1647265"/>
          <a:ext cx="2632708" cy="461665"/>
        </a:xfrm>
        <a:prstGeom prst="rect">
          <a:avLst/>
        </a:prstGeom>
        <a:noFill/>
      </xdr:spPr>
      <xdr:txBody>
        <a:bodyPr wrap="square" rtlCol="0">
          <a:sp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2400"/>
            <a:t>Context Attributes</a:t>
          </a:r>
        </a:p>
      </xdr:txBody>
    </xdr:sp>
    <xdr:clientData/>
  </xdr:twoCellAnchor>
  <xdr:twoCellAnchor>
    <xdr:from>
      <xdr:col>9</xdr:col>
      <xdr:colOff>156883</xdr:colOff>
      <xdr:row>23</xdr:row>
      <xdr:rowOff>78442</xdr:rowOff>
    </xdr:from>
    <xdr:to>
      <xdr:col>14</xdr:col>
      <xdr:colOff>33179</xdr:colOff>
      <xdr:row>25</xdr:row>
      <xdr:rowOff>159107</xdr:rowOff>
    </xdr:to>
    <xdr:sp macro="" textlink="">
      <xdr:nvSpPr>
        <xdr:cNvPr id="28" name="TextBox 72">
          <a:extLst>
            <a:ext uri="{FF2B5EF4-FFF2-40B4-BE49-F238E27FC236}">
              <a16:creationId xmlns:a16="http://schemas.microsoft.com/office/drawing/2014/main" id="{0992BB0A-1BC8-4184-903A-FD4524D548B2}"/>
            </a:ext>
          </a:extLst>
        </xdr:cNvPr>
        <xdr:cNvSpPr txBox="1"/>
      </xdr:nvSpPr>
      <xdr:spPr>
        <a:xfrm>
          <a:off x="15296030" y="4459942"/>
          <a:ext cx="2901884" cy="461665"/>
        </a:xfrm>
        <a:prstGeom prst="rect">
          <a:avLst/>
        </a:prstGeom>
        <a:noFill/>
      </xdr:spPr>
      <xdr:txBody>
        <a:bodyPr wrap="square" rtlCol="0">
          <a:sp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2400"/>
            <a:t>Goals and Measures</a:t>
          </a:r>
        </a:p>
      </xdr:txBody>
    </xdr:sp>
    <xdr:clientData/>
  </xdr:twoCellAnchor>
  <xdr:twoCellAnchor>
    <xdr:from>
      <xdr:col>9</xdr:col>
      <xdr:colOff>208431</xdr:colOff>
      <xdr:row>25</xdr:row>
      <xdr:rowOff>152400</xdr:rowOff>
    </xdr:from>
    <xdr:to>
      <xdr:col>23</xdr:col>
      <xdr:colOff>350473</xdr:colOff>
      <xdr:row>34</xdr:row>
      <xdr:rowOff>145487</xdr:rowOff>
    </xdr:to>
    <xdr:grpSp>
      <xdr:nvGrpSpPr>
        <xdr:cNvPr id="29" name="Group 28">
          <a:extLst>
            <a:ext uri="{FF2B5EF4-FFF2-40B4-BE49-F238E27FC236}">
              <a16:creationId xmlns:a16="http://schemas.microsoft.com/office/drawing/2014/main" id="{7C1B0AA1-8E02-40E1-B990-4F81E73DE969}"/>
            </a:ext>
          </a:extLst>
        </xdr:cNvPr>
        <xdr:cNvGrpSpPr/>
      </xdr:nvGrpSpPr>
      <xdr:grpSpPr>
        <a:xfrm>
          <a:off x="14019681" y="4928507"/>
          <a:ext cx="8333542" cy="1707587"/>
          <a:chOff x="5804648" y="1434353"/>
          <a:chExt cx="8613689" cy="1707587"/>
        </a:xfrm>
      </xdr:grpSpPr>
      <xdr:pic>
        <xdr:nvPicPr>
          <xdr:cNvPr id="30" name="Picture 29">
            <a:extLst>
              <a:ext uri="{FF2B5EF4-FFF2-40B4-BE49-F238E27FC236}">
                <a16:creationId xmlns:a16="http://schemas.microsoft.com/office/drawing/2014/main" id="{1A0F967F-B53C-4D06-B322-2CAB756D89B1}"/>
              </a:ext>
            </a:extLst>
          </xdr:cNvPr>
          <xdr:cNvPicPr>
            <a:picLocks noChangeAspect="1"/>
          </xdr:cNvPicPr>
        </xdr:nvPicPr>
        <xdr:blipFill>
          <a:blip xmlns:r="http://schemas.openxmlformats.org/officeDocument/2006/relationships" r:embed="rId1"/>
          <a:stretch>
            <a:fillRect/>
          </a:stretch>
        </xdr:blipFill>
        <xdr:spPr>
          <a:xfrm>
            <a:off x="5808282" y="1524000"/>
            <a:ext cx="4187366" cy="463733"/>
          </a:xfrm>
          <a:prstGeom prst="rect">
            <a:avLst/>
          </a:prstGeom>
        </xdr:spPr>
      </xdr:pic>
      <xdr:sp macro="" textlink="">
        <xdr:nvSpPr>
          <xdr:cNvPr id="31" name="TextBox 8">
            <a:extLst>
              <a:ext uri="{FF2B5EF4-FFF2-40B4-BE49-F238E27FC236}">
                <a16:creationId xmlns:a16="http://schemas.microsoft.com/office/drawing/2014/main" id="{BD7100FF-5101-467B-A19B-7D36C987307B}"/>
              </a:ext>
            </a:extLst>
          </xdr:cNvPr>
          <xdr:cNvSpPr txBox="1"/>
        </xdr:nvSpPr>
        <xdr:spPr>
          <a:xfrm>
            <a:off x="5905499" y="1434353"/>
            <a:ext cx="1999129"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Transportation Orientation</a:t>
            </a:r>
          </a:p>
        </xdr:txBody>
      </xdr:sp>
      <xdr:pic>
        <xdr:nvPicPr>
          <xdr:cNvPr id="32" name="Picture 31">
            <a:extLst>
              <a:ext uri="{FF2B5EF4-FFF2-40B4-BE49-F238E27FC236}">
                <a16:creationId xmlns:a16="http://schemas.microsoft.com/office/drawing/2014/main" id="{485786C1-18C4-4E78-AFD8-FA8F9FC109E6}"/>
              </a:ext>
            </a:extLst>
          </xdr:cNvPr>
          <xdr:cNvPicPr>
            <a:picLocks noChangeAspect="1"/>
          </xdr:cNvPicPr>
        </xdr:nvPicPr>
        <xdr:blipFill>
          <a:blip xmlns:r="http://schemas.openxmlformats.org/officeDocument/2006/relationships" r:embed="rId1"/>
          <a:stretch>
            <a:fillRect/>
          </a:stretch>
        </xdr:blipFill>
        <xdr:spPr>
          <a:xfrm>
            <a:off x="5815005" y="2091019"/>
            <a:ext cx="4236671" cy="463733"/>
          </a:xfrm>
          <a:prstGeom prst="rect">
            <a:avLst/>
          </a:prstGeom>
        </xdr:spPr>
      </xdr:pic>
      <xdr:sp macro="" textlink="">
        <xdr:nvSpPr>
          <xdr:cNvPr id="33" name="TextBox 6">
            <a:extLst>
              <a:ext uri="{FF2B5EF4-FFF2-40B4-BE49-F238E27FC236}">
                <a16:creationId xmlns:a16="http://schemas.microsoft.com/office/drawing/2014/main" id="{B5CBA8C9-C4A2-4B49-9D00-189227C807BB}"/>
              </a:ext>
            </a:extLst>
          </xdr:cNvPr>
          <xdr:cNvSpPr txBox="1"/>
        </xdr:nvSpPr>
        <xdr:spPr>
          <a:xfrm>
            <a:off x="5894294" y="2034280"/>
            <a:ext cx="2324099"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Risk and Resiliency Orientation</a:t>
            </a:r>
          </a:p>
        </xdr:txBody>
      </xdr:sp>
      <xdr:pic>
        <xdr:nvPicPr>
          <xdr:cNvPr id="34" name="Picture 33">
            <a:extLst>
              <a:ext uri="{FF2B5EF4-FFF2-40B4-BE49-F238E27FC236}">
                <a16:creationId xmlns:a16="http://schemas.microsoft.com/office/drawing/2014/main" id="{8B34CA0F-32EC-4B2A-B270-B2E7E38BA420}"/>
              </a:ext>
            </a:extLst>
          </xdr:cNvPr>
          <xdr:cNvPicPr>
            <a:picLocks noChangeAspect="1"/>
          </xdr:cNvPicPr>
        </xdr:nvPicPr>
        <xdr:blipFill>
          <a:blip xmlns:r="http://schemas.openxmlformats.org/officeDocument/2006/relationships" r:embed="rId1"/>
          <a:stretch>
            <a:fillRect/>
          </a:stretch>
        </xdr:blipFill>
        <xdr:spPr>
          <a:xfrm>
            <a:off x="5804648" y="2667000"/>
            <a:ext cx="4236671" cy="463733"/>
          </a:xfrm>
          <a:prstGeom prst="rect">
            <a:avLst/>
          </a:prstGeom>
        </xdr:spPr>
      </xdr:pic>
      <xdr:sp macro="" textlink="">
        <xdr:nvSpPr>
          <xdr:cNvPr id="35" name="TextBox 6">
            <a:extLst>
              <a:ext uri="{FF2B5EF4-FFF2-40B4-BE49-F238E27FC236}">
                <a16:creationId xmlns:a16="http://schemas.microsoft.com/office/drawing/2014/main" id="{88A958BE-DDF2-4F3A-96FA-52169A70F429}"/>
              </a:ext>
            </a:extLst>
          </xdr:cNvPr>
          <xdr:cNvSpPr txBox="1"/>
        </xdr:nvSpPr>
        <xdr:spPr>
          <a:xfrm>
            <a:off x="5883937" y="2632674"/>
            <a:ext cx="2435309"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Sustainability/Health Orientation</a:t>
            </a:r>
          </a:p>
        </xdr:txBody>
      </xdr:sp>
      <xdr:pic>
        <xdr:nvPicPr>
          <xdr:cNvPr id="38" name="Picture 37">
            <a:extLst>
              <a:ext uri="{FF2B5EF4-FFF2-40B4-BE49-F238E27FC236}">
                <a16:creationId xmlns:a16="http://schemas.microsoft.com/office/drawing/2014/main" id="{50522269-AB60-49AB-830C-70FB6737D778}"/>
              </a:ext>
            </a:extLst>
          </xdr:cNvPr>
          <xdr:cNvPicPr>
            <a:picLocks noChangeAspect="1"/>
          </xdr:cNvPicPr>
        </xdr:nvPicPr>
        <xdr:blipFill>
          <a:blip xmlns:r="http://schemas.openxmlformats.org/officeDocument/2006/relationships" r:embed="rId1"/>
          <a:stretch>
            <a:fillRect/>
          </a:stretch>
        </xdr:blipFill>
        <xdr:spPr>
          <a:xfrm>
            <a:off x="10181666" y="1524000"/>
            <a:ext cx="4236671" cy="463733"/>
          </a:xfrm>
          <a:prstGeom prst="rect">
            <a:avLst/>
          </a:prstGeom>
        </xdr:spPr>
      </xdr:pic>
      <xdr:sp macro="" textlink="">
        <xdr:nvSpPr>
          <xdr:cNvPr id="39" name="TextBox 6">
            <a:extLst>
              <a:ext uri="{FF2B5EF4-FFF2-40B4-BE49-F238E27FC236}">
                <a16:creationId xmlns:a16="http://schemas.microsoft.com/office/drawing/2014/main" id="{C8359E8D-46DD-4D2C-BE2A-B6303AA10781}"/>
              </a:ext>
            </a:extLst>
          </xdr:cNvPr>
          <xdr:cNvSpPr txBox="1"/>
        </xdr:nvSpPr>
        <xdr:spPr>
          <a:xfrm>
            <a:off x="10272161" y="1445558"/>
            <a:ext cx="2271704" cy="329453"/>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Livability/Land Use Orientation</a:t>
            </a:r>
          </a:p>
        </xdr:txBody>
      </xdr:sp>
      <xdr:pic>
        <xdr:nvPicPr>
          <xdr:cNvPr id="40" name="Picture 39">
            <a:extLst>
              <a:ext uri="{FF2B5EF4-FFF2-40B4-BE49-F238E27FC236}">
                <a16:creationId xmlns:a16="http://schemas.microsoft.com/office/drawing/2014/main" id="{4F180669-91C3-4D9E-8CF4-6751BD233704}"/>
              </a:ext>
            </a:extLst>
          </xdr:cNvPr>
          <xdr:cNvPicPr>
            <a:picLocks noChangeAspect="1"/>
          </xdr:cNvPicPr>
        </xdr:nvPicPr>
        <xdr:blipFill>
          <a:blip xmlns:r="http://schemas.openxmlformats.org/officeDocument/2006/relationships" r:embed="rId1"/>
          <a:stretch>
            <a:fillRect/>
          </a:stretch>
        </xdr:blipFill>
        <xdr:spPr>
          <a:xfrm>
            <a:off x="10165975" y="2086533"/>
            <a:ext cx="4236671" cy="463733"/>
          </a:xfrm>
          <a:prstGeom prst="rect">
            <a:avLst/>
          </a:prstGeom>
        </xdr:spPr>
      </xdr:pic>
      <xdr:sp macro="" textlink="">
        <xdr:nvSpPr>
          <xdr:cNvPr id="41" name="TextBox 6">
            <a:extLst>
              <a:ext uri="{FF2B5EF4-FFF2-40B4-BE49-F238E27FC236}">
                <a16:creationId xmlns:a16="http://schemas.microsoft.com/office/drawing/2014/main" id="{E96E05BB-8725-4A9A-A666-9C17BBB832BA}"/>
              </a:ext>
            </a:extLst>
          </xdr:cNvPr>
          <xdr:cNvSpPr txBox="1"/>
        </xdr:nvSpPr>
        <xdr:spPr>
          <a:xfrm>
            <a:off x="10278882" y="2041001"/>
            <a:ext cx="1424541"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Equity Orientation</a:t>
            </a:r>
          </a:p>
        </xdr:txBody>
      </xdr:sp>
      <xdr:pic>
        <xdr:nvPicPr>
          <xdr:cNvPr id="42" name="Picture 41">
            <a:extLst>
              <a:ext uri="{FF2B5EF4-FFF2-40B4-BE49-F238E27FC236}">
                <a16:creationId xmlns:a16="http://schemas.microsoft.com/office/drawing/2014/main" id="{97A10557-63F6-491D-BE7A-716421D1CD9A}"/>
              </a:ext>
            </a:extLst>
          </xdr:cNvPr>
          <xdr:cNvPicPr>
            <a:picLocks noChangeAspect="1"/>
          </xdr:cNvPicPr>
        </xdr:nvPicPr>
        <xdr:blipFill>
          <a:blip xmlns:r="http://schemas.openxmlformats.org/officeDocument/2006/relationships" r:embed="rId1"/>
          <a:stretch>
            <a:fillRect/>
          </a:stretch>
        </xdr:blipFill>
        <xdr:spPr>
          <a:xfrm>
            <a:off x="10174941" y="2678207"/>
            <a:ext cx="4236671" cy="463733"/>
          </a:xfrm>
          <a:prstGeom prst="rect">
            <a:avLst/>
          </a:prstGeom>
        </xdr:spPr>
      </xdr:pic>
      <xdr:sp macro="" textlink="">
        <xdr:nvSpPr>
          <xdr:cNvPr id="43" name="TextBox 6">
            <a:extLst>
              <a:ext uri="{FF2B5EF4-FFF2-40B4-BE49-F238E27FC236}">
                <a16:creationId xmlns:a16="http://schemas.microsoft.com/office/drawing/2014/main" id="{015D3449-A68F-410D-BF74-0829ECACF88A}"/>
              </a:ext>
            </a:extLst>
          </xdr:cNvPr>
          <xdr:cNvSpPr txBox="1"/>
        </xdr:nvSpPr>
        <xdr:spPr>
          <a:xfrm>
            <a:off x="10287848" y="2610263"/>
            <a:ext cx="2155164" cy="359296"/>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Economic Vitality Orientation</a:t>
            </a:r>
          </a:p>
        </xdr:txBody>
      </xdr:sp>
    </xdr:grpSp>
    <xdr:clientData/>
  </xdr:twoCellAnchor>
  <xdr:twoCellAnchor>
    <xdr:from>
      <xdr:col>9</xdr:col>
      <xdr:colOff>145675</xdr:colOff>
      <xdr:row>36</xdr:row>
      <xdr:rowOff>44825</xdr:rowOff>
    </xdr:from>
    <xdr:to>
      <xdr:col>15</xdr:col>
      <xdr:colOff>437029</xdr:colOff>
      <xdr:row>38</xdr:row>
      <xdr:rowOff>127606</xdr:rowOff>
    </xdr:to>
    <xdr:sp macro="" textlink="">
      <xdr:nvSpPr>
        <xdr:cNvPr id="46" name="TextBox 72">
          <a:extLst>
            <a:ext uri="{FF2B5EF4-FFF2-40B4-BE49-F238E27FC236}">
              <a16:creationId xmlns:a16="http://schemas.microsoft.com/office/drawing/2014/main" id="{FB19633B-D0F9-4568-B19A-BD6DDD479BF1}"/>
            </a:ext>
          </a:extLst>
        </xdr:cNvPr>
        <xdr:cNvSpPr txBox="1"/>
      </xdr:nvSpPr>
      <xdr:spPr>
        <a:xfrm>
          <a:off x="15284822" y="6902825"/>
          <a:ext cx="3922060" cy="463781"/>
        </a:xfrm>
        <a:prstGeom prst="rect">
          <a:avLst/>
        </a:prstGeom>
        <a:noFill/>
      </xdr:spPr>
      <xdr:txBody>
        <a:bodyPr wrap="square" rtlCol="0">
          <a:sp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2400"/>
            <a:t>Data and Analysis Methods</a:t>
          </a:r>
        </a:p>
      </xdr:txBody>
    </xdr:sp>
    <xdr:clientData/>
  </xdr:twoCellAnchor>
  <xdr:twoCellAnchor>
    <xdr:from>
      <xdr:col>9</xdr:col>
      <xdr:colOff>252407</xdr:colOff>
      <xdr:row>38</xdr:row>
      <xdr:rowOff>170329</xdr:rowOff>
    </xdr:from>
    <xdr:to>
      <xdr:col>23</xdr:col>
      <xdr:colOff>390815</xdr:colOff>
      <xdr:row>41</xdr:row>
      <xdr:rowOff>62563</xdr:rowOff>
    </xdr:to>
    <xdr:grpSp>
      <xdr:nvGrpSpPr>
        <xdr:cNvPr id="48" name="Group 47">
          <a:extLst>
            <a:ext uri="{FF2B5EF4-FFF2-40B4-BE49-F238E27FC236}">
              <a16:creationId xmlns:a16="http://schemas.microsoft.com/office/drawing/2014/main" id="{ACEE6552-FE25-4653-AD2E-780EF75FDB71}"/>
            </a:ext>
          </a:extLst>
        </xdr:cNvPr>
        <xdr:cNvGrpSpPr/>
      </xdr:nvGrpSpPr>
      <xdr:grpSpPr>
        <a:xfrm>
          <a:off x="14063657" y="7422936"/>
          <a:ext cx="8329908" cy="463734"/>
          <a:chOff x="5808282" y="1523999"/>
          <a:chExt cx="8610055" cy="463734"/>
        </a:xfrm>
      </xdr:grpSpPr>
      <xdr:pic>
        <xdr:nvPicPr>
          <xdr:cNvPr id="49" name="Picture 48">
            <a:extLst>
              <a:ext uri="{FF2B5EF4-FFF2-40B4-BE49-F238E27FC236}">
                <a16:creationId xmlns:a16="http://schemas.microsoft.com/office/drawing/2014/main" id="{83909273-9EE7-4068-81D6-20D242B7A904}"/>
              </a:ext>
            </a:extLst>
          </xdr:cNvPr>
          <xdr:cNvPicPr>
            <a:picLocks noChangeAspect="1"/>
          </xdr:cNvPicPr>
        </xdr:nvPicPr>
        <xdr:blipFill>
          <a:blip xmlns:r="http://schemas.openxmlformats.org/officeDocument/2006/relationships" r:embed="rId1"/>
          <a:stretch>
            <a:fillRect/>
          </a:stretch>
        </xdr:blipFill>
        <xdr:spPr>
          <a:xfrm>
            <a:off x="5808282" y="1524000"/>
            <a:ext cx="4187366" cy="463733"/>
          </a:xfrm>
          <a:prstGeom prst="rect">
            <a:avLst/>
          </a:prstGeom>
        </xdr:spPr>
      </xdr:pic>
      <xdr:sp macro="" textlink="">
        <xdr:nvSpPr>
          <xdr:cNvPr id="50" name="TextBox 8">
            <a:extLst>
              <a:ext uri="{FF2B5EF4-FFF2-40B4-BE49-F238E27FC236}">
                <a16:creationId xmlns:a16="http://schemas.microsoft.com/office/drawing/2014/main" id="{8278FECA-9E42-4524-9265-AB97BF013558}"/>
              </a:ext>
            </a:extLst>
          </xdr:cNvPr>
          <xdr:cNvSpPr txBox="1"/>
        </xdr:nvSpPr>
        <xdr:spPr>
          <a:xfrm>
            <a:off x="5860676" y="1524000"/>
            <a:ext cx="3316941"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Data Sources Used</a:t>
            </a:r>
          </a:p>
        </xdr:txBody>
      </xdr:sp>
      <xdr:pic>
        <xdr:nvPicPr>
          <xdr:cNvPr id="55" name="Picture 54">
            <a:extLst>
              <a:ext uri="{FF2B5EF4-FFF2-40B4-BE49-F238E27FC236}">
                <a16:creationId xmlns:a16="http://schemas.microsoft.com/office/drawing/2014/main" id="{C68EB95B-5891-4392-A4CF-DD23C7B14FFD}"/>
              </a:ext>
            </a:extLst>
          </xdr:cNvPr>
          <xdr:cNvPicPr>
            <a:picLocks noChangeAspect="1"/>
          </xdr:cNvPicPr>
        </xdr:nvPicPr>
        <xdr:blipFill>
          <a:blip xmlns:r="http://schemas.openxmlformats.org/officeDocument/2006/relationships" r:embed="rId1"/>
          <a:stretch>
            <a:fillRect/>
          </a:stretch>
        </xdr:blipFill>
        <xdr:spPr>
          <a:xfrm>
            <a:off x="10181666" y="1524000"/>
            <a:ext cx="4236671" cy="463733"/>
          </a:xfrm>
          <a:prstGeom prst="rect">
            <a:avLst/>
          </a:prstGeom>
        </xdr:spPr>
      </xdr:pic>
      <xdr:sp macro="" textlink="">
        <xdr:nvSpPr>
          <xdr:cNvPr id="56" name="TextBox 6">
            <a:extLst>
              <a:ext uri="{FF2B5EF4-FFF2-40B4-BE49-F238E27FC236}">
                <a16:creationId xmlns:a16="http://schemas.microsoft.com/office/drawing/2014/main" id="{987987B3-596E-43C6-958D-EE07E0C7CFF8}"/>
              </a:ext>
            </a:extLst>
          </xdr:cNvPr>
          <xdr:cNvSpPr txBox="1"/>
        </xdr:nvSpPr>
        <xdr:spPr>
          <a:xfrm>
            <a:off x="10260954" y="1523999"/>
            <a:ext cx="3302645" cy="329453"/>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Analysis Methods Used</a:t>
            </a:r>
          </a:p>
        </xdr:txBody>
      </xdr:sp>
    </xdr:grpSp>
    <xdr:clientData/>
  </xdr:twoCellAnchor>
  <xdr:twoCellAnchor editAs="oneCell">
    <xdr:from>
      <xdr:col>23</xdr:col>
      <xdr:colOff>190499</xdr:colOff>
      <xdr:row>3</xdr:row>
      <xdr:rowOff>59951</xdr:rowOff>
    </xdr:from>
    <xdr:to>
      <xdr:col>23</xdr:col>
      <xdr:colOff>493059</xdr:colOff>
      <xdr:row>4</xdr:row>
      <xdr:rowOff>141755</xdr:rowOff>
    </xdr:to>
    <xdr:pic>
      <xdr:nvPicPr>
        <xdr:cNvPr id="61" name="Picture 60">
          <a:extLst>
            <a:ext uri="{FF2B5EF4-FFF2-40B4-BE49-F238E27FC236}">
              <a16:creationId xmlns:a16="http://schemas.microsoft.com/office/drawing/2014/main" id="{7DE03FED-D6C3-454C-B119-1CABED2D6D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01293" y="631451"/>
          <a:ext cx="302560" cy="272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371033</xdr:colOff>
      <xdr:row>5</xdr:row>
      <xdr:rowOff>45867</xdr:rowOff>
    </xdr:from>
    <xdr:to>
      <xdr:col>21</xdr:col>
      <xdr:colOff>78440</xdr:colOff>
      <xdr:row>7</xdr:row>
      <xdr:rowOff>4896</xdr:rowOff>
    </xdr:to>
    <xdr:sp macro="" textlink="">
      <xdr:nvSpPr>
        <xdr:cNvPr id="62" name="TextBox 5">
          <a:extLst>
            <a:ext uri="{FF2B5EF4-FFF2-40B4-BE49-F238E27FC236}">
              <a16:creationId xmlns:a16="http://schemas.microsoft.com/office/drawing/2014/main" id="{6D4023DA-E5D4-4A59-8692-0A52FD5B1B23}"/>
            </a:ext>
          </a:extLst>
        </xdr:cNvPr>
        <xdr:cNvSpPr txBox="1"/>
      </xdr:nvSpPr>
      <xdr:spPr>
        <a:xfrm>
          <a:off x="14905062" y="998367"/>
          <a:ext cx="7573937" cy="340029"/>
        </a:xfrm>
        <a:prstGeom prst="rect">
          <a:avLst/>
        </a:prstGeom>
        <a:noFill/>
      </xdr:spPr>
      <xdr:txBody>
        <a:bodyPr wrap="square" rtlCol="0">
          <a:sp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1600"/>
            <a:t>Engine 1 searches by Attributes, Goals</a:t>
          </a:r>
          <a:r>
            <a:rPr lang="en-US" sz="1600" baseline="0"/>
            <a:t> and Measures, Data and Analysis Methods</a:t>
          </a:r>
          <a:endParaRPr lang="en-US" sz="1600"/>
        </a:p>
      </xdr:txBody>
    </xdr:sp>
    <xdr:clientData/>
  </xdr:twoCellAnchor>
  <xdr:twoCellAnchor>
    <xdr:from>
      <xdr:col>24</xdr:col>
      <xdr:colOff>225356</xdr:colOff>
      <xdr:row>2</xdr:row>
      <xdr:rowOff>96371</xdr:rowOff>
    </xdr:from>
    <xdr:to>
      <xdr:col>33</xdr:col>
      <xdr:colOff>515470</xdr:colOff>
      <xdr:row>6</xdr:row>
      <xdr:rowOff>169793</xdr:rowOff>
    </xdr:to>
    <xdr:sp macro="" textlink="">
      <xdr:nvSpPr>
        <xdr:cNvPr id="63" name="TextBox 5">
          <a:extLst>
            <a:ext uri="{FF2B5EF4-FFF2-40B4-BE49-F238E27FC236}">
              <a16:creationId xmlns:a16="http://schemas.microsoft.com/office/drawing/2014/main" id="{9A9D6CB3-9688-4937-BA39-09BE778A7795}"/>
            </a:ext>
          </a:extLst>
        </xdr:cNvPr>
        <xdr:cNvSpPr txBox="1"/>
      </xdr:nvSpPr>
      <xdr:spPr>
        <a:xfrm>
          <a:off x="24441268" y="477371"/>
          <a:ext cx="5736173" cy="835422"/>
        </a:xfrm>
        <a:prstGeom prst="rect">
          <a:avLst/>
        </a:prstGeom>
        <a:noFill/>
      </xdr:spPr>
      <xdr:txBody>
        <a:bodyPr wrap="square" rtlCol="0">
          <a:sp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1600"/>
            <a:t>Using</a:t>
          </a:r>
          <a:r>
            <a:rPr lang="en-US" sz="1600" baseline="0"/>
            <a:t> dropdown menues, check all options of interest.  </a:t>
          </a:r>
        </a:p>
        <a:p>
          <a:r>
            <a:rPr lang="en-US" sz="1600" baseline="0"/>
            <a:t>* To search all options in a category, check "All Options".</a:t>
          </a:r>
        </a:p>
        <a:p>
          <a:r>
            <a:rPr lang="en-US" sz="1600" baseline="0"/>
            <a:t>* To ignore a category, leave it as "None Selected."</a:t>
          </a:r>
        </a:p>
      </xdr:txBody>
    </xdr:sp>
    <xdr:clientData/>
  </xdr:twoCellAnchor>
  <xdr:twoCellAnchor editAs="oneCell">
    <xdr:from>
      <xdr:col>27</xdr:col>
      <xdr:colOff>0</xdr:colOff>
      <xdr:row>24</xdr:row>
      <xdr:rowOff>0</xdr:rowOff>
    </xdr:from>
    <xdr:to>
      <xdr:col>35</xdr:col>
      <xdr:colOff>209550</xdr:colOff>
      <xdr:row>44</xdr:row>
      <xdr:rowOff>161925</xdr:rowOff>
    </xdr:to>
    <xdr:pic>
      <xdr:nvPicPr>
        <xdr:cNvPr id="64" name="Picture 63">
          <a:extLst>
            <a:ext uri="{FF2B5EF4-FFF2-40B4-BE49-F238E27FC236}">
              <a16:creationId xmlns:a16="http://schemas.microsoft.com/office/drawing/2014/main" id="{200EFD46-9813-46F8-9EC2-F09ECC22E1C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146125" y="4572000"/>
          <a:ext cx="5086350" cy="397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493059</xdr:colOff>
      <xdr:row>16</xdr:row>
      <xdr:rowOff>179294</xdr:rowOff>
    </xdr:from>
    <xdr:to>
      <xdr:col>34</xdr:col>
      <xdr:colOff>518785</xdr:colOff>
      <xdr:row>20</xdr:row>
      <xdr:rowOff>112532</xdr:rowOff>
    </xdr:to>
    <xdr:pic>
      <xdr:nvPicPr>
        <xdr:cNvPr id="65" name="Picture 64">
          <a:extLst>
            <a:ext uri="{FF2B5EF4-FFF2-40B4-BE49-F238E27FC236}">
              <a16:creationId xmlns:a16="http://schemas.microsoft.com/office/drawing/2014/main" id="{C8EFCBC1-13F0-4102-910A-2799E425EC96}"/>
            </a:ext>
          </a:extLst>
        </xdr:cNvPr>
        <xdr:cNvPicPr>
          <a:picLocks noChangeAspect="1"/>
        </xdr:cNvPicPr>
      </xdr:nvPicPr>
      <xdr:blipFill>
        <a:blip xmlns:r="http://schemas.openxmlformats.org/officeDocument/2006/relationships" r:embed="rId4"/>
        <a:stretch>
          <a:fillRect/>
        </a:stretch>
      </xdr:blipFill>
      <xdr:spPr>
        <a:xfrm>
          <a:off x="25919206" y="3227294"/>
          <a:ext cx="4866667" cy="695238"/>
        </a:xfrm>
        <a:prstGeom prst="rect">
          <a:avLst/>
        </a:prstGeom>
      </xdr:spPr>
    </xdr:pic>
    <xdr:clientData/>
  </xdr:twoCellAnchor>
  <xdr:twoCellAnchor>
    <xdr:from>
      <xdr:col>29</xdr:col>
      <xdr:colOff>0</xdr:colOff>
      <xdr:row>13</xdr:row>
      <xdr:rowOff>0</xdr:rowOff>
    </xdr:from>
    <xdr:to>
      <xdr:col>35</xdr:col>
      <xdr:colOff>556660</xdr:colOff>
      <xdr:row>15</xdr:row>
      <xdr:rowOff>82733</xdr:rowOff>
    </xdr:to>
    <xdr:pic>
      <xdr:nvPicPr>
        <xdr:cNvPr id="66" name="Picture 65">
          <a:extLst>
            <a:ext uri="{FF2B5EF4-FFF2-40B4-BE49-F238E27FC236}">
              <a16:creationId xmlns:a16="http://schemas.microsoft.com/office/drawing/2014/main" id="{112802AA-1F83-4BB4-B284-2BD6EE77EC11}"/>
            </a:ext>
          </a:extLst>
        </xdr:cNvPr>
        <xdr:cNvPicPr>
          <a:picLocks noChangeAspect="1"/>
        </xdr:cNvPicPr>
      </xdr:nvPicPr>
      <xdr:blipFill>
        <a:blip xmlns:r="http://schemas.openxmlformats.org/officeDocument/2006/relationships" r:embed="rId1"/>
        <a:stretch>
          <a:fillRect/>
        </a:stretch>
      </xdr:blipFill>
      <xdr:spPr>
        <a:xfrm>
          <a:off x="27241500" y="2476500"/>
          <a:ext cx="4187366" cy="463733"/>
        </a:xfrm>
        <a:prstGeom prst="rect">
          <a:avLst/>
        </a:prstGeom>
      </xdr:spPr>
    </xdr:pic>
    <xdr:clientData/>
  </xdr:twoCellAnchor>
  <xdr:twoCellAnchor>
    <xdr:from>
      <xdr:col>29</xdr:col>
      <xdr:colOff>86013</xdr:colOff>
      <xdr:row>12</xdr:row>
      <xdr:rowOff>78441</xdr:rowOff>
    </xdr:from>
    <xdr:to>
      <xdr:col>31</xdr:col>
      <xdr:colOff>89647</xdr:colOff>
      <xdr:row>14</xdr:row>
      <xdr:rowOff>11206</xdr:rowOff>
    </xdr:to>
    <xdr:sp macro="" textlink="">
      <xdr:nvSpPr>
        <xdr:cNvPr id="67" name="TextBox 8">
          <a:extLst>
            <a:ext uri="{FF2B5EF4-FFF2-40B4-BE49-F238E27FC236}">
              <a16:creationId xmlns:a16="http://schemas.microsoft.com/office/drawing/2014/main" id="{A012F700-8B29-4E14-B847-E289D34B3063}"/>
            </a:ext>
          </a:extLst>
        </xdr:cNvPr>
        <xdr:cNvSpPr txBox="1"/>
      </xdr:nvSpPr>
      <xdr:spPr>
        <a:xfrm>
          <a:off x="27327513" y="2364441"/>
          <a:ext cx="1213869" cy="313765"/>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1200">
              <a:solidFill>
                <a:schemeClr val="accent1"/>
              </a:solidFill>
            </a:rPr>
            <a:t>Select Location</a:t>
          </a:r>
        </a:p>
      </xdr:txBody>
    </xdr:sp>
    <xdr:clientData/>
  </xdr:twoCellAnchor>
  <xdr:twoCellAnchor>
    <xdr:from>
      <xdr:col>9</xdr:col>
      <xdr:colOff>288110</xdr:colOff>
      <xdr:row>11</xdr:row>
      <xdr:rowOff>125507</xdr:rowOff>
    </xdr:from>
    <xdr:to>
      <xdr:col>11</xdr:col>
      <xdr:colOff>549088</xdr:colOff>
      <xdr:row>13</xdr:row>
      <xdr:rowOff>53502</xdr:rowOff>
    </xdr:to>
    <xdr:sp macro="" textlink="">
      <xdr:nvSpPr>
        <xdr:cNvPr id="68" name="TextBox 5">
          <a:extLst>
            <a:ext uri="{FF2B5EF4-FFF2-40B4-BE49-F238E27FC236}">
              <a16:creationId xmlns:a16="http://schemas.microsoft.com/office/drawing/2014/main" id="{1AA14C90-4C87-41BA-B76A-C6B6A44F358C}"/>
            </a:ext>
          </a:extLst>
        </xdr:cNvPr>
        <xdr:cNvSpPr txBox="1"/>
      </xdr:nvSpPr>
      <xdr:spPr>
        <a:xfrm>
          <a:off x="15427257" y="2221007"/>
          <a:ext cx="1471213" cy="308995"/>
        </a:xfrm>
        <a:prstGeom prst="rect">
          <a:avLst/>
        </a:prstGeom>
        <a:noFill/>
      </xdr:spPr>
      <xdr:txBody>
        <a:bodyPr wrap="square" rtlCol="0">
          <a:sp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1400"/>
            <a:t>None Selected</a:t>
          </a:r>
        </a:p>
      </xdr:txBody>
    </xdr:sp>
    <xdr:clientData/>
  </xdr:twoCellAnchor>
  <xdr:twoCellAnchor>
    <xdr:from>
      <xdr:col>9</xdr:col>
      <xdr:colOff>283628</xdr:colOff>
      <xdr:row>14</xdr:row>
      <xdr:rowOff>132230</xdr:rowOff>
    </xdr:from>
    <xdr:to>
      <xdr:col>11</xdr:col>
      <xdr:colOff>544606</xdr:colOff>
      <xdr:row>16</xdr:row>
      <xdr:rowOff>60225</xdr:rowOff>
    </xdr:to>
    <xdr:sp macro="" textlink="">
      <xdr:nvSpPr>
        <xdr:cNvPr id="69" name="TextBox 5">
          <a:extLst>
            <a:ext uri="{FF2B5EF4-FFF2-40B4-BE49-F238E27FC236}">
              <a16:creationId xmlns:a16="http://schemas.microsoft.com/office/drawing/2014/main" id="{A5B26AE7-CA50-4E50-83F0-7ED14A8903AE}"/>
            </a:ext>
          </a:extLst>
        </xdr:cNvPr>
        <xdr:cNvSpPr txBox="1"/>
      </xdr:nvSpPr>
      <xdr:spPr>
        <a:xfrm>
          <a:off x="15422775" y="2799230"/>
          <a:ext cx="1471213" cy="308995"/>
        </a:xfrm>
        <a:prstGeom prst="rect">
          <a:avLst/>
        </a:prstGeom>
        <a:noFill/>
      </xdr:spPr>
      <xdr:txBody>
        <a:bodyPr wrap="square" rtlCol="0">
          <a:sp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1400"/>
            <a:t>None Selected</a:t>
          </a:r>
        </a:p>
      </xdr:txBody>
    </xdr:sp>
    <xdr:clientData/>
  </xdr:twoCellAnchor>
  <xdr:twoCellAnchor>
    <xdr:from>
      <xdr:col>8</xdr:col>
      <xdr:colOff>141193</xdr:colOff>
      <xdr:row>46</xdr:row>
      <xdr:rowOff>17929</xdr:rowOff>
    </xdr:from>
    <xdr:to>
      <xdr:col>24</xdr:col>
      <xdr:colOff>208429</xdr:colOff>
      <xdr:row>92</xdr:row>
      <xdr:rowOff>56029</xdr:rowOff>
    </xdr:to>
    <xdr:sp macro="" textlink="">
      <xdr:nvSpPr>
        <xdr:cNvPr id="70" name="Rectangle 69">
          <a:extLst>
            <a:ext uri="{FF2B5EF4-FFF2-40B4-BE49-F238E27FC236}">
              <a16:creationId xmlns:a16="http://schemas.microsoft.com/office/drawing/2014/main" id="{EBBDE5BA-E37D-46B2-99F7-36B562A31662}"/>
            </a:ext>
          </a:extLst>
        </xdr:cNvPr>
        <xdr:cNvSpPr/>
      </xdr:nvSpPr>
      <xdr:spPr bwMode="auto">
        <a:xfrm>
          <a:off x="13453781" y="8792135"/>
          <a:ext cx="9749119" cy="8801100"/>
        </a:xfrm>
        <a:prstGeom prst="rect">
          <a:avLst/>
        </a:prstGeom>
        <a:solidFill>
          <a:schemeClr val="bg1"/>
        </a:solidFill>
        <a:ln w="63500" cap="flat" cmpd="sng" algn="ctr">
          <a:solidFill>
            <a:schemeClr val="accent1">
              <a:lumMod val="75000"/>
            </a:schemeClr>
          </a:solidFill>
          <a:prstDash val="solid"/>
          <a:round/>
          <a:headEnd type="none" w="med" len="med"/>
          <a:tailEnd type="arrow"/>
        </a:ln>
        <a:effectLst/>
      </xdr:spPr>
      <xdr:txBody>
        <a:bodyPr wrap="square" rtlCol="0" anchor="ct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algn="ctr"/>
          <a:endParaRPr lang="en-US"/>
        </a:p>
      </xdr:txBody>
    </xdr:sp>
    <xdr:clientData/>
  </xdr:twoCellAnchor>
  <xdr:twoCellAnchor>
    <xdr:from>
      <xdr:col>8</xdr:col>
      <xdr:colOff>398930</xdr:colOff>
      <xdr:row>46</xdr:row>
      <xdr:rowOff>141195</xdr:rowOff>
    </xdr:from>
    <xdr:to>
      <xdr:col>17</xdr:col>
      <xdr:colOff>73959</xdr:colOff>
      <xdr:row>49</xdr:row>
      <xdr:rowOff>33476</xdr:rowOff>
    </xdr:to>
    <xdr:sp macro="" textlink="">
      <xdr:nvSpPr>
        <xdr:cNvPr id="71" name="TextBox 4">
          <a:extLst>
            <a:ext uri="{FF2B5EF4-FFF2-40B4-BE49-F238E27FC236}">
              <a16:creationId xmlns:a16="http://schemas.microsoft.com/office/drawing/2014/main" id="{FA012321-D1B8-41F9-821B-E1A5E924B17A}"/>
            </a:ext>
          </a:extLst>
        </xdr:cNvPr>
        <xdr:cNvSpPr txBox="1"/>
      </xdr:nvSpPr>
      <xdr:spPr>
        <a:xfrm>
          <a:off x="14932959" y="8904195"/>
          <a:ext cx="5121088" cy="463781"/>
        </a:xfrm>
        <a:prstGeom prst="rect">
          <a:avLst/>
        </a:prstGeom>
        <a:noFill/>
      </xdr:spPr>
      <xdr:txBody>
        <a:bodyPr wrap="square" rtlCol="0">
          <a:sp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2400"/>
            <a:t>Corridor Database Search Engine 2</a:t>
          </a:r>
        </a:p>
      </xdr:txBody>
    </xdr:sp>
    <xdr:clientData/>
  </xdr:twoCellAnchor>
  <xdr:twoCellAnchor>
    <xdr:from>
      <xdr:col>21</xdr:col>
      <xdr:colOff>270180</xdr:colOff>
      <xdr:row>46</xdr:row>
      <xdr:rowOff>118783</xdr:rowOff>
    </xdr:from>
    <xdr:to>
      <xdr:col>23</xdr:col>
      <xdr:colOff>410136</xdr:colOff>
      <xdr:row>48</xdr:row>
      <xdr:rowOff>76337</xdr:rowOff>
    </xdr:to>
    <xdr:sp macro="" textlink="">
      <xdr:nvSpPr>
        <xdr:cNvPr id="72" name="TextBox 5">
          <a:extLst>
            <a:ext uri="{FF2B5EF4-FFF2-40B4-BE49-F238E27FC236}">
              <a16:creationId xmlns:a16="http://schemas.microsoft.com/office/drawing/2014/main" id="{1AB2FACD-61AD-4B1D-90F3-190B008E69FB}"/>
            </a:ext>
          </a:extLst>
        </xdr:cNvPr>
        <xdr:cNvSpPr txBox="1"/>
      </xdr:nvSpPr>
      <xdr:spPr>
        <a:xfrm>
          <a:off x="22670739" y="8881783"/>
          <a:ext cx="1350191" cy="338554"/>
        </a:xfrm>
        <a:prstGeom prst="rect">
          <a:avLst/>
        </a:prstGeom>
        <a:noFill/>
      </xdr:spPr>
      <xdr:txBody>
        <a:bodyPr wrap="square" rtlCol="0">
          <a:sp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1600"/>
            <a:t>How to Use</a:t>
          </a:r>
        </a:p>
      </xdr:txBody>
    </xdr:sp>
    <xdr:clientData/>
  </xdr:twoCellAnchor>
  <xdr:twoCellAnchor>
    <xdr:from>
      <xdr:col>9</xdr:col>
      <xdr:colOff>308435</xdr:colOff>
      <xdr:row>54</xdr:row>
      <xdr:rowOff>17930</xdr:rowOff>
    </xdr:from>
    <xdr:to>
      <xdr:col>23</xdr:col>
      <xdr:colOff>462532</xdr:colOff>
      <xdr:row>60</xdr:row>
      <xdr:rowOff>51358</xdr:rowOff>
    </xdr:to>
    <xdr:grpSp>
      <xdr:nvGrpSpPr>
        <xdr:cNvPr id="73" name="Group 72">
          <a:extLst>
            <a:ext uri="{FF2B5EF4-FFF2-40B4-BE49-F238E27FC236}">
              <a16:creationId xmlns:a16="http://schemas.microsoft.com/office/drawing/2014/main" id="{AFE7B818-AA2B-47F4-9981-F47FE2D422E0}"/>
            </a:ext>
          </a:extLst>
        </xdr:cNvPr>
        <xdr:cNvGrpSpPr/>
      </xdr:nvGrpSpPr>
      <xdr:grpSpPr>
        <a:xfrm>
          <a:off x="14119685" y="10318537"/>
          <a:ext cx="8345597" cy="1176428"/>
          <a:chOff x="5792593" y="1389530"/>
          <a:chExt cx="8625744" cy="1176428"/>
        </a:xfrm>
      </xdr:grpSpPr>
      <xdr:pic>
        <xdr:nvPicPr>
          <xdr:cNvPr id="74" name="Picture 73">
            <a:extLst>
              <a:ext uri="{FF2B5EF4-FFF2-40B4-BE49-F238E27FC236}">
                <a16:creationId xmlns:a16="http://schemas.microsoft.com/office/drawing/2014/main" id="{2F690247-30CB-48B2-B192-5236D936304B}"/>
              </a:ext>
            </a:extLst>
          </xdr:cNvPr>
          <xdr:cNvPicPr>
            <a:picLocks noChangeAspect="1"/>
          </xdr:cNvPicPr>
        </xdr:nvPicPr>
        <xdr:blipFill>
          <a:blip xmlns:r="http://schemas.openxmlformats.org/officeDocument/2006/relationships" r:embed="rId1"/>
          <a:stretch>
            <a:fillRect/>
          </a:stretch>
        </xdr:blipFill>
        <xdr:spPr>
          <a:xfrm>
            <a:off x="5808282" y="1524000"/>
            <a:ext cx="4187366" cy="463733"/>
          </a:xfrm>
          <a:prstGeom prst="rect">
            <a:avLst/>
          </a:prstGeom>
        </xdr:spPr>
      </xdr:pic>
      <xdr:sp macro="" textlink="">
        <xdr:nvSpPr>
          <xdr:cNvPr id="75" name="TextBox 8">
            <a:extLst>
              <a:ext uri="{FF2B5EF4-FFF2-40B4-BE49-F238E27FC236}">
                <a16:creationId xmlns:a16="http://schemas.microsoft.com/office/drawing/2014/main" id="{E3F730AC-00B1-4158-8147-D0D2858D760B}"/>
              </a:ext>
            </a:extLst>
          </xdr:cNvPr>
          <xdr:cNvSpPr txBox="1"/>
        </xdr:nvSpPr>
        <xdr:spPr>
          <a:xfrm>
            <a:off x="5905499" y="1389530"/>
            <a:ext cx="2290482"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Traditional Capacity Options</a:t>
            </a:r>
          </a:p>
        </xdr:txBody>
      </xdr:sp>
      <xdr:pic>
        <xdr:nvPicPr>
          <xdr:cNvPr id="76" name="Picture 75">
            <a:extLst>
              <a:ext uri="{FF2B5EF4-FFF2-40B4-BE49-F238E27FC236}">
                <a16:creationId xmlns:a16="http://schemas.microsoft.com/office/drawing/2014/main" id="{0D23C261-F2F8-4C89-86DE-73C4EFC10C43}"/>
              </a:ext>
            </a:extLst>
          </xdr:cNvPr>
          <xdr:cNvPicPr>
            <a:picLocks noChangeAspect="1"/>
          </xdr:cNvPicPr>
        </xdr:nvPicPr>
        <xdr:blipFill>
          <a:blip xmlns:r="http://schemas.openxmlformats.org/officeDocument/2006/relationships" r:embed="rId1"/>
          <a:stretch>
            <a:fillRect/>
          </a:stretch>
        </xdr:blipFill>
        <xdr:spPr>
          <a:xfrm>
            <a:off x="5792593" y="2102225"/>
            <a:ext cx="4236671" cy="463733"/>
          </a:xfrm>
          <a:prstGeom prst="rect">
            <a:avLst/>
          </a:prstGeom>
        </xdr:spPr>
      </xdr:pic>
      <xdr:sp macro="" textlink="">
        <xdr:nvSpPr>
          <xdr:cNvPr id="77" name="TextBox 6">
            <a:extLst>
              <a:ext uri="{FF2B5EF4-FFF2-40B4-BE49-F238E27FC236}">
                <a16:creationId xmlns:a16="http://schemas.microsoft.com/office/drawing/2014/main" id="{E619B285-4FD7-4B8A-AEED-3E3A0597E079}"/>
              </a:ext>
            </a:extLst>
          </xdr:cNvPr>
          <xdr:cNvSpPr txBox="1"/>
        </xdr:nvSpPr>
        <xdr:spPr>
          <a:xfrm>
            <a:off x="5871882" y="2034280"/>
            <a:ext cx="2469776"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Incident Management Options</a:t>
            </a:r>
          </a:p>
        </xdr:txBody>
      </xdr:sp>
      <xdr:pic>
        <xdr:nvPicPr>
          <xdr:cNvPr id="82" name="Picture 81">
            <a:extLst>
              <a:ext uri="{FF2B5EF4-FFF2-40B4-BE49-F238E27FC236}">
                <a16:creationId xmlns:a16="http://schemas.microsoft.com/office/drawing/2014/main" id="{35DABE8C-0990-49B3-BA21-115B74E560C2}"/>
              </a:ext>
            </a:extLst>
          </xdr:cNvPr>
          <xdr:cNvPicPr>
            <a:picLocks noChangeAspect="1"/>
          </xdr:cNvPicPr>
        </xdr:nvPicPr>
        <xdr:blipFill>
          <a:blip xmlns:r="http://schemas.openxmlformats.org/officeDocument/2006/relationships" r:embed="rId1"/>
          <a:stretch>
            <a:fillRect/>
          </a:stretch>
        </xdr:blipFill>
        <xdr:spPr>
          <a:xfrm>
            <a:off x="10181666" y="1524000"/>
            <a:ext cx="4236671" cy="463733"/>
          </a:xfrm>
          <a:prstGeom prst="rect">
            <a:avLst/>
          </a:prstGeom>
        </xdr:spPr>
      </xdr:pic>
      <xdr:sp macro="" textlink="">
        <xdr:nvSpPr>
          <xdr:cNvPr id="83" name="TextBox 6">
            <a:extLst>
              <a:ext uri="{FF2B5EF4-FFF2-40B4-BE49-F238E27FC236}">
                <a16:creationId xmlns:a16="http://schemas.microsoft.com/office/drawing/2014/main" id="{341CB3AC-C455-4AE5-9F11-B63BDCCBA8A9}"/>
              </a:ext>
            </a:extLst>
          </xdr:cNvPr>
          <xdr:cNvSpPr txBox="1"/>
        </xdr:nvSpPr>
        <xdr:spPr>
          <a:xfrm>
            <a:off x="10260955" y="1423147"/>
            <a:ext cx="2507026"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Alternative Intersection Options</a:t>
            </a:r>
          </a:p>
        </xdr:txBody>
      </xdr:sp>
    </xdr:grpSp>
    <xdr:clientData/>
  </xdr:twoCellAnchor>
  <xdr:twoCellAnchor>
    <xdr:from>
      <xdr:col>9</xdr:col>
      <xdr:colOff>264459</xdr:colOff>
      <xdr:row>51</xdr:row>
      <xdr:rowOff>118783</xdr:rowOff>
    </xdr:from>
    <xdr:to>
      <xdr:col>16</xdr:col>
      <xdr:colOff>89647</xdr:colOff>
      <xdr:row>54</xdr:row>
      <xdr:rowOff>11064</xdr:rowOff>
    </xdr:to>
    <xdr:sp macro="" textlink="">
      <xdr:nvSpPr>
        <xdr:cNvPr id="90" name="TextBox 70">
          <a:extLst>
            <a:ext uri="{FF2B5EF4-FFF2-40B4-BE49-F238E27FC236}">
              <a16:creationId xmlns:a16="http://schemas.microsoft.com/office/drawing/2014/main" id="{D0BE2F11-D46B-40CF-AE64-8E78C286AFE3}"/>
            </a:ext>
          </a:extLst>
        </xdr:cNvPr>
        <xdr:cNvSpPr txBox="1"/>
      </xdr:nvSpPr>
      <xdr:spPr>
        <a:xfrm>
          <a:off x="14182165" y="9845489"/>
          <a:ext cx="4061011" cy="463781"/>
        </a:xfrm>
        <a:prstGeom prst="rect">
          <a:avLst/>
        </a:prstGeom>
        <a:noFill/>
      </xdr:spPr>
      <xdr:txBody>
        <a:bodyPr wrap="square" rtlCol="0">
          <a:sp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2400"/>
            <a:t>Congestion Relief Tools</a:t>
          </a:r>
        </a:p>
      </xdr:txBody>
    </xdr:sp>
    <xdr:clientData/>
  </xdr:twoCellAnchor>
  <xdr:twoCellAnchor>
    <xdr:from>
      <xdr:col>9</xdr:col>
      <xdr:colOff>230843</xdr:colOff>
      <xdr:row>67</xdr:row>
      <xdr:rowOff>107578</xdr:rowOff>
    </xdr:from>
    <xdr:to>
      <xdr:col>14</xdr:col>
      <xdr:colOff>107139</xdr:colOff>
      <xdr:row>69</xdr:row>
      <xdr:rowOff>188243</xdr:rowOff>
    </xdr:to>
    <xdr:sp macro="" textlink="">
      <xdr:nvSpPr>
        <xdr:cNvPr id="91" name="TextBox 72">
          <a:extLst>
            <a:ext uri="{FF2B5EF4-FFF2-40B4-BE49-F238E27FC236}">
              <a16:creationId xmlns:a16="http://schemas.microsoft.com/office/drawing/2014/main" id="{FA257BEB-91DF-4630-846C-BAF798E18D6A}"/>
            </a:ext>
          </a:extLst>
        </xdr:cNvPr>
        <xdr:cNvSpPr txBox="1"/>
      </xdr:nvSpPr>
      <xdr:spPr>
        <a:xfrm>
          <a:off x="14148549" y="12882284"/>
          <a:ext cx="2901884" cy="461665"/>
        </a:xfrm>
        <a:prstGeom prst="rect">
          <a:avLst/>
        </a:prstGeom>
        <a:noFill/>
      </xdr:spPr>
      <xdr:txBody>
        <a:bodyPr wrap="square" rtlCol="0">
          <a:sp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2400"/>
            <a:t>Non-Auto Modes</a:t>
          </a:r>
        </a:p>
      </xdr:txBody>
    </xdr:sp>
    <xdr:clientData/>
  </xdr:twoCellAnchor>
  <xdr:twoCellAnchor>
    <xdr:from>
      <xdr:col>9</xdr:col>
      <xdr:colOff>271184</xdr:colOff>
      <xdr:row>70</xdr:row>
      <xdr:rowOff>35859</xdr:rowOff>
    </xdr:from>
    <xdr:to>
      <xdr:col>23</xdr:col>
      <xdr:colOff>413226</xdr:colOff>
      <xdr:row>79</xdr:row>
      <xdr:rowOff>17739</xdr:rowOff>
    </xdr:to>
    <xdr:grpSp>
      <xdr:nvGrpSpPr>
        <xdr:cNvPr id="92" name="Group 91">
          <a:extLst>
            <a:ext uri="{FF2B5EF4-FFF2-40B4-BE49-F238E27FC236}">
              <a16:creationId xmlns:a16="http://schemas.microsoft.com/office/drawing/2014/main" id="{B0D2A25E-2770-42CD-9999-4F2A6DE3511D}"/>
            </a:ext>
          </a:extLst>
        </xdr:cNvPr>
        <xdr:cNvGrpSpPr/>
      </xdr:nvGrpSpPr>
      <xdr:grpSpPr>
        <a:xfrm>
          <a:off x="14082434" y="13384466"/>
          <a:ext cx="8333542" cy="1696380"/>
          <a:chOff x="5804648" y="1434353"/>
          <a:chExt cx="8613689" cy="1696380"/>
        </a:xfrm>
      </xdr:grpSpPr>
      <xdr:pic>
        <xdr:nvPicPr>
          <xdr:cNvPr id="93" name="Picture 92">
            <a:extLst>
              <a:ext uri="{FF2B5EF4-FFF2-40B4-BE49-F238E27FC236}">
                <a16:creationId xmlns:a16="http://schemas.microsoft.com/office/drawing/2014/main" id="{B72AF402-09E8-42A8-AC05-14966FC2DFF8}"/>
              </a:ext>
            </a:extLst>
          </xdr:cNvPr>
          <xdr:cNvPicPr>
            <a:picLocks noChangeAspect="1"/>
          </xdr:cNvPicPr>
        </xdr:nvPicPr>
        <xdr:blipFill>
          <a:blip xmlns:r="http://schemas.openxmlformats.org/officeDocument/2006/relationships" r:embed="rId1"/>
          <a:stretch>
            <a:fillRect/>
          </a:stretch>
        </xdr:blipFill>
        <xdr:spPr>
          <a:xfrm>
            <a:off x="5808282" y="1524000"/>
            <a:ext cx="4187366" cy="463733"/>
          </a:xfrm>
          <a:prstGeom prst="rect">
            <a:avLst/>
          </a:prstGeom>
        </xdr:spPr>
      </xdr:pic>
      <xdr:sp macro="" textlink="">
        <xdr:nvSpPr>
          <xdr:cNvPr id="94" name="TextBox 8">
            <a:extLst>
              <a:ext uri="{FF2B5EF4-FFF2-40B4-BE49-F238E27FC236}">
                <a16:creationId xmlns:a16="http://schemas.microsoft.com/office/drawing/2014/main" id="{DFDB134A-0C0D-46A0-8696-3CFC0967381C}"/>
              </a:ext>
            </a:extLst>
          </xdr:cNvPr>
          <xdr:cNvSpPr txBox="1"/>
        </xdr:nvSpPr>
        <xdr:spPr>
          <a:xfrm>
            <a:off x="5905499" y="1434353"/>
            <a:ext cx="782171"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Freight</a:t>
            </a:r>
          </a:p>
        </xdr:txBody>
      </xdr:sp>
      <xdr:pic>
        <xdr:nvPicPr>
          <xdr:cNvPr id="95" name="Picture 94">
            <a:extLst>
              <a:ext uri="{FF2B5EF4-FFF2-40B4-BE49-F238E27FC236}">
                <a16:creationId xmlns:a16="http://schemas.microsoft.com/office/drawing/2014/main" id="{0A2FDEAC-D466-4351-9AB1-82F6B878A10E}"/>
              </a:ext>
            </a:extLst>
          </xdr:cNvPr>
          <xdr:cNvPicPr>
            <a:picLocks noChangeAspect="1"/>
          </xdr:cNvPicPr>
        </xdr:nvPicPr>
        <xdr:blipFill>
          <a:blip xmlns:r="http://schemas.openxmlformats.org/officeDocument/2006/relationships" r:embed="rId1"/>
          <a:stretch>
            <a:fillRect/>
          </a:stretch>
        </xdr:blipFill>
        <xdr:spPr>
          <a:xfrm>
            <a:off x="5815005" y="2091019"/>
            <a:ext cx="4236671" cy="463733"/>
          </a:xfrm>
          <a:prstGeom prst="rect">
            <a:avLst/>
          </a:prstGeom>
        </xdr:spPr>
      </xdr:pic>
      <xdr:sp macro="" textlink="">
        <xdr:nvSpPr>
          <xdr:cNvPr id="96" name="TextBox 6">
            <a:extLst>
              <a:ext uri="{FF2B5EF4-FFF2-40B4-BE49-F238E27FC236}">
                <a16:creationId xmlns:a16="http://schemas.microsoft.com/office/drawing/2014/main" id="{DB58A569-099D-4431-BB3E-37DDC0B17459}"/>
              </a:ext>
            </a:extLst>
          </xdr:cNvPr>
          <xdr:cNvSpPr txBox="1"/>
        </xdr:nvSpPr>
        <xdr:spPr>
          <a:xfrm>
            <a:off x="5894294" y="2000662"/>
            <a:ext cx="1241611"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Transit, Typical</a:t>
            </a:r>
          </a:p>
        </xdr:txBody>
      </xdr:sp>
      <xdr:pic>
        <xdr:nvPicPr>
          <xdr:cNvPr id="97" name="Picture 96">
            <a:extLst>
              <a:ext uri="{FF2B5EF4-FFF2-40B4-BE49-F238E27FC236}">
                <a16:creationId xmlns:a16="http://schemas.microsoft.com/office/drawing/2014/main" id="{BE0A36BB-1E15-48AA-BF73-9C9DE51CE86B}"/>
              </a:ext>
            </a:extLst>
          </xdr:cNvPr>
          <xdr:cNvPicPr>
            <a:picLocks noChangeAspect="1"/>
          </xdr:cNvPicPr>
        </xdr:nvPicPr>
        <xdr:blipFill>
          <a:blip xmlns:r="http://schemas.openxmlformats.org/officeDocument/2006/relationships" r:embed="rId1"/>
          <a:stretch>
            <a:fillRect/>
          </a:stretch>
        </xdr:blipFill>
        <xdr:spPr>
          <a:xfrm>
            <a:off x="5804648" y="2667000"/>
            <a:ext cx="4236671" cy="463733"/>
          </a:xfrm>
          <a:prstGeom prst="rect">
            <a:avLst/>
          </a:prstGeom>
        </xdr:spPr>
      </xdr:pic>
      <xdr:sp macro="" textlink="">
        <xdr:nvSpPr>
          <xdr:cNvPr id="98" name="TextBox 6">
            <a:extLst>
              <a:ext uri="{FF2B5EF4-FFF2-40B4-BE49-F238E27FC236}">
                <a16:creationId xmlns:a16="http://schemas.microsoft.com/office/drawing/2014/main" id="{2D4621E2-10D1-4DA7-B931-3155FEAE3D01}"/>
              </a:ext>
            </a:extLst>
          </xdr:cNvPr>
          <xdr:cNvSpPr txBox="1"/>
        </xdr:nvSpPr>
        <xdr:spPr>
          <a:xfrm>
            <a:off x="5883938" y="2531821"/>
            <a:ext cx="1251968"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Transit, Unique</a:t>
            </a:r>
          </a:p>
        </xdr:txBody>
      </xdr:sp>
      <xdr:pic>
        <xdr:nvPicPr>
          <xdr:cNvPr id="99" name="Picture 98">
            <a:extLst>
              <a:ext uri="{FF2B5EF4-FFF2-40B4-BE49-F238E27FC236}">
                <a16:creationId xmlns:a16="http://schemas.microsoft.com/office/drawing/2014/main" id="{6A232DDB-C1F2-404B-8BF3-4D5E100ADD31}"/>
              </a:ext>
            </a:extLst>
          </xdr:cNvPr>
          <xdr:cNvPicPr>
            <a:picLocks noChangeAspect="1"/>
          </xdr:cNvPicPr>
        </xdr:nvPicPr>
        <xdr:blipFill>
          <a:blip xmlns:r="http://schemas.openxmlformats.org/officeDocument/2006/relationships" r:embed="rId1"/>
          <a:stretch>
            <a:fillRect/>
          </a:stretch>
        </xdr:blipFill>
        <xdr:spPr>
          <a:xfrm>
            <a:off x="10181666" y="1524000"/>
            <a:ext cx="4236671" cy="463733"/>
          </a:xfrm>
          <a:prstGeom prst="rect">
            <a:avLst/>
          </a:prstGeom>
        </xdr:spPr>
      </xdr:pic>
      <xdr:sp macro="" textlink="">
        <xdr:nvSpPr>
          <xdr:cNvPr id="100" name="TextBox 6">
            <a:extLst>
              <a:ext uri="{FF2B5EF4-FFF2-40B4-BE49-F238E27FC236}">
                <a16:creationId xmlns:a16="http://schemas.microsoft.com/office/drawing/2014/main" id="{2D8A90E6-B7BB-42B2-8112-135437AD13B5}"/>
              </a:ext>
            </a:extLst>
          </xdr:cNvPr>
          <xdr:cNvSpPr txBox="1"/>
        </xdr:nvSpPr>
        <xdr:spPr>
          <a:xfrm>
            <a:off x="10272161" y="1445558"/>
            <a:ext cx="2085685" cy="329453"/>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Active Mode Improvements</a:t>
            </a:r>
          </a:p>
        </xdr:txBody>
      </xdr:sp>
      <xdr:pic>
        <xdr:nvPicPr>
          <xdr:cNvPr id="101" name="Picture 100">
            <a:extLst>
              <a:ext uri="{FF2B5EF4-FFF2-40B4-BE49-F238E27FC236}">
                <a16:creationId xmlns:a16="http://schemas.microsoft.com/office/drawing/2014/main" id="{F0FAB151-00DD-4214-BDCB-88C709C95BD2}"/>
              </a:ext>
            </a:extLst>
          </xdr:cNvPr>
          <xdr:cNvPicPr>
            <a:picLocks noChangeAspect="1"/>
          </xdr:cNvPicPr>
        </xdr:nvPicPr>
        <xdr:blipFill>
          <a:blip xmlns:r="http://schemas.openxmlformats.org/officeDocument/2006/relationships" r:embed="rId1"/>
          <a:stretch>
            <a:fillRect/>
          </a:stretch>
        </xdr:blipFill>
        <xdr:spPr>
          <a:xfrm>
            <a:off x="10165975" y="2086533"/>
            <a:ext cx="4236671" cy="463733"/>
          </a:xfrm>
          <a:prstGeom prst="rect">
            <a:avLst/>
          </a:prstGeom>
        </xdr:spPr>
      </xdr:pic>
      <xdr:sp macro="" textlink="">
        <xdr:nvSpPr>
          <xdr:cNvPr id="102" name="TextBox 6">
            <a:extLst>
              <a:ext uri="{FF2B5EF4-FFF2-40B4-BE49-F238E27FC236}">
                <a16:creationId xmlns:a16="http://schemas.microsoft.com/office/drawing/2014/main" id="{1C397C85-6B3E-42CF-856C-ACA3953DEB99}"/>
              </a:ext>
            </a:extLst>
          </xdr:cNvPr>
          <xdr:cNvSpPr txBox="1"/>
        </xdr:nvSpPr>
        <xdr:spPr>
          <a:xfrm>
            <a:off x="10256471" y="1973766"/>
            <a:ext cx="1910876"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Complete Streets, Safety</a:t>
            </a:r>
          </a:p>
        </xdr:txBody>
      </xdr:sp>
    </xdr:grpSp>
    <xdr:clientData/>
  </xdr:twoCellAnchor>
  <xdr:twoCellAnchor>
    <xdr:from>
      <xdr:col>9</xdr:col>
      <xdr:colOff>163605</xdr:colOff>
      <xdr:row>80</xdr:row>
      <xdr:rowOff>163606</xdr:rowOff>
    </xdr:from>
    <xdr:to>
      <xdr:col>15</xdr:col>
      <xdr:colOff>454959</xdr:colOff>
      <xdr:row>83</xdr:row>
      <xdr:rowOff>55887</xdr:rowOff>
    </xdr:to>
    <xdr:sp macro="" textlink="">
      <xdr:nvSpPr>
        <xdr:cNvPr id="105" name="TextBox 72">
          <a:extLst>
            <a:ext uri="{FF2B5EF4-FFF2-40B4-BE49-F238E27FC236}">
              <a16:creationId xmlns:a16="http://schemas.microsoft.com/office/drawing/2014/main" id="{29E57B20-87AD-41A7-9B3F-1202340F6098}"/>
            </a:ext>
          </a:extLst>
        </xdr:cNvPr>
        <xdr:cNvSpPr txBox="1"/>
      </xdr:nvSpPr>
      <xdr:spPr>
        <a:xfrm>
          <a:off x="14081311" y="15414812"/>
          <a:ext cx="3922060" cy="463781"/>
        </a:xfrm>
        <a:prstGeom prst="rect">
          <a:avLst/>
        </a:prstGeom>
        <a:noFill/>
      </xdr:spPr>
      <xdr:txBody>
        <a:bodyPr wrap="square" rtlCol="0">
          <a:sp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2400"/>
            <a:t>TSMO and TDM Tools</a:t>
          </a:r>
        </a:p>
      </xdr:txBody>
    </xdr:sp>
    <xdr:clientData/>
  </xdr:twoCellAnchor>
  <xdr:twoCellAnchor editAs="oneCell">
    <xdr:from>
      <xdr:col>23</xdr:col>
      <xdr:colOff>264458</xdr:colOff>
      <xdr:row>47</xdr:row>
      <xdr:rowOff>10645</xdr:rowOff>
    </xdr:from>
    <xdr:to>
      <xdr:col>23</xdr:col>
      <xdr:colOff>567018</xdr:colOff>
      <xdr:row>48</xdr:row>
      <xdr:rowOff>92449</xdr:rowOff>
    </xdr:to>
    <xdr:pic>
      <xdr:nvPicPr>
        <xdr:cNvPr id="111" name="Picture 110">
          <a:extLst>
            <a:ext uri="{FF2B5EF4-FFF2-40B4-BE49-F238E27FC236}">
              <a16:creationId xmlns:a16="http://schemas.microsoft.com/office/drawing/2014/main" id="{1EBC66E7-D1A4-43A8-AB33-C798CD960F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75252" y="8964145"/>
          <a:ext cx="302560" cy="272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444992</xdr:colOff>
      <xdr:row>48</xdr:row>
      <xdr:rowOff>187061</xdr:rowOff>
    </xdr:from>
    <xdr:to>
      <xdr:col>21</xdr:col>
      <xdr:colOff>152399</xdr:colOff>
      <xdr:row>50</xdr:row>
      <xdr:rowOff>146090</xdr:rowOff>
    </xdr:to>
    <xdr:sp macro="" textlink="">
      <xdr:nvSpPr>
        <xdr:cNvPr id="112" name="TextBox 5">
          <a:extLst>
            <a:ext uri="{FF2B5EF4-FFF2-40B4-BE49-F238E27FC236}">
              <a16:creationId xmlns:a16="http://schemas.microsoft.com/office/drawing/2014/main" id="{637AB7DC-5CF0-439B-B4FF-4815A22A3D1D}"/>
            </a:ext>
          </a:extLst>
        </xdr:cNvPr>
        <xdr:cNvSpPr txBox="1"/>
      </xdr:nvSpPr>
      <xdr:spPr>
        <a:xfrm>
          <a:off x="14979021" y="9331061"/>
          <a:ext cx="7573937" cy="340029"/>
        </a:xfrm>
        <a:prstGeom prst="rect">
          <a:avLst/>
        </a:prstGeom>
        <a:noFill/>
      </xdr:spPr>
      <xdr:txBody>
        <a:bodyPr wrap="square" rtlCol="0">
          <a:sp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1600"/>
            <a:t>Engine 2 searches by Corridor Action and Influence Strategies</a:t>
          </a:r>
        </a:p>
      </xdr:txBody>
    </xdr:sp>
    <xdr:clientData/>
  </xdr:twoCellAnchor>
  <xdr:twoCellAnchor>
    <xdr:from>
      <xdr:col>9</xdr:col>
      <xdr:colOff>235324</xdr:colOff>
      <xdr:row>60</xdr:row>
      <xdr:rowOff>134471</xdr:rowOff>
    </xdr:from>
    <xdr:to>
      <xdr:col>16</xdr:col>
      <xdr:colOff>60512</xdr:colOff>
      <xdr:row>63</xdr:row>
      <xdr:rowOff>26752</xdr:rowOff>
    </xdr:to>
    <xdr:sp macro="" textlink="">
      <xdr:nvSpPr>
        <xdr:cNvPr id="122" name="TextBox 70">
          <a:extLst>
            <a:ext uri="{FF2B5EF4-FFF2-40B4-BE49-F238E27FC236}">
              <a16:creationId xmlns:a16="http://schemas.microsoft.com/office/drawing/2014/main" id="{74FA3A05-706E-4B74-9E91-45F25FFE230D}"/>
            </a:ext>
          </a:extLst>
        </xdr:cNvPr>
        <xdr:cNvSpPr txBox="1"/>
      </xdr:nvSpPr>
      <xdr:spPr>
        <a:xfrm>
          <a:off x="14153030" y="11575677"/>
          <a:ext cx="4061011" cy="463781"/>
        </a:xfrm>
        <a:prstGeom prst="rect">
          <a:avLst/>
        </a:prstGeom>
        <a:noFill/>
      </xdr:spPr>
      <xdr:txBody>
        <a:bodyPr wrap="square" rtlCol="0">
          <a:sp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r>
            <a:rPr lang="en-US" sz="2400"/>
            <a:t>Land Use Efficiency Tools</a:t>
          </a:r>
        </a:p>
      </xdr:txBody>
    </xdr:sp>
    <xdr:clientData/>
  </xdr:twoCellAnchor>
  <xdr:twoCellAnchor>
    <xdr:from>
      <xdr:col>9</xdr:col>
      <xdr:colOff>355502</xdr:colOff>
      <xdr:row>63</xdr:row>
      <xdr:rowOff>26893</xdr:rowOff>
    </xdr:from>
    <xdr:to>
      <xdr:col>23</xdr:col>
      <xdr:colOff>493910</xdr:colOff>
      <xdr:row>66</xdr:row>
      <xdr:rowOff>53597</xdr:rowOff>
    </xdr:to>
    <xdr:grpSp>
      <xdr:nvGrpSpPr>
        <xdr:cNvPr id="123" name="Group 122">
          <a:extLst>
            <a:ext uri="{FF2B5EF4-FFF2-40B4-BE49-F238E27FC236}">
              <a16:creationId xmlns:a16="http://schemas.microsoft.com/office/drawing/2014/main" id="{CCBAC757-DA76-4F09-BAE9-D5BCB0B70108}"/>
            </a:ext>
          </a:extLst>
        </xdr:cNvPr>
        <xdr:cNvGrpSpPr/>
      </xdr:nvGrpSpPr>
      <xdr:grpSpPr>
        <a:xfrm>
          <a:off x="14166752" y="12042000"/>
          <a:ext cx="8329908" cy="598204"/>
          <a:chOff x="5808282" y="1389529"/>
          <a:chExt cx="8610055" cy="598204"/>
        </a:xfrm>
      </xdr:grpSpPr>
      <xdr:pic>
        <xdr:nvPicPr>
          <xdr:cNvPr id="124" name="Picture 123">
            <a:extLst>
              <a:ext uri="{FF2B5EF4-FFF2-40B4-BE49-F238E27FC236}">
                <a16:creationId xmlns:a16="http://schemas.microsoft.com/office/drawing/2014/main" id="{AFD2CF65-74ED-4D2F-837E-FDE10FCB96B9}"/>
              </a:ext>
            </a:extLst>
          </xdr:cNvPr>
          <xdr:cNvPicPr>
            <a:picLocks noChangeAspect="1"/>
          </xdr:cNvPicPr>
        </xdr:nvPicPr>
        <xdr:blipFill>
          <a:blip xmlns:r="http://schemas.openxmlformats.org/officeDocument/2006/relationships" r:embed="rId1"/>
          <a:stretch>
            <a:fillRect/>
          </a:stretch>
        </xdr:blipFill>
        <xdr:spPr>
          <a:xfrm>
            <a:off x="5808282" y="1524000"/>
            <a:ext cx="4187366" cy="463733"/>
          </a:xfrm>
          <a:prstGeom prst="rect">
            <a:avLst/>
          </a:prstGeom>
        </xdr:spPr>
      </xdr:pic>
      <xdr:sp macro="" textlink="">
        <xdr:nvSpPr>
          <xdr:cNvPr id="125" name="TextBox 8">
            <a:extLst>
              <a:ext uri="{FF2B5EF4-FFF2-40B4-BE49-F238E27FC236}">
                <a16:creationId xmlns:a16="http://schemas.microsoft.com/office/drawing/2014/main" id="{E1A3E5F7-C6F7-4E4A-AF4D-E6B170169572}"/>
              </a:ext>
            </a:extLst>
          </xdr:cNvPr>
          <xdr:cNvSpPr txBox="1"/>
        </xdr:nvSpPr>
        <xdr:spPr>
          <a:xfrm>
            <a:off x="5927913" y="1434353"/>
            <a:ext cx="2023780"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Land-Based Finance Tools</a:t>
            </a:r>
          </a:p>
        </xdr:txBody>
      </xdr:sp>
      <xdr:pic>
        <xdr:nvPicPr>
          <xdr:cNvPr id="126" name="Picture 125">
            <a:extLst>
              <a:ext uri="{FF2B5EF4-FFF2-40B4-BE49-F238E27FC236}">
                <a16:creationId xmlns:a16="http://schemas.microsoft.com/office/drawing/2014/main" id="{E7814E81-FE73-4778-A4CF-EEA013C59073}"/>
              </a:ext>
            </a:extLst>
          </xdr:cNvPr>
          <xdr:cNvPicPr>
            <a:picLocks noChangeAspect="1"/>
          </xdr:cNvPicPr>
        </xdr:nvPicPr>
        <xdr:blipFill>
          <a:blip xmlns:r="http://schemas.openxmlformats.org/officeDocument/2006/relationships" r:embed="rId1"/>
          <a:stretch>
            <a:fillRect/>
          </a:stretch>
        </xdr:blipFill>
        <xdr:spPr>
          <a:xfrm>
            <a:off x="10181666" y="1524000"/>
            <a:ext cx="4236671" cy="463733"/>
          </a:xfrm>
          <a:prstGeom prst="rect">
            <a:avLst/>
          </a:prstGeom>
        </xdr:spPr>
      </xdr:pic>
      <xdr:sp macro="" textlink="">
        <xdr:nvSpPr>
          <xdr:cNvPr id="127" name="TextBox 6">
            <a:extLst>
              <a:ext uri="{FF2B5EF4-FFF2-40B4-BE49-F238E27FC236}">
                <a16:creationId xmlns:a16="http://schemas.microsoft.com/office/drawing/2014/main" id="{E3694167-9864-45EA-9610-13F56AC69E29}"/>
              </a:ext>
            </a:extLst>
          </xdr:cNvPr>
          <xdr:cNvSpPr txBox="1"/>
        </xdr:nvSpPr>
        <xdr:spPr>
          <a:xfrm>
            <a:off x="10283367" y="1389529"/>
            <a:ext cx="1982590" cy="329453"/>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7Ds of Land Use Efficiency</a:t>
            </a:r>
          </a:p>
        </xdr:txBody>
      </xdr:sp>
    </xdr:grpSp>
    <xdr:clientData/>
  </xdr:twoCellAnchor>
  <xdr:twoCellAnchor>
    <xdr:from>
      <xdr:col>9</xdr:col>
      <xdr:colOff>247923</xdr:colOff>
      <xdr:row>83</xdr:row>
      <xdr:rowOff>170330</xdr:rowOff>
    </xdr:from>
    <xdr:to>
      <xdr:col>23</xdr:col>
      <xdr:colOff>402020</xdr:colOff>
      <xdr:row>90</xdr:row>
      <xdr:rowOff>13258</xdr:rowOff>
    </xdr:to>
    <xdr:grpSp>
      <xdr:nvGrpSpPr>
        <xdr:cNvPr id="128" name="Group 127">
          <a:extLst>
            <a:ext uri="{FF2B5EF4-FFF2-40B4-BE49-F238E27FC236}">
              <a16:creationId xmlns:a16="http://schemas.microsoft.com/office/drawing/2014/main" id="{1F986C58-6394-418F-8B96-C20891888AC7}"/>
            </a:ext>
          </a:extLst>
        </xdr:cNvPr>
        <xdr:cNvGrpSpPr/>
      </xdr:nvGrpSpPr>
      <xdr:grpSpPr>
        <a:xfrm>
          <a:off x="14059173" y="15995437"/>
          <a:ext cx="8345597" cy="1176428"/>
          <a:chOff x="5792593" y="1389530"/>
          <a:chExt cx="8625744" cy="1176428"/>
        </a:xfrm>
      </xdr:grpSpPr>
      <xdr:pic>
        <xdr:nvPicPr>
          <xdr:cNvPr id="129" name="Picture 128">
            <a:extLst>
              <a:ext uri="{FF2B5EF4-FFF2-40B4-BE49-F238E27FC236}">
                <a16:creationId xmlns:a16="http://schemas.microsoft.com/office/drawing/2014/main" id="{1A280B74-DBF2-4BF2-969D-4CE158A304E5}"/>
              </a:ext>
            </a:extLst>
          </xdr:cNvPr>
          <xdr:cNvPicPr>
            <a:picLocks noChangeAspect="1"/>
          </xdr:cNvPicPr>
        </xdr:nvPicPr>
        <xdr:blipFill>
          <a:blip xmlns:r="http://schemas.openxmlformats.org/officeDocument/2006/relationships" r:embed="rId1"/>
          <a:stretch>
            <a:fillRect/>
          </a:stretch>
        </xdr:blipFill>
        <xdr:spPr>
          <a:xfrm>
            <a:off x="5808282" y="1524000"/>
            <a:ext cx="4187366" cy="463733"/>
          </a:xfrm>
          <a:prstGeom prst="rect">
            <a:avLst/>
          </a:prstGeom>
        </xdr:spPr>
      </xdr:pic>
      <xdr:sp macro="" textlink="">
        <xdr:nvSpPr>
          <xdr:cNvPr id="130" name="TextBox 8">
            <a:extLst>
              <a:ext uri="{FF2B5EF4-FFF2-40B4-BE49-F238E27FC236}">
                <a16:creationId xmlns:a16="http://schemas.microsoft.com/office/drawing/2014/main" id="{15828773-63A9-49A6-B332-614EB504DE04}"/>
              </a:ext>
            </a:extLst>
          </xdr:cNvPr>
          <xdr:cNvSpPr txBox="1"/>
        </xdr:nvSpPr>
        <xdr:spPr>
          <a:xfrm>
            <a:off x="5905499" y="1389530"/>
            <a:ext cx="1420906"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TSMO / Efficiency</a:t>
            </a:r>
          </a:p>
        </xdr:txBody>
      </xdr:sp>
      <xdr:pic>
        <xdr:nvPicPr>
          <xdr:cNvPr id="131" name="Picture 130">
            <a:extLst>
              <a:ext uri="{FF2B5EF4-FFF2-40B4-BE49-F238E27FC236}">
                <a16:creationId xmlns:a16="http://schemas.microsoft.com/office/drawing/2014/main" id="{8818C48B-FED3-4AF4-94BC-2A762EBDE9A7}"/>
              </a:ext>
            </a:extLst>
          </xdr:cNvPr>
          <xdr:cNvPicPr>
            <a:picLocks noChangeAspect="1"/>
          </xdr:cNvPicPr>
        </xdr:nvPicPr>
        <xdr:blipFill>
          <a:blip xmlns:r="http://schemas.openxmlformats.org/officeDocument/2006/relationships" r:embed="rId1"/>
          <a:stretch>
            <a:fillRect/>
          </a:stretch>
        </xdr:blipFill>
        <xdr:spPr>
          <a:xfrm>
            <a:off x="5792593" y="2102225"/>
            <a:ext cx="4236671" cy="463733"/>
          </a:xfrm>
          <a:prstGeom prst="rect">
            <a:avLst/>
          </a:prstGeom>
        </xdr:spPr>
      </xdr:pic>
      <xdr:sp macro="" textlink="">
        <xdr:nvSpPr>
          <xdr:cNvPr id="132" name="TextBox 6">
            <a:extLst>
              <a:ext uri="{FF2B5EF4-FFF2-40B4-BE49-F238E27FC236}">
                <a16:creationId xmlns:a16="http://schemas.microsoft.com/office/drawing/2014/main" id="{80F5F127-7FDD-4F15-9B93-73572EA1811D}"/>
              </a:ext>
            </a:extLst>
          </xdr:cNvPr>
          <xdr:cNvSpPr txBox="1"/>
        </xdr:nvSpPr>
        <xdr:spPr>
          <a:xfrm>
            <a:off x="5871882" y="2034280"/>
            <a:ext cx="1689847"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Freeway Optimization</a:t>
            </a:r>
          </a:p>
        </xdr:txBody>
      </xdr:sp>
      <xdr:pic>
        <xdr:nvPicPr>
          <xdr:cNvPr id="133" name="Picture 132">
            <a:extLst>
              <a:ext uri="{FF2B5EF4-FFF2-40B4-BE49-F238E27FC236}">
                <a16:creationId xmlns:a16="http://schemas.microsoft.com/office/drawing/2014/main" id="{E9939B07-80C1-477B-B7D9-082C2DF6CF99}"/>
              </a:ext>
            </a:extLst>
          </xdr:cNvPr>
          <xdr:cNvPicPr>
            <a:picLocks noChangeAspect="1"/>
          </xdr:cNvPicPr>
        </xdr:nvPicPr>
        <xdr:blipFill>
          <a:blip xmlns:r="http://schemas.openxmlformats.org/officeDocument/2006/relationships" r:embed="rId1"/>
          <a:stretch>
            <a:fillRect/>
          </a:stretch>
        </xdr:blipFill>
        <xdr:spPr>
          <a:xfrm>
            <a:off x="10181666" y="1524000"/>
            <a:ext cx="4236671" cy="463733"/>
          </a:xfrm>
          <a:prstGeom prst="rect">
            <a:avLst/>
          </a:prstGeom>
        </xdr:spPr>
      </xdr:pic>
      <xdr:sp macro="" textlink="">
        <xdr:nvSpPr>
          <xdr:cNvPr id="134" name="TextBox 6">
            <a:extLst>
              <a:ext uri="{FF2B5EF4-FFF2-40B4-BE49-F238E27FC236}">
                <a16:creationId xmlns:a16="http://schemas.microsoft.com/office/drawing/2014/main" id="{A7FA5E3C-84A0-44D1-87B9-51341BAE9C71}"/>
              </a:ext>
            </a:extLst>
          </xdr:cNvPr>
          <xdr:cNvSpPr txBox="1"/>
        </xdr:nvSpPr>
        <xdr:spPr>
          <a:xfrm>
            <a:off x="10260955" y="1423147"/>
            <a:ext cx="2276185" cy="278089"/>
          </a:xfrm>
          <a:prstGeom prst="rect">
            <a:avLst/>
          </a:prstGeom>
          <a:solidFill>
            <a:schemeClr val="bg1"/>
          </a:solidFill>
        </xdr:spPr>
        <xdr:txBody>
          <a:bodyPr wrap="square" rtlCol="0">
            <a:noAutofit/>
          </a:bodyPr>
          <a:lstStyle>
            <a:defPPr>
              <a:defRPr lang="en-US"/>
            </a:defPPr>
            <a:lvl1pPr algn="l" rtl="0" fontAlgn="base">
              <a:spcBef>
                <a:spcPct val="0"/>
              </a:spcBef>
              <a:spcAft>
                <a:spcPct val="0"/>
              </a:spcAft>
              <a:defRPr sz="4700" kern="1200">
                <a:solidFill>
                  <a:schemeClr val="tx2"/>
                </a:solidFill>
                <a:latin typeface="Tahoma" pitchFamily="34" charset="0"/>
                <a:ea typeface="+mn-ea"/>
                <a:cs typeface="+mn-cs"/>
              </a:defRPr>
            </a:lvl1pPr>
            <a:lvl2pPr marL="509352" algn="l" rtl="0" fontAlgn="base">
              <a:spcBef>
                <a:spcPct val="0"/>
              </a:spcBef>
              <a:spcAft>
                <a:spcPct val="0"/>
              </a:spcAft>
              <a:defRPr sz="4700" kern="1200">
                <a:solidFill>
                  <a:schemeClr val="tx2"/>
                </a:solidFill>
                <a:latin typeface="Tahoma" pitchFamily="34" charset="0"/>
                <a:ea typeface="+mn-ea"/>
                <a:cs typeface="+mn-cs"/>
              </a:defRPr>
            </a:lvl2pPr>
            <a:lvl3pPr marL="1018705" algn="l" rtl="0" fontAlgn="base">
              <a:spcBef>
                <a:spcPct val="0"/>
              </a:spcBef>
              <a:spcAft>
                <a:spcPct val="0"/>
              </a:spcAft>
              <a:defRPr sz="4700" kern="1200">
                <a:solidFill>
                  <a:schemeClr val="tx2"/>
                </a:solidFill>
                <a:latin typeface="Tahoma" pitchFamily="34" charset="0"/>
                <a:ea typeface="+mn-ea"/>
                <a:cs typeface="+mn-cs"/>
              </a:defRPr>
            </a:lvl3pPr>
            <a:lvl4pPr marL="1528058" algn="l" rtl="0" fontAlgn="base">
              <a:spcBef>
                <a:spcPct val="0"/>
              </a:spcBef>
              <a:spcAft>
                <a:spcPct val="0"/>
              </a:spcAft>
              <a:defRPr sz="4700" kern="1200">
                <a:solidFill>
                  <a:schemeClr val="tx2"/>
                </a:solidFill>
                <a:latin typeface="Tahoma" pitchFamily="34" charset="0"/>
                <a:ea typeface="+mn-ea"/>
                <a:cs typeface="+mn-cs"/>
              </a:defRPr>
            </a:lvl4pPr>
            <a:lvl5pPr marL="2037411" algn="l" rtl="0" fontAlgn="base">
              <a:spcBef>
                <a:spcPct val="0"/>
              </a:spcBef>
              <a:spcAft>
                <a:spcPct val="0"/>
              </a:spcAft>
              <a:defRPr sz="4700" kern="1200">
                <a:solidFill>
                  <a:schemeClr val="tx2"/>
                </a:solidFill>
                <a:latin typeface="Tahoma" pitchFamily="34" charset="0"/>
                <a:ea typeface="+mn-ea"/>
                <a:cs typeface="+mn-cs"/>
              </a:defRPr>
            </a:lvl5pPr>
            <a:lvl6pPr marL="2546764" algn="l" defTabSz="1018705" rtl="0" eaLnBrk="1" latinLnBrk="0" hangingPunct="1">
              <a:defRPr sz="4700" kern="1200">
                <a:solidFill>
                  <a:schemeClr val="tx2"/>
                </a:solidFill>
                <a:latin typeface="Tahoma" pitchFamily="34" charset="0"/>
                <a:ea typeface="+mn-ea"/>
                <a:cs typeface="+mn-cs"/>
              </a:defRPr>
            </a:lvl6pPr>
            <a:lvl7pPr marL="3056116" algn="l" defTabSz="1018705" rtl="0" eaLnBrk="1" latinLnBrk="0" hangingPunct="1">
              <a:defRPr sz="4700" kern="1200">
                <a:solidFill>
                  <a:schemeClr val="tx2"/>
                </a:solidFill>
                <a:latin typeface="Tahoma" pitchFamily="34" charset="0"/>
                <a:ea typeface="+mn-ea"/>
                <a:cs typeface="+mn-cs"/>
              </a:defRPr>
            </a:lvl7pPr>
            <a:lvl8pPr marL="3565469" algn="l" defTabSz="1018705" rtl="0" eaLnBrk="1" latinLnBrk="0" hangingPunct="1">
              <a:defRPr sz="4700" kern="1200">
                <a:solidFill>
                  <a:schemeClr val="tx2"/>
                </a:solidFill>
                <a:latin typeface="Tahoma" pitchFamily="34" charset="0"/>
                <a:ea typeface="+mn-ea"/>
                <a:cs typeface="+mn-cs"/>
              </a:defRPr>
            </a:lvl8pPr>
            <a:lvl9pPr marL="4074821" algn="l" defTabSz="1018705" rtl="0" eaLnBrk="1" latinLnBrk="0" hangingPunct="1">
              <a:defRPr sz="4700" kern="1200">
                <a:solidFill>
                  <a:schemeClr val="tx2"/>
                </a:solidFill>
                <a:latin typeface="Tahoma" pitchFamily="34" charset="0"/>
                <a:ea typeface="+mn-ea"/>
                <a:cs typeface="+mn-cs"/>
              </a:defRPr>
            </a:lvl9pPr>
          </a:lstStyle>
          <a:p>
            <a:pPr marL="0" indent="0" algn="l" rtl="0" fontAlgn="base">
              <a:spcBef>
                <a:spcPct val="0"/>
              </a:spcBef>
              <a:spcAft>
                <a:spcPct val="0"/>
              </a:spcAft>
            </a:pPr>
            <a:r>
              <a:rPr lang="en-US" sz="1200" kern="1200">
                <a:solidFill>
                  <a:schemeClr val="accent1"/>
                </a:solidFill>
                <a:latin typeface="Tahoma" pitchFamily="34" charset="0"/>
                <a:ea typeface="+mn-ea"/>
                <a:cs typeface="+mn-cs"/>
              </a:rPr>
              <a:t>Travel Demand Management</a:t>
            </a:r>
          </a:p>
        </xdr:txBody>
      </xdr:sp>
    </xdr:grpSp>
    <xdr:clientData/>
  </xdr:twoCellAnchor>
  <xdr:twoCellAnchor>
    <xdr:from>
      <xdr:col>20</xdr:col>
      <xdr:colOff>504264</xdr:colOff>
      <xdr:row>50</xdr:row>
      <xdr:rowOff>134470</xdr:rowOff>
    </xdr:from>
    <xdr:to>
      <xdr:col>23</xdr:col>
      <xdr:colOff>388968</xdr:colOff>
      <xdr:row>52</xdr:row>
      <xdr:rowOff>122802</xdr:rowOff>
    </xdr:to>
    <xdr:sp macro="" textlink="">
      <xdr:nvSpPr>
        <xdr:cNvPr id="135" name="TextBox 76">
          <a:extLst>
            <a:ext uri="{FF2B5EF4-FFF2-40B4-BE49-F238E27FC236}">
              <a16:creationId xmlns:a16="http://schemas.microsoft.com/office/drawing/2014/main" id="{90EA923A-E2F1-4229-8565-14A8A1F0A0E7}"/>
            </a:ext>
          </a:extLst>
        </xdr:cNvPr>
        <xdr:cNvSpPr txBox="1"/>
      </xdr:nvSpPr>
      <xdr:spPr>
        <a:xfrm>
          <a:off x="21078264" y="9670676"/>
          <a:ext cx="1700057" cy="369332"/>
        </a:xfrm>
        <a:prstGeom prst="rect">
          <a:avLst/>
        </a:prstGeom>
        <a:ln/>
      </xdr:spPr>
      <xdr:style>
        <a:lnRef idx="1">
          <a:schemeClr val="accent5"/>
        </a:lnRef>
        <a:fillRef idx="2">
          <a:schemeClr val="accent5"/>
        </a:fillRef>
        <a:effectRef idx="1">
          <a:schemeClr val="accent5"/>
        </a:effectRef>
        <a:fontRef idx="minor">
          <a:schemeClr val="dk1"/>
        </a:fontRef>
      </xdr:style>
      <xdr:txBody>
        <a:bodyPr wrap="square" rtlCol="0">
          <a:spAutoFit/>
        </a:bodyPr>
        <a:lstStyle>
          <a:defPPr>
            <a:defRPr lang="en-US"/>
          </a:defPPr>
          <a:lvl1pPr algn="l" rtl="0" fontAlgn="base">
            <a:spcBef>
              <a:spcPct val="0"/>
            </a:spcBef>
            <a:spcAft>
              <a:spcPct val="0"/>
            </a:spcAft>
            <a:defRPr sz="4700" kern="1200">
              <a:solidFill>
                <a:schemeClr val="dk1"/>
              </a:solidFill>
              <a:latin typeface="+mn-lt"/>
              <a:ea typeface="+mn-ea"/>
              <a:cs typeface="+mn-cs"/>
            </a:defRPr>
          </a:lvl1pPr>
          <a:lvl2pPr marL="509352" algn="l" rtl="0" fontAlgn="base">
            <a:spcBef>
              <a:spcPct val="0"/>
            </a:spcBef>
            <a:spcAft>
              <a:spcPct val="0"/>
            </a:spcAft>
            <a:defRPr sz="4700" kern="1200">
              <a:solidFill>
                <a:schemeClr val="dk1"/>
              </a:solidFill>
              <a:latin typeface="+mn-lt"/>
              <a:ea typeface="+mn-ea"/>
              <a:cs typeface="+mn-cs"/>
            </a:defRPr>
          </a:lvl2pPr>
          <a:lvl3pPr marL="1018705" algn="l" rtl="0" fontAlgn="base">
            <a:spcBef>
              <a:spcPct val="0"/>
            </a:spcBef>
            <a:spcAft>
              <a:spcPct val="0"/>
            </a:spcAft>
            <a:defRPr sz="4700" kern="1200">
              <a:solidFill>
                <a:schemeClr val="dk1"/>
              </a:solidFill>
              <a:latin typeface="+mn-lt"/>
              <a:ea typeface="+mn-ea"/>
              <a:cs typeface="+mn-cs"/>
            </a:defRPr>
          </a:lvl3pPr>
          <a:lvl4pPr marL="1528058" algn="l" rtl="0" fontAlgn="base">
            <a:spcBef>
              <a:spcPct val="0"/>
            </a:spcBef>
            <a:spcAft>
              <a:spcPct val="0"/>
            </a:spcAft>
            <a:defRPr sz="4700" kern="1200">
              <a:solidFill>
                <a:schemeClr val="dk1"/>
              </a:solidFill>
              <a:latin typeface="+mn-lt"/>
              <a:ea typeface="+mn-ea"/>
              <a:cs typeface="+mn-cs"/>
            </a:defRPr>
          </a:lvl4pPr>
          <a:lvl5pPr marL="2037411" algn="l" rtl="0" fontAlgn="base">
            <a:spcBef>
              <a:spcPct val="0"/>
            </a:spcBef>
            <a:spcAft>
              <a:spcPct val="0"/>
            </a:spcAft>
            <a:defRPr sz="4700" kern="1200">
              <a:solidFill>
                <a:schemeClr val="dk1"/>
              </a:solidFill>
              <a:latin typeface="+mn-lt"/>
              <a:ea typeface="+mn-ea"/>
              <a:cs typeface="+mn-cs"/>
            </a:defRPr>
          </a:lvl5pPr>
          <a:lvl6pPr marL="2546764" algn="l" defTabSz="1018705" rtl="0" eaLnBrk="1" latinLnBrk="0" hangingPunct="1">
            <a:defRPr sz="4700" kern="1200">
              <a:solidFill>
                <a:schemeClr val="dk1"/>
              </a:solidFill>
              <a:latin typeface="+mn-lt"/>
              <a:ea typeface="+mn-ea"/>
              <a:cs typeface="+mn-cs"/>
            </a:defRPr>
          </a:lvl6pPr>
          <a:lvl7pPr marL="3056116" algn="l" defTabSz="1018705" rtl="0" eaLnBrk="1" latinLnBrk="0" hangingPunct="1">
            <a:defRPr sz="4700" kern="1200">
              <a:solidFill>
                <a:schemeClr val="dk1"/>
              </a:solidFill>
              <a:latin typeface="+mn-lt"/>
              <a:ea typeface="+mn-ea"/>
              <a:cs typeface="+mn-cs"/>
            </a:defRPr>
          </a:lvl7pPr>
          <a:lvl8pPr marL="3565469" algn="l" defTabSz="1018705" rtl="0" eaLnBrk="1" latinLnBrk="0" hangingPunct="1">
            <a:defRPr sz="4700" kern="1200">
              <a:solidFill>
                <a:schemeClr val="dk1"/>
              </a:solidFill>
              <a:latin typeface="+mn-lt"/>
              <a:ea typeface="+mn-ea"/>
              <a:cs typeface="+mn-cs"/>
            </a:defRPr>
          </a:lvl8pPr>
          <a:lvl9pPr marL="4074821" algn="l" defTabSz="1018705" rtl="0" eaLnBrk="1" latinLnBrk="0" hangingPunct="1">
            <a:defRPr sz="4700" kern="1200">
              <a:solidFill>
                <a:schemeClr val="dk1"/>
              </a:solidFill>
              <a:latin typeface="+mn-lt"/>
              <a:ea typeface="+mn-ea"/>
              <a:cs typeface="+mn-cs"/>
            </a:defRPr>
          </a:lvl9pPr>
        </a:lstStyle>
        <a:p>
          <a:pPr algn="ctr"/>
          <a:r>
            <a:rPr lang="en-US" sz="1800" b="1"/>
            <a:t>Find Matches</a:t>
          </a:r>
        </a:p>
      </xdr:txBody>
    </xdr:sp>
    <xdr:clientData/>
  </xdr:twoCellAnchor>
  <xdr:twoCellAnchor>
    <xdr:from>
      <xdr:col>20</xdr:col>
      <xdr:colOff>414618</xdr:colOff>
      <xdr:row>7</xdr:row>
      <xdr:rowOff>156882</xdr:rowOff>
    </xdr:from>
    <xdr:to>
      <xdr:col>23</xdr:col>
      <xdr:colOff>299322</xdr:colOff>
      <xdr:row>9</xdr:row>
      <xdr:rowOff>145214</xdr:rowOff>
    </xdr:to>
    <xdr:sp macro="" textlink="">
      <xdr:nvSpPr>
        <xdr:cNvPr id="136" name="TextBox 76">
          <a:extLst>
            <a:ext uri="{FF2B5EF4-FFF2-40B4-BE49-F238E27FC236}">
              <a16:creationId xmlns:a16="http://schemas.microsoft.com/office/drawing/2014/main" id="{57068C99-C15B-4AFB-8DD9-F2CECE510FAB}"/>
            </a:ext>
          </a:extLst>
        </xdr:cNvPr>
        <xdr:cNvSpPr txBox="1"/>
      </xdr:nvSpPr>
      <xdr:spPr>
        <a:xfrm>
          <a:off x="20988618" y="1501588"/>
          <a:ext cx="1700057" cy="369332"/>
        </a:xfrm>
        <a:prstGeom prst="rect">
          <a:avLst/>
        </a:prstGeom>
        <a:ln/>
      </xdr:spPr>
      <xdr:style>
        <a:lnRef idx="1">
          <a:schemeClr val="accent5"/>
        </a:lnRef>
        <a:fillRef idx="2">
          <a:schemeClr val="accent5"/>
        </a:fillRef>
        <a:effectRef idx="1">
          <a:schemeClr val="accent5"/>
        </a:effectRef>
        <a:fontRef idx="minor">
          <a:schemeClr val="dk1"/>
        </a:fontRef>
      </xdr:style>
      <xdr:txBody>
        <a:bodyPr wrap="square" rtlCol="0">
          <a:spAutoFit/>
        </a:bodyPr>
        <a:lstStyle>
          <a:defPPr>
            <a:defRPr lang="en-US"/>
          </a:defPPr>
          <a:lvl1pPr algn="l" rtl="0" fontAlgn="base">
            <a:spcBef>
              <a:spcPct val="0"/>
            </a:spcBef>
            <a:spcAft>
              <a:spcPct val="0"/>
            </a:spcAft>
            <a:defRPr sz="4700" kern="1200">
              <a:solidFill>
                <a:schemeClr val="dk1"/>
              </a:solidFill>
              <a:latin typeface="+mn-lt"/>
              <a:ea typeface="+mn-ea"/>
              <a:cs typeface="+mn-cs"/>
            </a:defRPr>
          </a:lvl1pPr>
          <a:lvl2pPr marL="509352" algn="l" rtl="0" fontAlgn="base">
            <a:spcBef>
              <a:spcPct val="0"/>
            </a:spcBef>
            <a:spcAft>
              <a:spcPct val="0"/>
            </a:spcAft>
            <a:defRPr sz="4700" kern="1200">
              <a:solidFill>
                <a:schemeClr val="dk1"/>
              </a:solidFill>
              <a:latin typeface="+mn-lt"/>
              <a:ea typeface="+mn-ea"/>
              <a:cs typeface="+mn-cs"/>
            </a:defRPr>
          </a:lvl2pPr>
          <a:lvl3pPr marL="1018705" algn="l" rtl="0" fontAlgn="base">
            <a:spcBef>
              <a:spcPct val="0"/>
            </a:spcBef>
            <a:spcAft>
              <a:spcPct val="0"/>
            </a:spcAft>
            <a:defRPr sz="4700" kern="1200">
              <a:solidFill>
                <a:schemeClr val="dk1"/>
              </a:solidFill>
              <a:latin typeface="+mn-lt"/>
              <a:ea typeface="+mn-ea"/>
              <a:cs typeface="+mn-cs"/>
            </a:defRPr>
          </a:lvl3pPr>
          <a:lvl4pPr marL="1528058" algn="l" rtl="0" fontAlgn="base">
            <a:spcBef>
              <a:spcPct val="0"/>
            </a:spcBef>
            <a:spcAft>
              <a:spcPct val="0"/>
            </a:spcAft>
            <a:defRPr sz="4700" kern="1200">
              <a:solidFill>
                <a:schemeClr val="dk1"/>
              </a:solidFill>
              <a:latin typeface="+mn-lt"/>
              <a:ea typeface="+mn-ea"/>
              <a:cs typeface="+mn-cs"/>
            </a:defRPr>
          </a:lvl4pPr>
          <a:lvl5pPr marL="2037411" algn="l" rtl="0" fontAlgn="base">
            <a:spcBef>
              <a:spcPct val="0"/>
            </a:spcBef>
            <a:spcAft>
              <a:spcPct val="0"/>
            </a:spcAft>
            <a:defRPr sz="4700" kern="1200">
              <a:solidFill>
                <a:schemeClr val="dk1"/>
              </a:solidFill>
              <a:latin typeface="+mn-lt"/>
              <a:ea typeface="+mn-ea"/>
              <a:cs typeface="+mn-cs"/>
            </a:defRPr>
          </a:lvl5pPr>
          <a:lvl6pPr marL="2546764" algn="l" defTabSz="1018705" rtl="0" eaLnBrk="1" latinLnBrk="0" hangingPunct="1">
            <a:defRPr sz="4700" kern="1200">
              <a:solidFill>
                <a:schemeClr val="dk1"/>
              </a:solidFill>
              <a:latin typeface="+mn-lt"/>
              <a:ea typeface="+mn-ea"/>
              <a:cs typeface="+mn-cs"/>
            </a:defRPr>
          </a:lvl6pPr>
          <a:lvl7pPr marL="3056116" algn="l" defTabSz="1018705" rtl="0" eaLnBrk="1" latinLnBrk="0" hangingPunct="1">
            <a:defRPr sz="4700" kern="1200">
              <a:solidFill>
                <a:schemeClr val="dk1"/>
              </a:solidFill>
              <a:latin typeface="+mn-lt"/>
              <a:ea typeface="+mn-ea"/>
              <a:cs typeface="+mn-cs"/>
            </a:defRPr>
          </a:lvl7pPr>
          <a:lvl8pPr marL="3565469" algn="l" defTabSz="1018705" rtl="0" eaLnBrk="1" latinLnBrk="0" hangingPunct="1">
            <a:defRPr sz="4700" kern="1200">
              <a:solidFill>
                <a:schemeClr val="dk1"/>
              </a:solidFill>
              <a:latin typeface="+mn-lt"/>
              <a:ea typeface="+mn-ea"/>
              <a:cs typeface="+mn-cs"/>
            </a:defRPr>
          </a:lvl8pPr>
          <a:lvl9pPr marL="4074821" algn="l" defTabSz="1018705" rtl="0" eaLnBrk="1" latinLnBrk="0" hangingPunct="1">
            <a:defRPr sz="4700" kern="1200">
              <a:solidFill>
                <a:schemeClr val="dk1"/>
              </a:solidFill>
              <a:latin typeface="+mn-lt"/>
              <a:ea typeface="+mn-ea"/>
              <a:cs typeface="+mn-cs"/>
            </a:defRPr>
          </a:lvl9pPr>
        </a:lstStyle>
        <a:p>
          <a:pPr algn="ctr"/>
          <a:r>
            <a:rPr lang="en-US" sz="1800" b="1"/>
            <a:t>Find Matches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452437</xdr:colOff>
      <xdr:row>32</xdr:row>
      <xdr:rowOff>87157</xdr:rowOff>
    </xdr:from>
    <xdr:to>
      <xdr:col>5</xdr:col>
      <xdr:colOff>769817</xdr:colOff>
      <xdr:row>48</xdr:row>
      <xdr:rowOff>48407</xdr:rowOff>
    </xdr:to>
    <xdr:pic>
      <xdr:nvPicPr>
        <xdr:cNvPr id="5" name="Picture 1">
          <a:extLst>
            <a:ext uri="{FF2B5EF4-FFF2-40B4-BE49-F238E27FC236}">
              <a16:creationId xmlns:a16="http://schemas.microsoft.com/office/drawing/2014/main" id="{6FD9B451-1C6F-41F9-A31B-B0029B9EEF42}"/>
            </a:ext>
          </a:extLst>
        </xdr:cNvPr>
        <xdr:cNvPicPr>
          <a:picLocks noChangeAspect="1"/>
        </xdr:cNvPicPr>
      </xdr:nvPicPr>
      <xdr:blipFill>
        <a:blip xmlns:r="http://schemas.openxmlformats.org/officeDocument/2006/relationships" r:embed="rId1"/>
        <a:stretch>
          <a:fillRect/>
        </a:stretch>
      </xdr:blipFill>
      <xdr:spPr>
        <a:xfrm>
          <a:off x="1785937" y="6183157"/>
          <a:ext cx="6387980" cy="30092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avid.proffitt@utah.edu" id="{56907605-222D-41F7-8DE9-967BF08279EC}" userId="S::urn:spo:guest#david.proffitt@utah.edu::"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P22" dT="2019-12-04T22:18:11.39" personId="{56907605-222D-41F7-8DE9-967BF08279EC}" id="{873EB1EC-C444-406C-A809-46D6DE9AA264}">
    <text xml:space="preserve">I'm having some issues with copying an offline Excel spreadsheet into this online version. The issue seems to be that the online sheet is breaking separate "paragraphs" (even soft returns as in Jeff's DRCOG record) that are supposed to be in the same cell down into the cell below. As a consequence, there are too many rows filled with entries that should be in the rows above. Is there a setting in the online spreadsheet that can fix this? 
</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vtpi.org/documents/sustain.php" TargetMode="External"/><Relationship Id="rId18" Type="http://schemas.openxmlformats.org/officeDocument/2006/relationships/hyperlink" Target="https://www.dvrpc.org/asp/ChoicesAndVoices/" TargetMode="External"/><Relationship Id="rId26" Type="http://schemas.openxmlformats.org/officeDocument/2006/relationships/hyperlink" Target="https://www.sandag.org/uploads/publicationid/publicationid_4473_23298.pdf" TargetMode="External"/><Relationship Id="rId3" Type="http://schemas.openxmlformats.org/officeDocument/2006/relationships/hyperlink" Target="https://fhwaapps.fhwa.dot.gov/planworkst/Reference/CaseStudy/Show/60" TargetMode="External"/><Relationship Id="rId21" Type="http://schemas.openxmlformats.org/officeDocument/2006/relationships/hyperlink" Target="http://www.virginiadot.org/projects/resources/SYIP/2016/fall/Plan_Works.pdf" TargetMode="External"/><Relationship Id="rId34" Type="http://schemas.microsoft.com/office/2017/10/relationships/threadedComment" Target="../threadedComments/threadedComment1.xml"/><Relationship Id="rId7" Type="http://schemas.openxmlformats.org/officeDocument/2006/relationships/hyperlink" Target="https://greatnortherncorridor.org/study/phase_one.aspx" TargetMode="External"/><Relationship Id="rId12" Type="http://schemas.openxmlformats.org/officeDocument/2006/relationships/hyperlink" Target="https://www.cutr.usf.edu/wp-content/uploads/2012/08/SIS-CM-Guide-07.pdf" TargetMode="External"/><Relationship Id="rId17" Type="http://schemas.openxmlformats.org/officeDocument/2006/relationships/hyperlink" Target="http://gismaps.pagnet.org/rmapengage/" TargetMode="External"/><Relationship Id="rId25" Type="http://schemas.openxmlformats.org/officeDocument/2006/relationships/hyperlink" Target="https://transops.s3.amazonaws.com/uploaded_files/Caltrans_Strategic_Mgmt_Plan_033015.pdf" TargetMode="External"/><Relationship Id="rId33" Type="http://schemas.openxmlformats.org/officeDocument/2006/relationships/comments" Target="../comments2.xml"/><Relationship Id="rId2" Type="http://schemas.openxmlformats.org/officeDocument/2006/relationships/hyperlink" Target="http://maps.udot.utah.gov/wadocuments/Apps/planning/" TargetMode="External"/><Relationship Id="rId16" Type="http://schemas.openxmlformats.org/officeDocument/2006/relationships/hyperlink" Target="https://www.pagregion.com/documents/rmap/rmap2045/2045RMAP.pdf" TargetMode="External"/><Relationship Id="rId20" Type="http://schemas.openxmlformats.org/officeDocument/2006/relationships/hyperlink" Target="http://www.virginiadot.org/projects/lynchburg/route_29__corridor.asp" TargetMode="External"/><Relationship Id="rId29" Type="http://schemas.openxmlformats.org/officeDocument/2006/relationships/hyperlink" Target="https://www.i-81coalition.org/files/Interstate_81_Multimodal_Corridor_Study_FINAL.pdf" TargetMode="External"/><Relationship Id="rId1" Type="http://schemas.openxmlformats.org/officeDocument/2006/relationships/hyperlink" Target="https://www.fhwa.dot.gov/planning/health_in_transportation/planning_framework/framework_test_cases/appleton/case_study/index.cfm" TargetMode="External"/><Relationship Id="rId6" Type="http://schemas.openxmlformats.org/officeDocument/2006/relationships/hyperlink" Target="https://www.maritime.dot.gov/grants/marine-highways/east-coast-marine-highway-initiative-m-95-study" TargetMode="External"/><Relationship Id="rId11" Type="http://schemas.openxmlformats.org/officeDocument/2006/relationships/hyperlink" Target="https://www.cutr.usf.edu/oldpubs/corridor.pdf" TargetMode="External"/><Relationship Id="rId24" Type="http://schemas.openxmlformats.org/officeDocument/2006/relationships/hyperlink" Target="https://metrocouncil.org/Transportation/Planning-2/Transit-Plans,-Studies-Reports/Highways-Roads/Truck-Freight-Corridor-Study.aspx" TargetMode="External"/><Relationship Id="rId32" Type="http://schemas.openxmlformats.org/officeDocument/2006/relationships/vmlDrawing" Target="../drawings/vmlDrawing2.vml"/><Relationship Id="rId5" Type="http://schemas.openxmlformats.org/officeDocument/2006/relationships/hyperlink" Target="https://ftp.dot.state.tx.us/pub/txdot/move-texas-freight/studies/i45-corridor/final-report.pdf" TargetMode="External"/><Relationship Id="rId15" Type="http://schemas.openxmlformats.org/officeDocument/2006/relationships/hyperlink" Target="https://fhwaapps.fhwa.dot.gov/planworkst/Reference/CaseStudy/Show/54" TargetMode="External"/><Relationship Id="rId23" Type="http://schemas.openxmlformats.org/officeDocument/2006/relationships/hyperlink" Target="https://fhwaapps.fhwa.dot.gov/planworkst/Reference/CaseStudy/Show/48" TargetMode="External"/><Relationship Id="rId28" Type="http://schemas.openxmlformats.org/officeDocument/2006/relationships/hyperlink" Target="https://ftp.dot.state.tx.us/pub/txdot/move-texas-freight/studies/i45-corridor/final-report.pdf" TargetMode="External"/><Relationship Id="rId10" Type="http://schemas.openxmlformats.org/officeDocument/2006/relationships/hyperlink" Target="http://www.trb.org/Publications/Blurbs/166013.aspx" TargetMode="External"/><Relationship Id="rId19" Type="http://schemas.openxmlformats.org/officeDocument/2006/relationships/hyperlink" Target="https://fhwaapps.fhwa.dot.gov/planworkst/Reference/CaseStudy/Show/68" TargetMode="External"/><Relationship Id="rId31" Type="http://schemas.openxmlformats.org/officeDocument/2006/relationships/drawing" Target="../drawings/drawing2.xml"/><Relationship Id="rId4" Type="http://schemas.openxmlformats.org/officeDocument/2006/relationships/hyperlink" Target="https://fhwaapps.fhwa.dot.gov/planworkst/Reference/CaseStudy/Show/60" TargetMode="External"/><Relationship Id="rId9" Type="http://schemas.openxmlformats.org/officeDocument/2006/relationships/hyperlink" Target="http://www.freightworks.org/Documents/The%20National%20I-10%20Freight%20Corridor%20Study.pdf" TargetMode="External"/><Relationship Id="rId14" Type="http://schemas.openxmlformats.org/officeDocument/2006/relationships/hyperlink" Target="https://metrovision.drcog.org/" TargetMode="External"/><Relationship Id="rId22" Type="http://schemas.openxmlformats.org/officeDocument/2006/relationships/hyperlink" Target="https://fhwaapps.fhwa.dot.gov/planworkst/Reference/CaseStudy/Show/70" TargetMode="External"/><Relationship Id="rId27" Type="http://schemas.openxmlformats.org/officeDocument/2006/relationships/hyperlink" Target="https://dot.ca.gov/-/media/dot-media/programs/research-innovation-system-information/documents/f0017262-p371-final-report-icm.pdf" TargetMode="External"/><Relationship Id="rId30" Type="http://schemas.openxmlformats.org/officeDocument/2006/relationships/printerSettings" Target="../printerSettings/printerSettings3.bin"/><Relationship Id="rId8" Type="http://schemas.openxmlformats.org/officeDocument/2006/relationships/hyperlink" Target="http://www.dot.state.mn.us/corridorsofcommerce/about.html"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A953-1056-47A2-8DBD-2057966D8CCB}">
  <dimension ref="B1:M33"/>
  <sheetViews>
    <sheetView tabSelected="1" workbookViewId="0">
      <selection activeCell="B17" sqref="B17:M17"/>
    </sheetView>
  </sheetViews>
  <sheetFormatPr defaultRowHeight="15"/>
  <cols>
    <col min="2" max="2" width="13.85546875" customWidth="1"/>
  </cols>
  <sheetData>
    <row r="1" spans="2:13" ht="15.75" thickBot="1">
      <c r="B1" s="176"/>
      <c r="C1" s="176"/>
      <c r="D1" s="176"/>
      <c r="E1" s="176"/>
      <c r="F1" s="176"/>
      <c r="G1" s="176"/>
      <c r="H1" s="176"/>
      <c r="I1" s="176"/>
      <c r="J1" s="176"/>
      <c r="K1" s="176"/>
      <c r="L1" s="176"/>
      <c r="M1" s="176"/>
    </row>
    <row r="2" spans="2:13" ht="15.75" thickTop="1">
      <c r="B2" s="177"/>
      <c r="C2" s="178"/>
      <c r="D2" s="178"/>
      <c r="E2" s="178"/>
      <c r="F2" s="178"/>
      <c r="G2" s="178"/>
      <c r="H2" s="178"/>
      <c r="I2" s="178"/>
      <c r="J2" s="178"/>
      <c r="K2" s="178"/>
      <c r="L2" s="178"/>
      <c r="M2" s="179"/>
    </row>
    <row r="3" spans="2:13" ht="18">
      <c r="B3" s="180"/>
      <c r="C3" s="193" t="s">
        <v>1547</v>
      </c>
      <c r="D3" s="193"/>
      <c r="E3" s="193"/>
      <c r="F3" s="193"/>
      <c r="G3" s="193"/>
      <c r="H3" s="193"/>
      <c r="I3" s="193"/>
      <c r="J3" s="193"/>
      <c r="K3" s="193"/>
      <c r="L3" s="193"/>
      <c r="M3" s="181"/>
    </row>
    <row r="4" spans="2:13" ht="27">
      <c r="B4" s="194" t="s">
        <v>1543</v>
      </c>
      <c r="C4" s="195"/>
      <c r="D4" s="195"/>
      <c r="E4" s="195"/>
      <c r="F4" s="195"/>
      <c r="G4" s="195"/>
      <c r="H4" s="195"/>
      <c r="I4" s="195"/>
      <c r="J4" s="195"/>
      <c r="K4" s="195"/>
      <c r="L4" s="195"/>
      <c r="M4" s="196"/>
    </row>
    <row r="5" spans="2:13" ht="15.75" thickBot="1">
      <c r="B5" s="182"/>
      <c r="C5" s="183"/>
      <c r="D5" s="183"/>
      <c r="E5" s="183"/>
      <c r="F5" s="183"/>
      <c r="G5" s="183"/>
      <c r="H5" s="183"/>
      <c r="I5" s="183"/>
      <c r="J5" s="183"/>
      <c r="K5" s="183"/>
      <c r="L5" s="183"/>
      <c r="M5" s="184"/>
    </row>
    <row r="6" spans="2:13" ht="15.75" thickTop="1">
      <c r="B6" s="176"/>
      <c r="C6" s="176"/>
      <c r="D6" s="176"/>
      <c r="E6" s="176"/>
      <c r="F6" s="176"/>
      <c r="G6" s="176"/>
      <c r="H6" s="176"/>
      <c r="I6" s="176"/>
      <c r="J6" s="176"/>
      <c r="K6" s="176"/>
      <c r="L6" s="176"/>
      <c r="M6" s="176"/>
    </row>
    <row r="7" spans="2:13">
      <c r="B7" s="197" t="s">
        <v>1529</v>
      </c>
      <c r="C7" s="197"/>
      <c r="D7" s="197"/>
      <c r="E7" s="197"/>
      <c r="F7" s="197"/>
      <c r="G7" s="197"/>
      <c r="H7" s="197"/>
      <c r="I7" s="197"/>
      <c r="J7" s="197"/>
      <c r="K7" s="197"/>
      <c r="L7" s="197"/>
      <c r="M7" s="197"/>
    </row>
    <row r="8" spans="2:13">
      <c r="B8" s="185" t="s">
        <v>1530</v>
      </c>
      <c r="C8" s="176"/>
      <c r="D8" s="176"/>
      <c r="E8" s="176"/>
      <c r="F8" s="176"/>
      <c r="G8" s="176"/>
      <c r="H8" s="176"/>
      <c r="I8" s="176"/>
      <c r="J8" s="176"/>
      <c r="K8" s="176"/>
      <c r="L8" s="176"/>
      <c r="M8" s="176"/>
    </row>
    <row r="9" spans="2:13">
      <c r="B9" s="198" t="s">
        <v>1544</v>
      </c>
      <c r="C9" s="198"/>
      <c r="D9" s="198"/>
      <c r="E9" s="198"/>
      <c r="F9" s="198"/>
      <c r="G9" s="198"/>
      <c r="H9" s="198"/>
      <c r="I9" s="198"/>
      <c r="J9" s="198"/>
      <c r="K9" s="198"/>
      <c r="L9" s="198"/>
      <c r="M9" s="198"/>
    </row>
    <row r="11" spans="2:13">
      <c r="B11" s="185" t="s">
        <v>1531</v>
      </c>
      <c r="C11" s="176"/>
      <c r="D11" s="176"/>
      <c r="E11" s="176"/>
      <c r="F11" s="176"/>
      <c r="G11" s="176"/>
      <c r="H11" s="176"/>
      <c r="I11" s="176"/>
      <c r="J11" s="176"/>
      <c r="K11" s="176"/>
      <c r="L11" s="176"/>
      <c r="M11" s="176"/>
    </row>
    <row r="12" spans="2:13" ht="41.25" customHeight="1">
      <c r="B12" s="198" t="s">
        <v>1532</v>
      </c>
      <c r="C12" s="198"/>
      <c r="D12" s="198"/>
      <c r="E12" s="198"/>
      <c r="F12" s="198"/>
      <c r="G12" s="198"/>
      <c r="H12" s="198"/>
      <c r="I12" s="198"/>
      <c r="J12" s="198"/>
      <c r="K12" s="198"/>
      <c r="L12" s="198"/>
      <c r="M12" s="198"/>
    </row>
    <row r="14" spans="2:13">
      <c r="B14" s="185" t="s">
        <v>1533</v>
      </c>
      <c r="C14" s="176"/>
      <c r="D14" s="176"/>
      <c r="E14" s="176"/>
      <c r="F14" s="176"/>
      <c r="G14" s="176"/>
      <c r="H14" s="176"/>
      <c r="I14" s="176"/>
      <c r="J14" s="176"/>
      <c r="K14" s="176"/>
      <c r="L14" s="176"/>
      <c r="M14" s="176"/>
    </row>
    <row r="15" spans="2:13" ht="39.75" customHeight="1">
      <c r="B15" s="192" t="s">
        <v>1546</v>
      </c>
      <c r="C15" s="192"/>
      <c r="D15" s="192"/>
      <c r="E15" s="192"/>
      <c r="F15" s="192"/>
      <c r="G15" s="192"/>
      <c r="H15" s="192"/>
      <c r="I15" s="192"/>
      <c r="J15" s="192"/>
      <c r="K15" s="192"/>
      <c r="L15" s="192"/>
      <c r="M15" s="192"/>
    </row>
    <row r="17" spans="2:13" ht="66" customHeight="1">
      <c r="B17" s="198" t="s">
        <v>1548</v>
      </c>
      <c r="C17" s="198"/>
      <c r="D17" s="198"/>
      <c r="E17" s="198"/>
      <c r="F17" s="198"/>
      <c r="G17" s="198"/>
      <c r="H17" s="198"/>
      <c r="I17" s="198"/>
      <c r="J17" s="198"/>
      <c r="K17" s="198"/>
      <c r="L17" s="198"/>
      <c r="M17" s="198"/>
    </row>
    <row r="18" spans="2:13">
      <c r="B18" s="187"/>
      <c r="C18" s="187"/>
      <c r="D18" s="187"/>
      <c r="E18" s="187"/>
      <c r="F18" s="187"/>
      <c r="G18" s="187"/>
      <c r="H18" s="187"/>
      <c r="I18" s="187"/>
      <c r="J18" s="187"/>
      <c r="K18" s="187"/>
      <c r="L18" s="187"/>
      <c r="M18" s="187"/>
    </row>
    <row r="19" spans="2:13">
      <c r="B19" s="185" t="s">
        <v>1534</v>
      </c>
      <c r="C19" s="176"/>
      <c r="D19" s="176"/>
      <c r="E19" s="176"/>
      <c r="F19" s="176"/>
      <c r="G19" s="176"/>
      <c r="H19" s="176"/>
      <c r="I19" s="176"/>
      <c r="J19" s="176"/>
      <c r="K19" s="176"/>
      <c r="L19" s="176"/>
      <c r="M19" s="176"/>
    </row>
    <row r="20" spans="2:13">
      <c r="B20" s="198" t="s">
        <v>1535</v>
      </c>
      <c r="C20" s="198"/>
      <c r="D20" s="198"/>
      <c r="E20" s="198"/>
      <c r="F20" s="198"/>
      <c r="G20" s="198"/>
      <c r="H20" s="198"/>
      <c r="I20" s="198"/>
      <c r="J20" s="198"/>
      <c r="K20" s="198"/>
      <c r="L20" s="198"/>
      <c r="M20" s="198"/>
    </row>
    <row r="21" spans="2:13">
      <c r="B21" s="186"/>
      <c r="C21" s="186"/>
      <c r="D21" s="186"/>
      <c r="E21" s="186"/>
      <c r="F21" s="186"/>
      <c r="G21" s="186"/>
      <c r="H21" s="186"/>
      <c r="I21" s="186"/>
      <c r="J21" s="186"/>
      <c r="K21" s="186"/>
      <c r="L21" s="186"/>
      <c r="M21" s="186"/>
    </row>
    <row r="22" spans="2:13">
      <c r="B22" s="185" t="s">
        <v>1536</v>
      </c>
      <c r="C22" s="176"/>
      <c r="D22" s="176"/>
      <c r="E22" s="176"/>
      <c r="F22" s="176"/>
      <c r="G22" s="176"/>
      <c r="H22" s="176"/>
      <c r="I22" s="176"/>
      <c r="J22" s="176"/>
      <c r="K22" s="176"/>
      <c r="L22" s="176"/>
      <c r="M22" s="176"/>
    </row>
    <row r="23" spans="2:13" ht="26.25" customHeight="1">
      <c r="B23" s="198" t="s">
        <v>1537</v>
      </c>
      <c r="C23" s="198"/>
      <c r="D23" s="198"/>
      <c r="E23" s="198"/>
      <c r="F23" s="198"/>
      <c r="G23" s="198"/>
      <c r="H23" s="198"/>
      <c r="I23" s="198"/>
      <c r="J23" s="198"/>
      <c r="K23" s="198"/>
      <c r="L23" s="198"/>
      <c r="M23" s="198"/>
    </row>
    <row r="24" spans="2:13">
      <c r="B24" s="199"/>
      <c r="C24" s="199"/>
      <c r="D24" s="199"/>
      <c r="E24" s="199"/>
      <c r="F24" s="199"/>
      <c r="G24" s="199"/>
      <c r="H24" s="199"/>
      <c r="I24" s="199"/>
      <c r="J24" s="199"/>
      <c r="K24" s="199"/>
      <c r="L24" s="199"/>
      <c r="M24" s="199"/>
    </row>
    <row r="25" spans="2:13">
      <c r="B25" s="185" t="s">
        <v>1538</v>
      </c>
      <c r="C25" s="188"/>
      <c r="D25" s="188"/>
      <c r="E25" s="188"/>
      <c r="F25" s="188"/>
      <c r="G25" s="188"/>
      <c r="H25" s="188"/>
      <c r="I25" s="188"/>
      <c r="J25" s="188"/>
      <c r="K25" s="188"/>
      <c r="L25" s="188"/>
      <c r="M25" s="188"/>
    </row>
    <row r="26" spans="2:13" ht="54" customHeight="1">
      <c r="B26" s="200" t="s">
        <v>1545</v>
      </c>
      <c r="C26" s="200"/>
      <c r="D26" s="200"/>
      <c r="E26" s="200"/>
      <c r="F26" s="200"/>
      <c r="G26" s="200"/>
      <c r="H26" s="200"/>
      <c r="I26" s="200"/>
      <c r="J26" s="200"/>
      <c r="K26" s="200"/>
      <c r="L26" s="200"/>
      <c r="M26" s="200"/>
    </row>
    <row r="27" spans="2:13">
      <c r="B27" s="189"/>
      <c r="C27" s="189"/>
      <c r="D27" s="189"/>
      <c r="E27" s="189"/>
      <c r="F27" s="189"/>
      <c r="G27" s="189"/>
      <c r="H27" s="189"/>
      <c r="I27" s="189"/>
      <c r="J27" s="189"/>
      <c r="K27" s="189"/>
      <c r="L27" s="189"/>
      <c r="M27" s="189"/>
    </row>
    <row r="28" spans="2:13">
      <c r="B28" s="198" t="s">
        <v>1539</v>
      </c>
      <c r="C28" s="198"/>
      <c r="D28" s="198"/>
      <c r="E28" s="198"/>
      <c r="F28" s="198"/>
      <c r="G28" s="198"/>
      <c r="H28" s="198"/>
      <c r="I28" s="198"/>
      <c r="J28" s="198"/>
      <c r="K28" s="198"/>
      <c r="L28" s="198"/>
      <c r="M28" s="198"/>
    </row>
    <row r="29" spans="2:13">
      <c r="B29" s="189"/>
      <c r="C29" s="189"/>
      <c r="D29" s="189"/>
      <c r="E29" s="189"/>
      <c r="F29" s="189"/>
      <c r="G29" s="189"/>
      <c r="H29" s="189"/>
      <c r="I29" s="189"/>
      <c r="J29" s="189"/>
      <c r="K29" s="189"/>
      <c r="L29" s="189"/>
      <c r="M29" s="189"/>
    </row>
    <row r="30" spans="2:13">
      <c r="B30" s="185" t="s">
        <v>1540</v>
      </c>
      <c r="C30" s="176"/>
      <c r="D30" s="176"/>
      <c r="E30" s="176"/>
      <c r="F30" s="176"/>
      <c r="G30" s="176"/>
      <c r="H30" s="176"/>
      <c r="I30" s="176"/>
      <c r="J30" s="176"/>
      <c r="K30" s="176"/>
      <c r="L30" s="176"/>
      <c r="M30" s="176"/>
    </row>
    <row r="31" spans="2:13">
      <c r="B31" s="190" t="s">
        <v>1541</v>
      </c>
      <c r="C31" s="188" t="s">
        <v>1542</v>
      </c>
    </row>
    <row r="32" spans="2:13">
      <c r="B32" s="176"/>
      <c r="C32" s="191"/>
    </row>
    <row r="33" spans="2:3">
      <c r="B33" s="190"/>
      <c r="C33" s="176"/>
    </row>
  </sheetData>
  <mergeCells count="12">
    <mergeCell ref="B28:M28"/>
    <mergeCell ref="B17:M17"/>
    <mergeCell ref="B20:M20"/>
    <mergeCell ref="B23:M23"/>
    <mergeCell ref="B24:M24"/>
    <mergeCell ref="B26:M26"/>
    <mergeCell ref="B15:M15"/>
    <mergeCell ref="C3:L3"/>
    <mergeCell ref="B4:M4"/>
    <mergeCell ref="B7:M7"/>
    <mergeCell ref="B9:M9"/>
    <mergeCell ref="B12:M1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24B8A-D255-43BD-8396-E476F4B43518}">
  <dimension ref="B1:M36"/>
  <sheetViews>
    <sheetView workbookViewId="0">
      <selection activeCell="F21" sqref="F21"/>
    </sheetView>
  </sheetViews>
  <sheetFormatPr defaultColWidth="8.85546875" defaultRowHeight="15"/>
  <cols>
    <col min="1" max="1" width="3" bestFit="1" customWidth="1"/>
    <col min="2" max="2" width="33.42578125" bestFit="1" customWidth="1"/>
    <col min="3" max="4" width="38.42578125" bestFit="1" customWidth="1"/>
    <col min="5" max="5" width="33.42578125" bestFit="1" customWidth="1"/>
  </cols>
  <sheetData>
    <row r="1" spans="2:13">
      <c r="B1" s="1" t="s">
        <v>1381</v>
      </c>
      <c r="C1" s="1" t="s">
        <v>1381</v>
      </c>
      <c r="D1" s="1" t="s">
        <v>1381</v>
      </c>
      <c r="E1" s="1" t="s">
        <v>1381</v>
      </c>
      <c r="G1" s="6" t="s">
        <v>1522</v>
      </c>
    </row>
    <row r="2" spans="2:13">
      <c r="B2" s="2" t="s">
        <v>1523</v>
      </c>
      <c r="C2" s="2" t="s">
        <v>1524</v>
      </c>
      <c r="D2" s="2" t="s">
        <v>1525</v>
      </c>
      <c r="E2" s="2" t="s">
        <v>1526</v>
      </c>
    </row>
    <row r="4" spans="2:13">
      <c r="B4" s="7" t="s">
        <v>1328</v>
      </c>
      <c r="C4" s="7" t="s">
        <v>122</v>
      </c>
      <c r="D4" s="7" t="s">
        <v>134</v>
      </c>
      <c r="E4" s="7" t="s">
        <v>168</v>
      </c>
    </row>
    <row r="5" spans="2:13">
      <c r="B5" t="s">
        <v>1329</v>
      </c>
      <c r="C5" t="s">
        <v>123</v>
      </c>
      <c r="D5" t="s">
        <v>135</v>
      </c>
      <c r="E5" t="s">
        <v>184</v>
      </c>
    </row>
    <row r="6" spans="2:13">
      <c r="B6" t="s">
        <v>101</v>
      </c>
      <c r="D6" t="s">
        <v>136</v>
      </c>
      <c r="E6" t="s">
        <v>182</v>
      </c>
    </row>
    <row r="7" spans="2:13">
      <c r="B7" t="s">
        <v>1330</v>
      </c>
      <c r="D7" t="s">
        <v>137</v>
      </c>
      <c r="E7" t="s">
        <v>170</v>
      </c>
    </row>
    <row r="8" spans="2:13">
      <c r="B8" t="s">
        <v>104</v>
      </c>
      <c r="D8" t="s">
        <v>138</v>
      </c>
      <c r="E8" t="s">
        <v>171</v>
      </c>
    </row>
    <row r="9" spans="2:13">
      <c r="B9" t="s">
        <v>105</v>
      </c>
      <c r="D9" t="s">
        <v>139</v>
      </c>
      <c r="E9" t="s">
        <v>172</v>
      </c>
      <c r="L9" s="10"/>
      <c r="M9" s="11"/>
    </row>
    <row r="10" spans="2:13">
      <c r="B10" t="s">
        <v>106</v>
      </c>
      <c r="C10" s="7" t="s">
        <v>1339</v>
      </c>
      <c r="D10" t="s">
        <v>140</v>
      </c>
      <c r="E10" t="s">
        <v>173</v>
      </c>
      <c r="L10" s="10"/>
      <c r="M10" s="11"/>
    </row>
    <row r="11" spans="2:13">
      <c r="B11" t="s">
        <v>107</v>
      </c>
      <c r="C11" t="s">
        <v>1340</v>
      </c>
      <c r="E11" t="s">
        <v>174</v>
      </c>
      <c r="L11" s="10"/>
      <c r="M11" s="11"/>
    </row>
    <row r="12" spans="2:13">
      <c r="C12" t="s">
        <v>1341</v>
      </c>
      <c r="D12" s="7" t="s">
        <v>141</v>
      </c>
      <c r="E12" t="s">
        <v>1350</v>
      </c>
      <c r="G12" t="s">
        <v>1527</v>
      </c>
      <c r="L12" s="10"/>
      <c r="M12" s="11"/>
    </row>
    <row r="13" spans="2:13">
      <c r="C13" t="s">
        <v>1342</v>
      </c>
      <c r="D13" t="s">
        <v>142</v>
      </c>
      <c r="E13" t="s">
        <v>175</v>
      </c>
      <c r="G13" t="s">
        <v>1528</v>
      </c>
      <c r="L13" s="10"/>
      <c r="M13" s="11"/>
    </row>
    <row r="14" spans="2:13">
      <c r="B14" s="7" t="s">
        <v>1331</v>
      </c>
      <c r="C14" t="s">
        <v>1343</v>
      </c>
      <c r="D14" t="s">
        <v>143</v>
      </c>
      <c r="E14" t="s">
        <v>176</v>
      </c>
      <c r="L14" s="10"/>
      <c r="M14" s="11"/>
    </row>
    <row r="15" spans="2:13">
      <c r="B15" t="s">
        <v>109</v>
      </c>
      <c r="C15" t="s">
        <v>1344</v>
      </c>
      <c r="D15" t="s">
        <v>144</v>
      </c>
      <c r="E15" t="s">
        <v>186</v>
      </c>
      <c r="L15" s="10"/>
      <c r="M15" s="11"/>
    </row>
    <row r="16" spans="2:13">
      <c r="B16" t="s">
        <v>110</v>
      </c>
      <c r="C16" t="s">
        <v>1345</v>
      </c>
      <c r="D16" t="s">
        <v>145</v>
      </c>
      <c r="E16" t="s">
        <v>177</v>
      </c>
      <c r="L16" s="10"/>
      <c r="M16" s="11"/>
    </row>
    <row r="17" spans="2:13">
      <c r="B17" t="s">
        <v>111</v>
      </c>
      <c r="C17" t="s">
        <v>1346</v>
      </c>
      <c r="D17" t="s">
        <v>146</v>
      </c>
      <c r="E17" t="s">
        <v>178</v>
      </c>
      <c r="L17" s="10"/>
      <c r="M17" s="11"/>
    </row>
    <row r="18" spans="2:13">
      <c r="B18" t="s">
        <v>112</v>
      </c>
      <c r="C18" t="s">
        <v>1347</v>
      </c>
      <c r="D18" t="s">
        <v>147</v>
      </c>
      <c r="E18" t="s">
        <v>179</v>
      </c>
      <c r="L18" s="10"/>
      <c r="M18" s="11"/>
    </row>
    <row r="19" spans="2:13">
      <c r="B19" t="s">
        <v>113</v>
      </c>
      <c r="C19" t="s">
        <v>1348</v>
      </c>
      <c r="E19" t="s">
        <v>185</v>
      </c>
      <c r="L19" s="10"/>
      <c r="M19" s="11"/>
    </row>
    <row r="20" spans="2:13">
      <c r="B20" t="s">
        <v>114</v>
      </c>
      <c r="D20" s="7" t="s">
        <v>1349</v>
      </c>
      <c r="E20" t="s">
        <v>180</v>
      </c>
    </row>
    <row r="21" spans="2:13">
      <c r="B21" t="s">
        <v>115</v>
      </c>
      <c r="D21" t="s">
        <v>149</v>
      </c>
    </row>
    <row r="22" spans="2:13">
      <c r="B22" t="s">
        <v>1332</v>
      </c>
      <c r="D22" t="s">
        <v>150</v>
      </c>
    </row>
    <row r="23" spans="2:13">
      <c r="B23" t="s">
        <v>116</v>
      </c>
      <c r="D23" t="s">
        <v>151</v>
      </c>
    </row>
    <row r="24" spans="2:13">
      <c r="D24" t="s">
        <v>152</v>
      </c>
      <c r="E24" s="7" t="s">
        <v>187</v>
      </c>
    </row>
    <row r="25" spans="2:13">
      <c r="D25" t="s">
        <v>153</v>
      </c>
      <c r="E25" t="s">
        <v>188</v>
      </c>
    </row>
    <row r="26" spans="2:13">
      <c r="B26" s="7" t="s">
        <v>1333</v>
      </c>
      <c r="D26" t="s">
        <v>154</v>
      </c>
      <c r="E26" t="s">
        <v>189</v>
      </c>
    </row>
    <row r="27" spans="2:13">
      <c r="B27" t="s">
        <v>1334</v>
      </c>
      <c r="D27" t="s">
        <v>155</v>
      </c>
      <c r="E27" t="s">
        <v>190</v>
      </c>
    </row>
    <row r="28" spans="2:13">
      <c r="B28" t="s">
        <v>1335</v>
      </c>
      <c r="D28" t="s">
        <v>156</v>
      </c>
      <c r="E28" t="s">
        <v>191</v>
      </c>
    </row>
    <row r="29" spans="2:13">
      <c r="B29" t="s">
        <v>1336</v>
      </c>
      <c r="E29" t="s">
        <v>192</v>
      </c>
    </row>
    <row r="30" spans="2:13">
      <c r="D30" s="7" t="s">
        <v>157</v>
      </c>
      <c r="E30" t="s">
        <v>193</v>
      </c>
    </row>
    <row r="31" spans="2:13">
      <c r="D31" t="s">
        <v>158</v>
      </c>
      <c r="E31" t="s">
        <v>194</v>
      </c>
    </row>
    <row r="32" spans="2:13">
      <c r="B32" s="7" t="s">
        <v>117</v>
      </c>
      <c r="D32" t="s">
        <v>159</v>
      </c>
      <c r="E32" t="s">
        <v>195</v>
      </c>
    </row>
    <row r="33" spans="2:5">
      <c r="B33" t="s">
        <v>118</v>
      </c>
      <c r="D33" t="s">
        <v>160</v>
      </c>
      <c r="E33" t="s">
        <v>196</v>
      </c>
    </row>
    <row r="34" spans="2:5">
      <c r="B34" t="s">
        <v>119</v>
      </c>
      <c r="D34" t="s">
        <v>161</v>
      </c>
      <c r="E34" t="s">
        <v>1351</v>
      </c>
    </row>
    <row r="35" spans="2:5">
      <c r="B35" t="s">
        <v>120</v>
      </c>
      <c r="D35" t="s">
        <v>67</v>
      </c>
    </row>
    <row r="36" spans="2:5">
      <c r="D36" t="s">
        <v>162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7E5BC-D766-4388-8135-21BD23E704C8}">
  <dimension ref="A1:N15"/>
  <sheetViews>
    <sheetView zoomScale="140" zoomScaleNormal="140" workbookViewId="0">
      <selection activeCell="D29" sqref="D29"/>
    </sheetView>
  </sheetViews>
  <sheetFormatPr defaultColWidth="8.85546875" defaultRowHeight="15"/>
  <cols>
    <col min="1" max="1" width="10.140625" bestFit="1" customWidth="1"/>
    <col min="13" max="13" width="9" customWidth="1"/>
    <col min="14" max="14" width="12.140625" style="20" customWidth="1"/>
  </cols>
  <sheetData>
    <row r="1" spans="1:14">
      <c r="A1" s="39" t="s">
        <v>0</v>
      </c>
    </row>
    <row r="4" spans="1:14">
      <c r="N4" s="19"/>
    </row>
    <row r="5" spans="1:14">
      <c r="N5"/>
    </row>
    <row r="6" spans="1:14" ht="25.5">
      <c r="B6" s="40"/>
      <c r="N6"/>
    </row>
    <row r="7" spans="1:14" ht="25.5">
      <c r="B7" s="40"/>
      <c r="N7"/>
    </row>
    <row r="8" spans="1:14" ht="25.5">
      <c r="B8" s="40"/>
      <c r="N8"/>
    </row>
    <row r="9" spans="1:14">
      <c r="N9"/>
    </row>
    <row r="10" spans="1:14">
      <c r="N10"/>
    </row>
    <row r="11" spans="1:14">
      <c r="N11"/>
    </row>
    <row r="12" spans="1:14">
      <c r="N12"/>
    </row>
    <row r="13" spans="1:14">
      <c r="N13"/>
    </row>
    <row r="14" spans="1:14">
      <c r="N14"/>
    </row>
    <row r="15" spans="1:14">
      <c r="N15"/>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FB6DF-32B9-0640-842F-380BF7CEB065}">
  <sheetPr filterMode="1"/>
  <dimension ref="A1:IA230"/>
  <sheetViews>
    <sheetView zoomScale="90" zoomScaleNormal="90" workbookViewId="0">
      <pane xSplit="5" ySplit="2" topLeftCell="F6" activePane="bottomRight" state="frozen"/>
      <selection pane="topRight" activeCell="D1" sqref="D1"/>
      <selection pane="bottomLeft" activeCell="A2" sqref="A2"/>
      <selection pane="bottomRight" activeCell="J1" sqref="J1:J1048576"/>
    </sheetView>
  </sheetViews>
  <sheetFormatPr defaultColWidth="8.85546875" defaultRowHeight="15" outlineLevelCol="2"/>
  <cols>
    <col min="1" max="2" width="7.42578125" style="9" customWidth="1"/>
    <col min="3" max="3" width="21.42578125" style="9" customWidth="1"/>
    <col min="4" max="4" width="3.7109375" style="128" bestFit="1" customWidth="1"/>
    <col min="5" max="5" width="5" style="138" customWidth="1"/>
    <col min="6" max="6" width="15.42578125" style="140" customWidth="1"/>
    <col min="7" max="7" width="4.42578125" style="140" bestFit="1" customWidth="1"/>
    <col min="8" max="8" width="3.7109375" bestFit="1" customWidth="1"/>
    <col min="9" max="9" width="3.7109375" customWidth="1" outlineLevel="1"/>
    <col min="10" max="10" width="4" style="9" customWidth="1" outlineLevel="1"/>
    <col min="11" max="17" width="3.7109375" style="9" customWidth="1" outlineLevel="1"/>
    <col min="18" max="18" width="3.7109375" customWidth="1" outlineLevel="1"/>
    <col min="19" max="19" width="4" customWidth="1" outlineLevel="1"/>
    <col min="20" max="23" width="3.7109375" customWidth="1" outlineLevel="1"/>
    <col min="24" max="24" width="4" customWidth="1" outlineLevel="1"/>
    <col min="25" max="35" width="3.7109375" customWidth="1" outlineLevel="1"/>
    <col min="36" max="36" width="4" customWidth="1" outlineLevel="1"/>
    <col min="37" max="39" width="3.7109375" customWidth="1" outlineLevel="1"/>
    <col min="40" max="41" width="4" customWidth="1" outlineLevel="1"/>
    <col min="42" max="45" width="3.7109375" customWidth="1" outlineLevel="1"/>
    <col min="46" max="46" width="4" customWidth="1" outlineLevel="1"/>
    <col min="47" max="48" width="3.7109375" customWidth="1" outlineLevel="1"/>
    <col min="49" max="49" width="3.7109375" customWidth="1"/>
    <col min="50" max="50" width="3.7109375" style="119" customWidth="1"/>
    <col min="51" max="51" width="4" customWidth="1" outlineLevel="1"/>
    <col min="52" max="59" width="3.7109375" customWidth="1" outlineLevel="1"/>
    <col min="60" max="60" width="3.7109375" style="119" customWidth="1"/>
    <col min="61" max="65" width="3.7109375" customWidth="1" outlineLevel="1"/>
    <col min="66" max="66" width="3.7109375" style="119" customWidth="1"/>
    <col min="67" max="71" width="3.7109375" customWidth="1" outlineLevel="1"/>
    <col min="72" max="72" width="3.7109375" style="119" customWidth="1"/>
    <col min="73" max="73" width="3.7109375" customWidth="1" outlineLevel="1"/>
    <col min="74" max="74" width="4" customWidth="1" outlineLevel="1"/>
    <col min="75" max="79" width="3.7109375" customWidth="1" outlineLevel="1"/>
    <col min="80" max="80" width="3.7109375" style="119" customWidth="1"/>
    <col min="81" max="84" width="3.7109375" customWidth="1" outlineLevel="1"/>
    <col min="85" max="85" width="3.28515625" customWidth="1" outlineLevel="1"/>
    <col min="86" max="86" width="3.7109375" style="119" customWidth="1"/>
    <col min="87" max="90" width="3.7109375" customWidth="1" outlineLevel="1"/>
    <col min="91" max="91" width="3.42578125" customWidth="1" outlineLevel="1"/>
    <col min="92" max="92" width="3.7109375" style="146" customWidth="1"/>
    <col min="93" max="93" width="3.7109375" style="152" customWidth="1"/>
    <col min="94" max="96" width="3.7109375" customWidth="1" outlineLevel="1"/>
    <col min="97" max="97" width="3.7109375" style="152" customWidth="1"/>
    <col min="98" max="108" width="3.7109375" customWidth="1" outlineLevel="1"/>
    <col min="109" max="109" width="3.140625" customWidth="1"/>
    <col min="110" max="110" width="3.7109375" customWidth="1"/>
    <col min="111" max="111" width="1.42578125" customWidth="1" outlineLevel="1"/>
    <col min="112" max="112" width="3.7109375" customWidth="1" outlineLevel="1"/>
    <col min="113" max="122" width="3.7109375" customWidth="1" outlineLevel="2"/>
    <col min="123" max="123" width="3.7109375" customWidth="1" outlineLevel="1"/>
    <col min="124" max="124" width="3.140625" customWidth="1"/>
    <col min="125" max="133" width="3.7109375" customWidth="1" outlineLevel="2"/>
    <col min="134" max="134" width="3.7109375" customWidth="1" outlineLevel="1"/>
    <col min="135" max="135" width="2.85546875" customWidth="1"/>
    <col min="136" max="139" width="3.7109375" customWidth="1" outlineLevel="2"/>
    <col min="140" max="140" width="3.7109375" customWidth="1" outlineLevel="1"/>
    <col min="141" max="141" width="2.28515625" customWidth="1"/>
    <col min="142" max="142" width="3.7109375" customWidth="1" outlineLevel="1"/>
    <col min="143" max="145" width="3.7109375" customWidth="1" outlineLevel="2"/>
    <col min="146" max="146" width="3.7109375" customWidth="1" outlineLevel="1"/>
    <col min="147" max="147" width="2.28515625" customWidth="1"/>
    <col min="148" max="155" width="3.7109375" customWidth="1" outlineLevel="2"/>
    <col min="156" max="156" width="3.7109375" customWidth="1" outlineLevel="1"/>
    <col min="157" max="163" width="3.7109375" customWidth="1" outlineLevel="2"/>
    <col min="164" max="164" width="3.7109375" customWidth="1" outlineLevel="1"/>
    <col min="165" max="171" width="3.7109375" customWidth="1" outlineLevel="2"/>
    <col min="172" max="172" width="3.7109375" customWidth="1" outlineLevel="1"/>
    <col min="173" max="181" width="3.7109375" customWidth="1" outlineLevel="2"/>
    <col min="182" max="182" width="3.7109375" customWidth="1" outlineLevel="1"/>
    <col min="183" max="189" width="3.7109375" customWidth="1" outlineLevel="2"/>
    <col min="190" max="190" width="3.7109375" customWidth="1" outlineLevel="1"/>
    <col min="191" max="193" width="3.7109375" customWidth="1" outlineLevel="2"/>
    <col min="194" max="194" width="3.42578125" customWidth="1" outlineLevel="1"/>
    <col min="195" max="195" width="3.7109375" customWidth="1" outlineLevel="1"/>
    <col min="196" max="208" width="3.7109375" customWidth="1" outlineLevel="2"/>
    <col min="209" max="209" width="3.7109375" customWidth="1" outlineLevel="1"/>
    <col min="210" max="210" width="3.28515625" customWidth="1"/>
    <col min="211" max="216" width="3.7109375" customWidth="1" outlineLevel="2"/>
    <col min="217" max="217" width="3.7109375" customWidth="1" outlineLevel="1"/>
    <col min="218" max="218" width="3.28515625" customWidth="1"/>
    <col min="219" max="229" width="3.7109375" customWidth="1" outlineLevel="2"/>
    <col min="230" max="230" width="3.7109375" customWidth="1" outlineLevel="1"/>
    <col min="231" max="231" width="3.140625" customWidth="1"/>
    <col min="232" max="232" width="2.140625" customWidth="1" outlineLevel="1"/>
    <col min="233" max="233" width="1.7109375" hidden="1" customWidth="1"/>
    <col min="234" max="235" width="3.7109375" hidden="1" customWidth="1"/>
  </cols>
  <sheetData>
    <row r="1" spans="1:235" ht="15" customHeight="1">
      <c r="C1" s="174" t="s">
        <v>1</v>
      </c>
      <c r="D1" s="9"/>
      <c r="E1" s="9"/>
      <c r="F1" s="9"/>
      <c r="G1" s="9"/>
      <c r="H1" s="9"/>
      <c r="I1" s="9"/>
    </row>
    <row r="2" spans="1:235" s="46" customFormat="1" ht="221.25" customHeight="1">
      <c r="A2" s="46" t="s">
        <v>2</v>
      </c>
      <c r="B2" s="46" t="s">
        <v>3</v>
      </c>
      <c r="C2" s="46" t="s">
        <v>4</v>
      </c>
      <c r="D2" s="123" t="s">
        <v>5</v>
      </c>
      <c r="E2" s="129" t="s">
        <v>6</v>
      </c>
      <c r="F2" s="129" t="s">
        <v>7</v>
      </c>
      <c r="G2" s="129" t="s">
        <v>8</v>
      </c>
      <c r="H2" s="47" t="s">
        <v>9</v>
      </c>
      <c r="I2" s="48" t="s">
        <v>10</v>
      </c>
      <c r="J2" s="46" t="s">
        <v>11</v>
      </c>
      <c r="K2" s="46" t="s">
        <v>12</v>
      </c>
      <c r="L2" s="46" t="s">
        <v>13</v>
      </c>
      <c r="M2" s="46" t="s">
        <v>14</v>
      </c>
      <c r="N2" s="46" t="s">
        <v>15</v>
      </c>
      <c r="O2" s="46" t="s">
        <v>16</v>
      </c>
      <c r="P2" s="46" t="s">
        <v>17</v>
      </c>
      <c r="Q2" s="46" t="s">
        <v>18</v>
      </c>
      <c r="R2" s="48" t="s">
        <v>19</v>
      </c>
      <c r="S2" s="46" t="s">
        <v>20</v>
      </c>
      <c r="T2" s="46" t="s">
        <v>21</v>
      </c>
      <c r="U2" s="46" t="s">
        <v>22</v>
      </c>
      <c r="V2" s="46" t="s">
        <v>18</v>
      </c>
      <c r="W2" s="48" t="s">
        <v>23</v>
      </c>
      <c r="X2" s="46" t="s">
        <v>24</v>
      </c>
      <c r="Y2" s="46" t="s">
        <v>25</v>
      </c>
      <c r="Z2" s="46" t="s">
        <v>26</v>
      </c>
      <c r="AA2" s="46" t="s">
        <v>27</v>
      </c>
      <c r="AB2" s="46" t="s">
        <v>18</v>
      </c>
      <c r="AC2" s="48" t="s">
        <v>28</v>
      </c>
      <c r="AD2" s="46" t="s">
        <v>29</v>
      </c>
      <c r="AE2" s="46" t="s">
        <v>30</v>
      </c>
      <c r="AF2" s="46" t="s">
        <v>31</v>
      </c>
      <c r="AG2" s="46" t="s">
        <v>32</v>
      </c>
      <c r="AH2" s="46" t="s">
        <v>18</v>
      </c>
      <c r="AI2" s="48" t="s">
        <v>33</v>
      </c>
      <c r="AJ2" s="46" t="s">
        <v>34</v>
      </c>
      <c r="AK2" s="46" t="s">
        <v>35</v>
      </c>
      <c r="AL2" s="46" t="s">
        <v>36</v>
      </c>
      <c r="AM2" s="48" t="s">
        <v>37</v>
      </c>
      <c r="AN2" s="46" t="s">
        <v>38</v>
      </c>
      <c r="AO2" s="46" t="s">
        <v>39</v>
      </c>
      <c r="AP2" s="46" t="s">
        <v>40</v>
      </c>
      <c r="AQ2" s="46" t="s">
        <v>41</v>
      </c>
      <c r="AR2" s="46" t="s">
        <v>42</v>
      </c>
      <c r="AS2" s="48" t="s">
        <v>43</v>
      </c>
      <c r="AT2" s="46" t="s">
        <v>44</v>
      </c>
      <c r="AU2" s="46" t="s">
        <v>45</v>
      </c>
      <c r="AV2" s="46" t="s">
        <v>18</v>
      </c>
      <c r="AW2" s="49" t="s">
        <v>46</v>
      </c>
      <c r="AX2" s="120" t="s">
        <v>47</v>
      </c>
      <c r="AY2" s="46" t="s">
        <v>48</v>
      </c>
      <c r="AZ2" s="46" t="s">
        <v>49</v>
      </c>
      <c r="BA2" s="46" t="s">
        <v>50</v>
      </c>
      <c r="BB2" s="46" t="s">
        <v>51</v>
      </c>
      <c r="BC2" s="46" t="s">
        <v>52</v>
      </c>
      <c r="BD2" s="46" t="s">
        <v>53</v>
      </c>
      <c r="BE2" s="46" t="s">
        <v>54</v>
      </c>
      <c r="BF2" s="46" t="s">
        <v>55</v>
      </c>
      <c r="BG2" s="46" t="s">
        <v>56</v>
      </c>
      <c r="BH2" s="120" t="s">
        <v>57</v>
      </c>
      <c r="BI2" s="46" t="s">
        <v>58</v>
      </c>
      <c r="BJ2" s="46" t="s">
        <v>59</v>
      </c>
      <c r="BK2" s="46" t="s">
        <v>60</v>
      </c>
      <c r="BL2" s="46" t="s">
        <v>61</v>
      </c>
      <c r="BM2" s="46" t="s">
        <v>55</v>
      </c>
      <c r="BN2" s="120" t="s">
        <v>62</v>
      </c>
      <c r="BO2" s="46" t="s">
        <v>63</v>
      </c>
      <c r="BP2" s="46" t="s">
        <v>64</v>
      </c>
      <c r="BQ2" s="46" t="s">
        <v>65</v>
      </c>
      <c r="BR2" s="46" t="s">
        <v>55</v>
      </c>
      <c r="BS2" s="46" t="s">
        <v>56</v>
      </c>
      <c r="BT2" s="120" t="s">
        <v>66</v>
      </c>
      <c r="BU2" s="46" t="s">
        <v>67</v>
      </c>
      <c r="BV2" s="46" t="s">
        <v>68</v>
      </c>
      <c r="BW2" s="46" t="s">
        <v>69</v>
      </c>
      <c r="BX2" s="46" t="s">
        <v>70</v>
      </c>
      <c r="BY2" s="46" t="s">
        <v>71</v>
      </c>
      <c r="BZ2" s="46" t="s">
        <v>55</v>
      </c>
      <c r="CA2" s="46" t="s">
        <v>56</v>
      </c>
      <c r="CB2" s="120" t="s">
        <v>72</v>
      </c>
      <c r="CC2" s="46" t="s">
        <v>73</v>
      </c>
      <c r="CD2" s="46" t="s">
        <v>74</v>
      </c>
      <c r="CE2" s="46" t="s">
        <v>75</v>
      </c>
      <c r="CF2" s="46" t="s">
        <v>55</v>
      </c>
      <c r="CG2" s="46" t="s">
        <v>56</v>
      </c>
      <c r="CH2" s="120" t="s">
        <v>76</v>
      </c>
      <c r="CI2" s="46" t="s">
        <v>77</v>
      </c>
      <c r="CJ2" s="46" t="s">
        <v>78</v>
      </c>
      <c r="CK2" s="46" t="s">
        <v>79</v>
      </c>
      <c r="CL2" s="46" t="s">
        <v>55</v>
      </c>
      <c r="CM2" s="46" t="s">
        <v>56</v>
      </c>
      <c r="CN2" s="141" t="s">
        <v>80</v>
      </c>
      <c r="CO2" s="48" t="s">
        <v>81</v>
      </c>
      <c r="CP2" s="46" t="s">
        <v>82</v>
      </c>
      <c r="CQ2" s="46" t="s">
        <v>83</v>
      </c>
      <c r="CR2" s="46" t="s">
        <v>84</v>
      </c>
      <c r="CS2" s="48" t="s">
        <v>85</v>
      </c>
      <c r="CT2" s="46" t="s">
        <v>86</v>
      </c>
      <c r="CU2" s="46" t="s">
        <v>87</v>
      </c>
      <c r="CV2" s="46" t="s">
        <v>88</v>
      </c>
      <c r="CW2" s="46" t="s">
        <v>89</v>
      </c>
      <c r="CX2" s="46" t="s">
        <v>90</v>
      </c>
      <c r="CY2" s="46" t="s">
        <v>91</v>
      </c>
      <c r="CZ2" s="46" t="s">
        <v>92</v>
      </c>
      <c r="DA2" s="46" t="s">
        <v>93</v>
      </c>
      <c r="DB2" s="46" t="s">
        <v>94</v>
      </c>
      <c r="DC2" s="46" t="s">
        <v>95</v>
      </c>
      <c r="DD2" s="46" t="s">
        <v>55</v>
      </c>
      <c r="DE2" s="46" t="s">
        <v>56</v>
      </c>
      <c r="DF2" s="28" t="s">
        <v>96</v>
      </c>
      <c r="DG2" s="13"/>
      <c r="DH2" s="17" t="s">
        <v>97</v>
      </c>
      <c r="DI2" s="29" t="s">
        <v>98</v>
      </c>
      <c r="DJ2" s="13" t="s">
        <v>99</v>
      </c>
      <c r="DK2" s="13" t="s">
        <v>100</v>
      </c>
      <c r="DL2" s="13" t="s">
        <v>101</v>
      </c>
      <c r="DM2" s="13" t="s">
        <v>102</v>
      </c>
      <c r="DN2" s="13" t="s">
        <v>103</v>
      </c>
      <c r="DO2" s="13" t="s">
        <v>104</v>
      </c>
      <c r="DP2" s="13" t="s">
        <v>105</v>
      </c>
      <c r="DQ2" s="13" t="s">
        <v>106</v>
      </c>
      <c r="DR2" s="13" t="s">
        <v>107</v>
      </c>
      <c r="DS2" s="46" t="s">
        <v>55</v>
      </c>
      <c r="DT2" s="46" t="s">
        <v>56</v>
      </c>
      <c r="DU2" s="29" t="s">
        <v>108</v>
      </c>
      <c r="DV2" s="13" t="s">
        <v>109</v>
      </c>
      <c r="DW2" s="13" t="s">
        <v>110</v>
      </c>
      <c r="DX2" s="13" t="s">
        <v>111</v>
      </c>
      <c r="DY2" s="13" t="s">
        <v>112</v>
      </c>
      <c r="DZ2" s="13" t="s">
        <v>113</v>
      </c>
      <c r="EA2" s="13" t="s">
        <v>114</v>
      </c>
      <c r="EB2" s="13" t="s">
        <v>115</v>
      </c>
      <c r="EC2" s="13" t="s">
        <v>116</v>
      </c>
      <c r="ED2" s="46" t="s">
        <v>55</v>
      </c>
      <c r="EE2" s="46" t="s">
        <v>56</v>
      </c>
      <c r="EF2" s="29" t="s">
        <v>117</v>
      </c>
      <c r="EG2" s="13" t="s">
        <v>118</v>
      </c>
      <c r="EH2" s="13" t="s">
        <v>119</v>
      </c>
      <c r="EI2" s="13" t="s">
        <v>120</v>
      </c>
      <c r="EJ2" s="46" t="s">
        <v>55</v>
      </c>
      <c r="EK2" s="46" t="s">
        <v>56</v>
      </c>
      <c r="EL2" s="30" t="s">
        <v>121</v>
      </c>
      <c r="EM2" s="31" t="s">
        <v>122</v>
      </c>
      <c r="EN2" s="13" t="s">
        <v>123</v>
      </c>
      <c r="EO2" s="13" t="s">
        <v>124</v>
      </c>
      <c r="EP2" s="46" t="s">
        <v>55</v>
      </c>
      <c r="EQ2" s="46" t="s">
        <v>56</v>
      </c>
      <c r="ER2" s="31" t="s">
        <v>125</v>
      </c>
      <c r="ES2" s="13" t="s">
        <v>126</v>
      </c>
      <c r="ET2" s="13" t="s">
        <v>127</v>
      </c>
      <c r="EU2" s="13" t="s">
        <v>128</v>
      </c>
      <c r="EV2" s="13" t="s">
        <v>129</v>
      </c>
      <c r="EW2" s="13" t="s">
        <v>130</v>
      </c>
      <c r="EX2" s="13" t="s">
        <v>131</v>
      </c>
      <c r="EY2" s="13" t="s">
        <v>132</v>
      </c>
      <c r="EZ2" s="32" t="s">
        <v>133</v>
      </c>
      <c r="FA2" s="33" t="s">
        <v>134</v>
      </c>
      <c r="FB2" s="13" t="s">
        <v>135</v>
      </c>
      <c r="FC2" s="13" t="s">
        <v>136</v>
      </c>
      <c r="FD2" s="13" t="s">
        <v>137</v>
      </c>
      <c r="FE2" s="13" t="s">
        <v>138</v>
      </c>
      <c r="FF2" s="13" t="s">
        <v>139</v>
      </c>
      <c r="FG2" s="13" t="s">
        <v>140</v>
      </c>
      <c r="FH2" s="46" t="s">
        <v>55</v>
      </c>
      <c r="FI2" s="33" t="s">
        <v>141</v>
      </c>
      <c r="FJ2" s="13" t="s">
        <v>142</v>
      </c>
      <c r="FK2" s="13" t="s">
        <v>143</v>
      </c>
      <c r="FL2" s="13" t="s">
        <v>144</v>
      </c>
      <c r="FM2" s="13" t="s">
        <v>145</v>
      </c>
      <c r="FN2" s="13" t="s">
        <v>146</v>
      </c>
      <c r="FO2" s="13" t="s">
        <v>147</v>
      </c>
      <c r="FP2" s="46" t="s">
        <v>55</v>
      </c>
      <c r="FQ2" s="33" t="s">
        <v>148</v>
      </c>
      <c r="FR2" s="13" t="s">
        <v>149</v>
      </c>
      <c r="FS2" s="13" t="s">
        <v>150</v>
      </c>
      <c r="FT2" s="13" t="s">
        <v>151</v>
      </c>
      <c r="FU2" s="13" t="s">
        <v>152</v>
      </c>
      <c r="FV2" s="13" t="s">
        <v>153</v>
      </c>
      <c r="FW2" s="13" t="s">
        <v>154</v>
      </c>
      <c r="FX2" s="13" t="s">
        <v>155</v>
      </c>
      <c r="FY2" s="13" t="s">
        <v>156</v>
      </c>
      <c r="FZ2" s="46" t="s">
        <v>55</v>
      </c>
      <c r="GA2" s="33" t="s">
        <v>157</v>
      </c>
      <c r="GB2" s="13" t="s">
        <v>158</v>
      </c>
      <c r="GC2" s="13" t="s">
        <v>159</v>
      </c>
      <c r="GD2" s="13" t="s">
        <v>160</v>
      </c>
      <c r="GE2" s="13" t="s">
        <v>161</v>
      </c>
      <c r="GF2" s="13" t="s">
        <v>67</v>
      </c>
      <c r="GG2" s="13" t="s">
        <v>162</v>
      </c>
      <c r="GH2" s="46" t="s">
        <v>55</v>
      </c>
      <c r="GI2" s="33" t="s">
        <v>163</v>
      </c>
      <c r="GJ2" s="13" t="s">
        <v>164</v>
      </c>
      <c r="GK2" s="13" t="s">
        <v>165</v>
      </c>
      <c r="GL2" s="13" t="s">
        <v>166</v>
      </c>
      <c r="GM2" s="34" t="s">
        <v>167</v>
      </c>
      <c r="GN2" s="35" t="s">
        <v>168</v>
      </c>
      <c r="GO2" s="13" t="s">
        <v>169</v>
      </c>
      <c r="GP2" s="13" t="s">
        <v>170</v>
      </c>
      <c r="GQ2" s="13" t="s">
        <v>171</v>
      </c>
      <c r="GR2" s="13" t="s">
        <v>172</v>
      </c>
      <c r="GS2" s="13" t="s">
        <v>173</v>
      </c>
      <c r="GT2" s="13" t="s">
        <v>174</v>
      </c>
      <c r="GU2" s="13" t="s">
        <v>175</v>
      </c>
      <c r="GV2" s="13" t="s">
        <v>176</v>
      </c>
      <c r="GW2" s="13" t="s">
        <v>177</v>
      </c>
      <c r="GX2" s="13" t="s">
        <v>178</v>
      </c>
      <c r="GY2" s="13" t="s">
        <v>179</v>
      </c>
      <c r="GZ2" s="13" t="s">
        <v>180</v>
      </c>
      <c r="HA2" s="46" t="s">
        <v>55</v>
      </c>
      <c r="HB2" s="46" t="s">
        <v>56</v>
      </c>
      <c r="HC2" s="35" t="s">
        <v>181</v>
      </c>
      <c r="HD2" s="13" t="s">
        <v>182</v>
      </c>
      <c r="HE2" s="13" t="s">
        <v>183</v>
      </c>
      <c r="HF2" s="13" t="s">
        <v>184</v>
      </c>
      <c r="HG2" s="13" t="s">
        <v>185</v>
      </c>
      <c r="HH2" s="13" t="s">
        <v>186</v>
      </c>
      <c r="HI2" s="46" t="s">
        <v>55</v>
      </c>
      <c r="HJ2" s="46" t="s">
        <v>56</v>
      </c>
      <c r="HK2" s="35" t="s">
        <v>187</v>
      </c>
      <c r="HL2" s="13" t="s">
        <v>188</v>
      </c>
      <c r="HM2" s="13" t="s">
        <v>189</v>
      </c>
      <c r="HN2" s="13" t="s">
        <v>190</v>
      </c>
      <c r="HO2" s="13" t="s">
        <v>191</v>
      </c>
      <c r="HP2" s="13" t="s">
        <v>192</v>
      </c>
      <c r="HQ2" s="13" t="s">
        <v>193</v>
      </c>
      <c r="HR2" s="13" t="s">
        <v>194</v>
      </c>
      <c r="HS2" s="13" t="s">
        <v>195</v>
      </c>
      <c r="HT2" s="13" t="s">
        <v>196</v>
      </c>
      <c r="HU2" s="13" t="s">
        <v>197</v>
      </c>
      <c r="HV2" s="46" t="s">
        <v>55</v>
      </c>
      <c r="HW2" s="46" t="s">
        <v>56</v>
      </c>
      <c r="HX2" s="13"/>
      <c r="HY2" s="13"/>
      <c r="HZ2" s="28" t="s">
        <v>198</v>
      </c>
      <c r="IA2" s="13"/>
    </row>
    <row r="3" spans="1:235" s="101" customFormat="1" ht="12.75" hidden="1">
      <c r="A3" s="100"/>
      <c r="B3" s="100"/>
      <c r="C3" s="154" t="s">
        <v>199</v>
      </c>
      <c r="D3" s="155"/>
      <c r="E3" s="156"/>
      <c r="F3" s="157"/>
      <c r="G3" s="157"/>
      <c r="H3" s="158"/>
      <c r="I3" s="159"/>
      <c r="J3" s="160">
        <f t="shared" ref="J3:Q3" si="0">SUM(J4:J62)</f>
        <v>22</v>
      </c>
      <c r="K3" s="160">
        <f t="shared" si="0"/>
        <v>13</v>
      </c>
      <c r="L3" s="160">
        <f t="shared" si="0"/>
        <v>4</v>
      </c>
      <c r="M3" s="160">
        <f t="shared" si="0"/>
        <v>1</v>
      </c>
      <c r="N3" s="160">
        <f t="shared" si="0"/>
        <v>2</v>
      </c>
      <c r="O3" s="160">
        <f t="shared" si="0"/>
        <v>0</v>
      </c>
      <c r="P3" s="160">
        <f t="shared" si="0"/>
        <v>8</v>
      </c>
      <c r="Q3" s="160">
        <f t="shared" si="0"/>
        <v>0</v>
      </c>
      <c r="R3" s="159"/>
      <c r="S3" s="160">
        <f>SUM(S4:S62)</f>
        <v>21</v>
      </c>
      <c r="T3" s="160">
        <f>SUM(T4:T62)</f>
        <v>10</v>
      </c>
      <c r="U3" s="160">
        <f>SUM(U4:U62)</f>
        <v>21</v>
      </c>
      <c r="V3" s="160">
        <f>SUM(V4:V62)</f>
        <v>4</v>
      </c>
      <c r="W3" s="159"/>
      <c r="X3" s="160">
        <f>SUM(X4:X62)</f>
        <v>24</v>
      </c>
      <c r="Y3" s="160">
        <f>SUM(Y4:Y62)</f>
        <v>15</v>
      </c>
      <c r="Z3" s="160">
        <f>SUM(Z4:Z62)</f>
        <v>6</v>
      </c>
      <c r="AA3" s="160">
        <f>SUM(AA4:AA62)</f>
        <v>2</v>
      </c>
      <c r="AB3" s="160">
        <f>SUM(AB4:AB62)</f>
        <v>2</v>
      </c>
      <c r="AC3" s="159"/>
      <c r="AD3" s="160">
        <f>SUM(AD4:AD62)</f>
        <v>27</v>
      </c>
      <c r="AE3" s="160">
        <f>SUM(AE4:AE62)</f>
        <v>17</v>
      </c>
      <c r="AF3" s="160">
        <f>SUM(AF4:AF62)</f>
        <v>8</v>
      </c>
      <c r="AG3" s="160">
        <f>SUM(AG4:AG62)</f>
        <v>10</v>
      </c>
      <c r="AH3" s="160">
        <f>SUM(AH4:AH62)</f>
        <v>2</v>
      </c>
      <c r="AI3" s="159"/>
      <c r="AJ3" s="160">
        <f>SUM(AJ4:AJ62)</f>
        <v>22</v>
      </c>
      <c r="AK3" s="160">
        <f>SUM(AK4:AK62)</f>
        <v>31</v>
      </c>
      <c r="AL3" s="160">
        <f>SUM(AL4:AL62)</f>
        <v>36</v>
      </c>
      <c r="AM3" s="159"/>
      <c r="AN3" s="160">
        <f>SUM(AN4:AN62)</f>
        <v>7</v>
      </c>
      <c r="AO3" s="160">
        <f>SUM(AO4:AO62)</f>
        <v>5</v>
      </c>
      <c r="AP3" s="160">
        <f>SUM(AP4:AP62)</f>
        <v>13</v>
      </c>
      <c r="AQ3" s="160">
        <f>SUM(AQ4:AQ62)</f>
        <v>17</v>
      </c>
      <c r="AR3" s="160">
        <f>SUM(AR4:AR62)</f>
        <v>9</v>
      </c>
      <c r="AS3" s="159"/>
      <c r="AT3" s="160">
        <f>SUM(AT4:AT62)</f>
        <v>31</v>
      </c>
      <c r="AU3" s="160">
        <f>SUM(AU4:AU62)</f>
        <v>28</v>
      </c>
      <c r="AV3" s="160">
        <f>SUM(AV4:AV62)</f>
        <v>9</v>
      </c>
      <c r="AW3" s="161"/>
      <c r="AX3" s="162"/>
      <c r="AY3" s="160">
        <f t="shared" ref="AY3:BG3" si="1">SUM(AY4:AY62)</f>
        <v>25</v>
      </c>
      <c r="AZ3" s="160">
        <f t="shared" si="1"/>
        <v>32</v>
      </c>
      <c r="BA3" s="160">
        <f t="shared" si="1"/>
        <v>22</v>
      </c>
      <c r="BB3" s="160">
        <f t="shared" si="1"/>
        <v>24</v>
      </c>
      <c r="BC3" s="160">
        <f t="shared" si="1"/>
        <v>11</v>
      </c>
      <c r="BD3" s="160">
        <f t="shared" si="1"/>
        <v>13</v>
      </c>
      <c r="BE3" s="160">
        <f t="shared" si="1"/>
        <v>6</v>
      </c>
      <c r="BF3" s="160">
        <f t="shared" si="1"/>
        <v>0</v>
      </c>
      <c r="BG3" s="160">
        <f t="shared" si="1"/>
        <v>0</v>
      </c>
      <c r="BH3" s="162"/>
      <c r="BI3" s="160">
        <f>SUM(BI4:BI62)</f>
        <v>6</v>
      </c>
      <c r="BJ3" s="160">
        <f>SUM(BJ4:BJ62)</f>
        <v>6</v>
      </c>
      <c r="BK3" s="160">
        <f>SUM(BK4:BK62)</f>
        <v>6</v>
      </c>
      <c r="BL3" s="160">
        <f>SUM(BL4:BL62)</f>
        <v>0</v>
      </c>
      <c r="BM3" s="160">
        <f>SUM(BM4:BM62)</f>
        <v>0</v>
      </c>
      <c r="BN3" s="162"/>
      <c r="BO3" s="160">
        <f>SUM(BO4:BO62)</f>
        <v>11</v>
      </c>
      <c r="BP3" s="160">
        <f>SUM(BP4:BP62)</f>
        <v>5</v>
      </c>
      <c r="BQ3" s="160">
        <f>SUM(BQ4:BQ62)</f>
        <v>12</v>
      </c>
      <c r="BR3" s="160">
        <f>SUM(BR4:BR62)</f>
        <v>0</v>
      </c>
      <c r="BS3" s="160">
        <f>SUM(BS4:BS62)</f>
        <v>0</v>
      </c>
      <c r="BT3" s="162"/>
      <c r="BU3" s="160">
        <f t="shared" ref="BU3:CA3" si="2">SUM(BU4:BU62)</f>
        <v>11</v>
      </c>
      <c r="BV3" s="160">
        <f t="shared" si="2"/>
        <v>20</v>
      </c>
      <c r="BW3" s="160">
        <f t="shared" si="2"/>
        <v>2</v>
      </c>
      <c r="BX3" s="160">
        <f t="shared" si="2"/>
        <v>6</v>
      </c>
      <c r="BY3" s="160">
        <f t="shared" si="2"/>
        <v>10</v>
      </c>
      <c r="BZ3" s="160">
        <f t="shared" si="2"/>
        <v>0</v>
      </c>
      <c r="CA3" s="160">
        <f t="shared" si="2"/>
        <v>0</v>
      </c>
      <c r="CB3" s="162"/>
      <c r="CC3" s="160">
        <f>SUM(CC4:CC62)</f>
        <v>7</v>
      </c>
      <c r="CD3" s="160">
        <f>SUM(CD4:CD62)</f>
        <v>8</v>
      </c>
      <c r="CE3" s="160">
        <f>SUM(CE4:CE62)</f>
        <v>14</v>
      </c>
      <c r="CF3" s="160">
        <f>SUM(CF4:CF62)</f>
        <v>0</v>
      </c>
      <c r="CG3" s="160">
        <f>SUM(CG4:CG62)</f>
        <v>0</v>
      </c>
      <c r="CH3" s="162"/>
      <c r="CI3" s="160">
        <f>SUM(CI4:CI62)</f>
        <v>9</v>
      </c>
      <c r="CJ3" s="160">
        <f>SUM(CJ4:CJ62)</f>
        <v>15</v>
      </c>
      <c r="CK3" s="160">
        <f>SUM(CK4:CK62)</f>
        <v>23</v>
      </c>
      <c r="CL3" s="160">
        <f>SUM(CL4:CL62)</f>
        <v>0</v>
      </c>
      <c r="CM3" s="160">
        <f>SUM(CM4:CM62)</f>
        <v>0</v>
      </c>
      <c r="CN3" s="163"/>
      <c r="CO3" s="159"/>
      <c r="CP3" s="160">
        <f>SUM(CP4:CP62)</f>
        <v>8</v>
      </c>
      <c r="CQ3" s="160">
        <f>SUM(CQ4:CQ62)</f>
        <v>0</v>
      </c>
      <c r="CR3" s="160">
        <f>SUM(CR4:CR62)</f>
        <v>0</v>
      </c>
      <c r="CS3" s="159"/>
      <c r="CT3" s="160">
        <f t="shared" ref="CT3:DE3" si="3">SUM(CT4:CT62)</f>
        <v>19</v>
      </c>
      <c r="CU3" s="160">
        <f t="shared" si="3"/>
        <v>5</v>
      </c>
      <c r="CV3" s="160">
        <f t="shared" si="3"/>
        <v>1</v>
      </c>
      <c r="CW3" s="160">
        <f t="shared" si="3"/>
        <v>9</v>
      </c>
      <c r="CX3" s="160">
        <f t="shared" si="3"/>
        <v>3</v>
      </c>
      <c r="CY3" s="160">
        <f t="shared" si="3"/>
        <v>4</v>
      </c>
      <c r="CZ3" s="160">
        <f t="shared" si="3"/>
        <v>2</v>
      </c>
      <c r="DA3" s="160">
        <f t="shared" si="3"/>
        <v>6</v>
      </c>
      <c r="DB3" s="160">
        <f t="shared" si="3"/>
        <v>5</v>
      </c>
      <c r="DC3" s="160">
        <f t="shared" si="3"/>
        <v>2</v>
      </c>
      <c r="DD3" s="160">
        <f t="shared" si="3"/>
        <v>0</v>
      </c>
      <c r="DE3" s="160">
        <f t="shared" si="3"/>
        <v>0</v>
      </c>
      <c r="DF3" s="164"/>
      <c r="DG3" s="165"/>
      <c r="DH3" s="166"/>
      <c r="DI3" s="167"/>
      <c r="DJ3" s="160">
        <f t="shared" ref="DJ3:DT3" si="4">SUM(DJ4:DJ62)</f>
        <v>8</v>
      </c>
      <c r="DK3" s="160">
        <f t="shared" si="4"/>
        <v>1</v>
      </c>
      <c r="DL3" s="160">
        <f t="shared" si="4"/>
        <v>8</v>
      </c>
      <c r="DM3" s="160">
        <f t="shared" si="4"/>
        <v>3</v>
      </c>
      <c r="DN3" s="160">
        <f t="shared" si="4"/>
        <v>0</v>
      </c>
      <c r="DO3" s="160">
        <f t="shared" si="4"/>
        <v>9</v>
      </c>
      <c r="DP3" s="160">
        <f t="shared" si="4"/>
        <v>2</v>
      </c>
      <c r="DQ3" s="160">
        <f t="shared" si="4"/>
        <v>1</v>
      </c>
      <c r="DR3" s="160">
        <f t="shared" si="4"/>
        <v>0</v>
      </c>
      <c r="DS3" s="160">
        <f t="shared" si="4"/>
        <v>0</v>
      </c>
      <c r="DT3" s="160">
        <f t="shared" si="4"/>
        <v>0</v>
      </c>
      <c r="DU3" s="167"/>
      <c r="DV3" s="160">
        <f t="shared" ref="DV3:EC3" si="5">SUM(DV4:DV62)</f>
        <v>0</v>
      </c>
      <c r="DW3" s="160">
        <f t="shared" si="5"/>
        <v>0</v>
      </c>
      <c r="DX3" s="160">
        <f t="shared" si="5"/>
        <v>0</v>
      </c>
      <c r="DY3" s="160">
        <f t="shared" si="5"/>
        <v>0</v>
      </c>
      <c r="DZ3" s="160">
        <f t="shared" si="5"/>
        <v>0</v>
      </c>
      <c r="EA3" s="160">
        <f t="shared" si="5"/>
        <v>0</v>
      </c>
      <c r="EB3" s="160">
        <f t="shared" si="5"/>
        <v>1</v>
      </c>
      <c r="EC3" s="160">
        <f t="shared" si="5"/>
        <v>0</v>
      </c>
      <c r="ED3" s="160"/>
      <c r="EE3" s="160"/>
      <c r="EF3" s="167"/>
      <c r="EG3" s="160">
        <f>SUM(EG4:EG62)</f>
        <v>0</v>
      </c>
      <c r="EH3" s="160">
        <f>SUM(EH4:EH62)</f>
        <v>2</v>
      </c>
      <c r="EI3" s="160">
        <f>SUM(EI4:EI62)</f>
        <v>5</v>
      </c>
      <c r="EJ3" s="160"/>
      <c r="EK3" s="160"/>
      <c r="EL3" s="168"/>
      <c r="EM3" s="169"/>
      <c r="EN3" s="160">
        <f>SUM(EN4:EN62)</f>
        <v>0</v>
      </c>
      <c r="EO3" s="160"/>
      <c r="EP3" s="160"/>
      <c r="EQ3" s="160"/>
      <c r="ER3" s="169"/>
      <c r="ES3" s="160">
        <f t="shared" ref="ES3:EY3" si="6">SUM(ES4:ES62)</f>
        <v>0</v>
      </c>
      <c r="ET3" s="160">
        <f t="shared" si="6"/>
        <v>4</v>
      </c>
      <c r="EU3" s="160">
        <f t="shared" si="6"/>
        <v>7</v>
      </c>
      <c r="EV3" s="160">
        <f t="shared" si="6"/>
        <v>0</v>
      </c>
      <c r="EW3" s="160">
        <f t="shared" si="6"/>
        <v>6</v>
      </c>
      <c r="EX3" s="160">
        <f t="shared" si="6"/>
        <v>0</v>
      </c>
      <c r="EY3" s="160">
        <f t="shared" si="6"/>
        <v>0</v>
      </c>
      <c r="EZ3" s="170"/>
      <c r="FA3" s="171"/>
      <c r="FB3" s="160">
        <f t="shared" ref="FB3:FH3" si="7">SUM(FB4:FB62)</f>
        <v>1</v>
      </c>
      <c r="FC3" s="160">
        <f t="shared" si="7"/>
        <v>1</v>
      </c>
      <c r="FD3" s="160">
        <f t="shared" si="7"/>
        <v>2</v>
      </c>
      <c r="FE3" s="160">
        <f t="shared" si="7"/>
        <v>0</v>
      </c>
      <c r="FF3" s="160">
        <f t="shared" si="7"/>
        <v>0</v>
      </c>
      <c r="FG3" s="160">
        <f t="shared" si="7"/>
        <v>0</v>
      </c>
      <c r="FH3" s="160">
        <f t="shared" si="7"/>
        <v>0</v>
      </c>
      <c r="FI3" s="171"/>
      <c r="FJ3" s="160">
        <f t="shared" ref="FJ3:FP3" si="8">SUM(FJ4:FJ62)</f>
        <v>2</v>
      </c>
      <c r="FK3" s="160">
        <f t="shared" si="8"/>
        <v>2</v>
      </c>
      <c r="FL3" s="160">
        <f t="shared" si="8"/>
        <v>1</v>
      </c>
      <c r="FM3" s="160">
        <f t="shared" si="8"/>
        <v>4</v>
      </c>
      <c r="FN3" s="160">
        <f t="shared" si="8"/>
        <v>2</v>
      </c>
      <c r="FO3" s="160">
        <f t="shared" si="8"/>
        <v>0</v>
      </c>
      <c r="FP3" s="160">
        <f t="shared" si="8"/>
        <v>0</v>
      </c>
      <c r="FQ3" s="171"/>
      <c r="FR3" s="160">
        <f t="shared" ref="FR3:FZ3" si="9">SUM(FR4:FR62)</f>
        <v>0</v>
      </c>
      <c r="FS3" s="160">
        <f t="shared" si="9"/>
        <v>0</v>
      </c>
      <c r="FT3" s="160">
        <f t="shared" si="9"/>
        <v>0</v>
      </c>
      <c r="FU3" s="160">
        <f t="shared" si="9"/>
        <v>0</v>
      </c>
      <c r="FV3" s="160">
        <f t="shared" si="9"/>
        <v>0</v>
      </c>
      <c r="FW3" s="160">
        <f t="shared" si="9"/>
        <v>0</v>
      </c>
      <c r="FX3" s="160">
        <f t="shared" si="9"/>
        <v>0</v>
      </c>
      <c r="FY3" s="160">
        <f t="shared" si="9"/>
        <v>0</v>
      </c>
      <c r="FZ3" s="160">
        <f t="shared" si="9"/>
        <v>0</v>
      </c>
      <c r="GA3" s="171"/>
      <c r="GB3" s="160">
        <f t="shared" ref="GB3:GH3" si="10">SUM(GB4:GB62)</f>
        <v>1</v>
      </c>
      <c r="GC3" s="160">
        <f t="shared" si="10"/>
        <v>0</v>
      </c>
      <c r="GD3" s="160">
        <f t="shared" si="10"/>
        <v>2</v>
      </c>
      <c r="GE3" s="160">
        <f t="shared" si="10"/>
        <v>2</v>
      </c>
      <c r="GF3" s="160">
        <f t="shared" si="10"/>
        <v>0</v>
      </c>
      <c r="GG3" s="160">
        <f t="shared" si="10"/>
        <v>0</v>
      </c>
      <c r="GH3" s="160">
        <f t="shared" si="10"/>
        <v>0</v>
      </c>
      <c r="GI3" s="171"/>
      <c r="GJ3" s="160">
        <f>SUM(GJ4:GJ62)</f>
        <v>1</v>
      </c>
      <c r="GK3" s="160">
        <f>SUM(GK4:GK62)</f>
        <v>0</v>
      </c>
      <c r="GL3" s="160">
        <f>SUM(GL4:GL62)</f>
        <v>0</v>
      </c>
      <c r="GM3" s="172"/>
      <c r="GN3" s="173"/>
      <c r="GO3" s="160">
        <f t="shared" ref="GO3:HB3" si="11">SUM(GO4:GO62)</f>
        <v>5</v>
      </c>
      <c r="GP3" s="160">
        <f t="shared" si="11"/>
        <v>2</v>
      </c>
      <c r="GQ3" s="160">
        <f t="shared" si="11"/>
        <v>2</v>
      </c>
      <c r="GR3" s="160">
        <f t="shared" si="11"/>
        <v>0</v>
      </c>
      <c r="GS3" s="160">
        <f t="shared" si="11"/>
        <v>0</v>
      </c>
      <c r="GT3" s="160">
        <f t="shared" si="11"/>
        <v>0</v>
      </c>
      <c r="GU3" s="160">
        <f t="shared" si="11"/>
        <v>0</v>
      </c>
      <c r="GV3" s="160">
        <f t="shared" si="11"/>
        <v>3</v>
      </c>
      <c r="GW3" s="160">
        <f t="shared" si="11"/>
        <v>1</v>
      </c>
      <c r="GX3" s="160">
        <f t="shared" si="11"/>
        <v>1</v>
      </c>
      <c r="GY3" s="160">
        <f t="shared" si="11"/>
        <v>0</v>
      </c>
      <c r="GZ3" s="160">
        <f t="shared" si="11"/>
        <v>2</v>
      </c>
      <c r="HA3" s="160">
        <f t="shared" si="11"/>
        <v>0</v>
      </c>
      <c r="HB3" s="160">
        <f t="shared" si="11"/>
        <v>0</v>
      </c>
      <c r="HC3" s="173"/>
      <c r="HD3" s="160">
        <f t="shared" ref="HD3:HJ3" si="12">SUM(HD4:HD62)</f>
        <v>0</v>
      </c>
      <c r="HE3" s="160">
        <f t="shared" si="12"/>
        <v>2</v>
      </c>
      <c r="HF3" s="160">
        <f t="shared" si="12"/>
        <v>0</v>
      </c>
      <c r="HG3" s="160">
        <f t="shared" si="12"/>
        <v>1</v>
      </c>
      <c r="HH3" s="160">
        <f t="shared" si="12"/>
        <v>0</v>
      </c>
      <c r="HI3" s="160">
        <f t="shared" si="12"/>
        <v>0</v>
      </c>
      <c r="HJ3" s="160">
        <f t="shared" si="12"/>
        <v>0</v>
      </c>
      <c r="HK3" s="173"/>
      <c r="HL3" s="160">
        <f t="shared" ref="HL3:HV3" si="13">SUM(HL4:HL62)</f>
        <v>0</v>
      </c>
      <c r="HM3" s="160">
        <f t="shared" si="13"/>
        <v>0</v>
      </c>
      <c r="HN3" s="160">
        <f t="shared" si="13"/>
        <v>1</v>
      </c>
      <c r="HO3" s="160">
        <f t="shared" si="13"/>
        <v>0</v>
      </c>
      <c r="HP3" s="160">
        <f t="shared" si="13"/>
        <v>0</v>
      </c>
      <c r="HQ3" s="160">
        <f t="shared" si="13"/>
        <v>0</v>
      </c>
      <c r="HR3" s="160">
        <f t="shared" si="13"/>
        <v>0</v>
      </c>
      <c r="HS3" s="160">
        <f t="shared" si="13"/>
        <v>0</v>
      </c>
      <c r="HT3" s="160">
        <f t="shared" si="13"/>
        <v>0</v>
      </c>
      <c r="HU3" s="160">
        <f t="shared" si="13"/>
        <v>0</v>
      </c>
      <c r="HV3" s="160">
        <f t="shared" si="13"/>
        <v>0</v>
      </c>
      <c r="HW3" s="160">
        <f t="shared" ref="HW3" si="14">SUM(HW4:HW62)</f>
        <v>0</v>
      </c>
    </row>
    <row r="4" spans="1:235" s="36" customFormat="1" ht="18.75" hidden="1">
      <c r="A4" s="82">
        <v>1101</v>
      </c>
      <c r="B4" s="82" t="str">
        <f>VLOOKUP($A4,'2. Record Detail'!$A:$E,3,0)</f>
        <v>East</v>
      </c>
      <c r="C4" s="82" t="str">
        <f>VLOOKUP($A4,'2. Record Detail'!$A:$E,4,0)</f>
        <v>DE_VRPC</v>
      </c>
      <c r="D4" s="124"/>
      <c r="E4" s="130" t="s">
        <v>200</v>
      </c>
      <c r="F4" s="133">
        <v>41974</v>
      </c>
      <c r="G4" s="133" t="s">
        <v>201</v>
      </c>
      <c r="H4" s="51"/>
      <c r="I4" s="52"/>
      <c r="J4" s="53"/>
      <c r="K4" s="53">
        <v>1</v>
      </c>
      <c r="L4" s="53"/>
      <c r="M4" s="53"/>
      <c r="N4" s="53"/>
      <c r="O4" s="53"/>
      <c r="P4" s="53"/>
      <c r="Q4" s="53"/>
      <c r="R4" s="52"/>
      <c r="S4" s="53">
        <v>1</v>
      </c>
      <c r="T4" s="53"/>
      <c r="U4" s="53">
        <v>1</v>
      </c>
      <c r="V4" s="53"/>
      <c r="W4" s="52"/>
      <c r="X4" s="53"/>
      <c r="Y4" s="53"/>
      <c r="Z4" s="53"/>
      <c r="AA4" s="53"/>
      <c r="AB4" s="53"/>
      <c r="AC4" s="52"/>
      <c r="AD4" s="53"/>
      <c r="AE4" s="53">
        <v>1</v>
      </c>
      <c r="AF4" s="53"/>
      <c r="AG4" s="53">
        <v>1</v>
      </c>
      <c r="AH4" s="53"/>
      <c r="AI4" s="52"/>
      <c r="AJ4" s="53"/>
      <c r="AK4" s="53">
        <v>1</v>
      </c>
      <c r="AL4" s="53"/>
      <c r="AM4" s="52"/>
      <c r="AN4" s="53"/>
      <c r="AO4" s="53"/>
      <c r="AP4" s="53"/>
      <c r="AQ4" s="53"/>
      <c r="AR4" s="53">
        <v>1</v>
      </c>
      <c r="AS4" s="52"/>
      <c r="AT4" s="53"/>
      <c r="AU4" s="53"/>
      <c r="AV4" s="53"/>
      <c r="AW4" s="54"/>
      <c r="AX4" s="121"/>
      <c r="AY4" s="53"/>
      <c r="AZ4" s="53"/>
      <c r="BA4" s="53"/>
      <c r="BB4" s="53"/>
      <c r="BC4" s="53"/>
      <c r="BD4" s="53"/>
      <c r="BE4" s="53"/>
      <c r="BF4" s="53"/>
      <c r="BG4" s="53"/>
      <c r="BH4" s="121"/>
      <c r="BI4" s="53"/>
      <c r="BJ4" s="53"/>
      <c r="BK4" s="53"/>
      <c r="BL4" s="53"/>
      <c r="BM4" s="53"/>
      <c r="BN4" s="121">
        <v>1</v>
      </c>
      <c r="BO4" s="53"/>
      <c r="BP4" s="53"/>
      <c r="BQ4" s="53"/>
      <c r="BR4" s="53"/>
      <c r="BS4" s="53"/>
      <c r="BT4" s="121"/>
      <c r="BU4" s="53"/>
      <c r="BV4" s="53"/>
      <c r="BW4" s="53"/>
      <c r="BX4" s="53"/>
      <c r="BY4" s="53"/>
      <c r="BZ4" s="53"/>
      <c r="CA4" s="53"/>
      <c r="CB4" s="121"/>
      <c r="CC4" s="53"/>
      <c r="CD4" s="53"/>
      <c r="CE4" s="53"/>
      <c r="CF4" s="53"/>
      <c r="CG4" s="53"/>
      <c r="CH4" s="121"/>
      <c r="CI4" s="53"/>
      <c r="CJ4" s="53"/>
      <c r="CK4" s="53"/>
      <c r="CL4" s="53"/>
      <c r="CM4" s="53"/>
      <c r="CN4" s="142"/>
      <c r="CO4" s="148"/>
      <c r="CP4" s="53"/>
      <c r="CQ4" s="53"/>
      <c r="CR4" s="53"/>
      <c r="CS4" s="148"/>
      <c r="CT4" s="53"/>
      <c r="CU4" s="53"/>
      <c r="CV4" s="53"/>
      <c r="CW4" s="53"/>
      <c r="CX4" s="53"/>
      <c r="CY4" s="53"/>
      <c r="CZ4" s="53"/>
      <c r="DA4" s="53"/>
      <c r="DB4" s="53"/>
      <c r="DC4" s="53"/>
      <c r="DD4" s="53"/>
      <c r="DE4" s="53"/>
      <c r="DF4" s="55"/>
      <c r="DG4" s="56"/>
      <c r="DH4" s="57"/>
      <c r="DI4" s="58"/>
      <c r="DJ4" s="56"/>
      <c r="DK4" s="56"/>
      <c r="DL4" s="56"/>
      <c r="DM4" s="56"/>
      <c r="DN4" s="56"/>
      <c r="DO4" s="56"/>
      <c r="DP4" s="56"/>
      <c r="DQ4" s="56"/>
      <c r="DR4" s="56"/>
      <c r="DS4" s="53"/>
      <c r="DT4" s="53"/>
      <c r="DU4" s="58"/>
      <c r="DV4" s="56"/>
      <c r="DW4" s="56"/>
      <c r="DX4" s="56"/>
      <c r="DY4" s="56"/>
      <c r="DZ4" s="56"/>
      <c r="EA4" s="56"/>
      <c r="EB4" s="56"/>
      <c r="EC4" s="56"/>
      <c r="ED4" s="53"/>
      <c r="EE4" s="53"/>
      <c r="EF4" s="58"/>
      <c r="EG4" s="56"/>
      <c r="EH4" s="56"/>
      <c r="EI4" s="56"/>
      <c r="EJ4" s="53"/>
      <c r="EK4" s="53"/>
      <c r="EL4" s="59"/>
      <c r="EM4" s="60"/>
      <c r="EN4" s="56"/>
      <c r="EO4" s="56"/>
      <c r="EP4" s="53"/>
      <c r="EQ4" s="53"/>
      <c r="ER4" s="60"/>
      <c r="ES4" s="56"/>
      <c r="ET4" s="56"/>
      <c r="EU4" s="56"/>
      <c r="EV4" s="56"/>
      <c r="EW4" s="56"/>
      <c r="EX4" s="56"/>
      <c r="EY4" s="56"/>
      <c r="EZ4" s="61"/>
      <c r="FA4" s="62"/>
      <c r="FB4" s="56"/>
      <c r="FC4" s="56"/>
      <c r="FD4" s="56"/>
      <c r="FE4" s="56"/>
      <c r="FF4" s="56"/>
      <c r="FG4" s="56"/>
      <c r="FH4" s="53"/>
      <c r="FI4" s="62"/>
      <c r="FJ4" s="56"/>
      <c r="FK4" s="56"/>
      <c r="FL4" s="56"/>
      <c r="FM4" s="56"/>
      <c r="FN4" s="56"/>
      <c r="FO4" s="56"/>
      <c r="FP4" s="53"/>
      <c r="FQ4" s="62"/>
      <c r="FR4" s="56"/>
      <c r="FS4" s="56"/>
      <c r="FT4" s="56"/>
      <c r="FU4" s="56"/>
      <c r="FV4" s="56"/>
      <c r="FW4" s="56"/>
      <c r="FX4" s="56"/>
      <c r="FY4" s="56"/>
      <c r="FZ4" s="53"/>
      <c r="GA4" s="62"/>
      <c r="GB4" s="56"/>
      <c r="GC4" s="56"/>
      <c r="GD4" s="56"/>
      <c r="GE4" s="56"/>
      <c r="GF4" s="56"/>
      <c r="GG4" s="56"/>
      <c r="GH4" s="53"/>
      <c r="GI4" s="62"/>
      <c r="GJ4" s="56"/>
      <c r="GK4" s="56"/>
      <c r="GL4" s="56"/>
      <c r="GM4" s="63"/>
      <c r="GN4" s="64"/>
      <c r="GO4" s="56"/>
      <c r="GP4" s="56"/>
      <c r="GQ4" s="56"/>
      <c r="GR4" s="56"/>
      <c r="GS4" s="56"/>
      <c r="GT4" s="56"/>
      <c r="GU4" s="56"/>
      <c r="GV4" s="56"/>
      <c r="GW4" s="56"/>
      <c r="GX4" s="56"/>
      <c r="GY4" s="56"/>
      <c r="GZ4" s="56"/>
      <c r="HA4" s="53"/>
      <c r="HB4" s="53"/>
      <c r="HC4" s="64"/>
      <c r="HD4" s="56"/>
      <c r="HE4" s="56"/>
      <c r="HF4" s="56"/>
      <c r="HG4" s="56"/>
      <c r="HH4" s="56"/>
      <c r="HI4" s="53"/>
      <c r="HJ4" s="53"/>
      <c r="HK4" s="64"/>
      <c r="HL4" s="56"/>
      <c r="HM4" s="56"/>
      <c r="HN4" s="56"/>
      <c r="HO4" s="56"/>
      <c r="HP4" s="56"/>
      <c r="HQ4" s="56"/>
      <c r="HR4" s="56"/>
      <c r="HS4" s="56"/>
      <c r="HT4" s="56"/>
      <c r="HU4" s="56"/>
      <c r="HV4" s="53"/>
      <c r="HW4" s="53"/>
    </row>
    <row r="5" spans="1:235" s="36" customFormat="1" ht="18.75" hidden="1">
      <c r="A5" s="82">
        <v>1102</v>
      </c>
      <c r="B5" s="82" t="str">
        <f>VLOOKUP($A5,'2. Record Detail'!$A:$E,3,0)</f>
        <v>East</v>
      </c>
      <c r="C5" s="82" t="str">
        <f>VLOOKUP($A5,'2. Record Detail'!$A:$E,4,0)</f>
        <v>ECM_I-95</v>
      </c>
      <c r="D5" s="124"/>
      <c r="E5" s="130" t="s">
        <v>202</v>
      </c>
      <c r="F5" s="133">
        <v>41548</v>
      </c>
      <c r="G5" s="133"/>
      <c r="H5" s="51"/>
      <c r="I5" s="52"/>
      <c r="J5" s="53"/>
      <c r="K5" s="53"/>
      <c r="L5" s="53"/>
      <c r="M5" s="53"/>
      <c r="N5" s="53"/>
      <c r="O5" s="53"/>
      <c r="P5" s="53">
        <v>1</v>
      </c>
      <c r="Q5" s="53"/>
      <c r="R5" s="52"/>
      <c r="S5" s="53">
        <v>1</v>
      </c>
      <c r="T5" s="53"/>
      <c r="U5" s="53"/>
      <c r="V5" s="53"/>
      <c r="W5" s="52"/>
      <c r="X5" s="53">
        <v>1</v>
      </c>
      <c r="Y5" s="53">
        <v>1</v>
      </c>
      <c r="Z5" s="53">
        <v>1</v>
      </c>
      <c r="AA5" s="53"/>
      <c r="AB5" s="53"/>
      <c r="AC5" s="52"/>
      <c r="AD5" s="53"/>
      <c r="AE5" s="53"/>
      <c r="AF5" s="53"/>
      <c r="AG5" s="53"/>
      <c r="AH5" s="53"/>
      <c r="AI5" s="52"/>
      <c r="AJ5" s="53">
        <v>1</v>
      </c>
      <c r="AK5" s="53">
        <v>1</v>
      </c>
      <c r="AL5" s="53">
        <v>1</v>
      </c>
      <c r="AM5" s="52"/>
      <c r="AN5" s="53">
        <v>1</v>
      </c>
      <c r="AO5" s="53"/>
      <c r="AP5" s="53"/>
      <c r="AQ5" s="53"/>
      <c r="AR5" s="53"/>
      <c r="AS5" s="52"/>
      <c r="AT5" s="53"/>
      <c r="AU5" s="53"/>
      <c r="AV5" s="53"/>
      <c r="AW5" s="54"/>
      <c r="AX5" s="121"/>
      <c r="AY5" s="53">
        <v>1</v>
      </c>
      <c r="AZ5" s="53">
        <v>1</v>
      </c>
      <c r="BA5" s="53"/>
      <c r="BB5" s="53">
        <v>1</v>
      </c>
      <c r="BC5" s="53">
        <v>1</v>
      </c>
      <c r="BD5" s="53"/>
      <c r="BE5" s="53">
        <v>1</v>
      </c>
      <c r="BF5" s="53"/>
      <c r="BG5" s="53"/>
      <c r="BH5" s="121"/>
      <c r="BI5" s="53">
        <v>1</v>
      </c>
      <c r="BJ5" s="53"/>
      <c r="BK5" s="53"/>
      <c r="BL5" s="53"/>
      <c r="BM5" s="53"/>
      <c r="BN5" s="121"/>
      <c r="BO5" s="53"/>
      <c r="BP5" s="53"/>
      <c r="BQ5" s="53">
        <v>1</v>
      </c>
      <c r="BR5" s="53"/>
      <c r="BS5" s="53"/>
      <c r="BT5" s="121"/>
      <c r="BU5" s="53"/>
      <c r="BV5" s="53"/>
      <c r="BW5" s="53"/>
      <c r="BX5" s="53"/>
      <c r="BY5" s="53"/>
      <c r="BZ5" s="53"/>
      <c r="CA5" s="53"/>
      <c r="CB5" s="121"/>
      <c r="CC5" s="53"/>
      <c r="CD5" s="53"/>
      <c r="CE5" s="53"/>
      <c r="CF5" s="53"/>
      <c r="CG5" s="53"/>
      <c r="CH5" s="121"/>
      <c r="CI5" s="53">
        <v>1</v>
      </c>
      <c r="CJ5" s="53">
        <v>1</v>
      </c>
      <c r="CK5" s="53"/>
      <c r="CL5" s="53"/>
      <c r="CM5" s="53"/>
      <c r="CN5" s="142"/>
      <c r="CO5" s="148"/>
      <c r="CP5" s="53">
        <v>1</v>
      </c>
      <c r="CQ5" s="53"/>
      <c r="CR5" s="53"/>
      <c r="CS5" s="148"/>
      <c r="CT5" s="53">
        <v>1</v>
      </c>
      <c r="CU5" s="53"/>
      <c r="CV5" s="53"/>
      <c r="CW5" s="53"/>
      <c r="CX5" s="53"/>
      <c r="CY5" s="53"/>
      <c r="CZ5" s="53"/>
      <c r="DA5" s="53"/>
      <c r="DB5" s="53"/>
      <c r="DC5" s="53"/>
      <c r="DD5" s="53"/>
      <c r="DE5" s="53"/>
      <c r="DF5" s="55"/>
      <c r="DG5" s="56"/>
      <c r="DH5" s="57"/>
      <c r="DI5" s="58"/>
      <c r="DJ5" s="56"/>
      <c r="DK5" s="56"/>
      <c r="DL5" s="56">
        <v>1</v>
      </c>
      <c r="DM5" s="56"/>
      <c r="DN5" s="56"/>
      <c r="DO5" s="56"/>
      <c r="DP5" s="56"/>
      <c r="DQ5" s="56"/>
      <c r="DR5" s="56"/>
      <c r="DS5" s="53"/>
      <c r="DT5" s="53"/>
      <c r="DU5" s="58"/>
      <c r="DV5" s="56"/>
      <c r="DW5" s="56"/>
      <c r="DX5" s="56"/>
      <c r="DY5" s="56"/>
      <c r="DZ5" s="56"/>
      <c r="EA5" s="56"/>
      <c r="EB5" s="56"/>
      <c r="EC5" s="56"/>
      <c r="ED5" s="53"/>
      <c r="EE5" s="53"/>
      <c r="EF5" s="58"/>
      <c r="EG5" s="56"/>
      <c r="EH5" s="56"/>
      <c r="EI5" s="56"/>
      <c r="EJ5" s="53"/>
      <c r="EK5" s="53"/>
      <c r="EL5" s="59"/>
      <c r="EM5" s="60"/>
      <c r="EN5" s="56"/>
      <c r="EO5" s="56"/>
      <c r="EP5" s="53"/>
      <c r="EQ5" s="53"/>
      <c r="ER5" s="60"/>
      <c r="ES5" s="56"/>
      <c r="ET5" s="56"/>
      <c r="EU5" s="56"/>
      <c r="EV5" s="56"/>
      <c r="EW5" s="56"/>
      <c r="EX5" s="56"/>
      <c r="EY5" s="56"/>
      <c r="EZ5" s="61"/>
      <c r="FA5" s="62"/>
      <c r="FB5" s="56"/>
      <c r="FC5" s="56"/>
      <c r="FD5" s="56"/>
      <c r="FE5" s="56"/>
      <c r="FF5" s="56"/>
      <c r="FG5" s="56"/>
      <c r="FH5" s="53"/>
      <c r="FI5" s="62"/>
      <c r="FJ5" s="56"/>
      <c r="FK5" s="56"/>
      <c r="FL5" s="56"/>
      <c r="FM5" s="56"/>
      <c r="FN5" s="56"/>
      <c r="FO5" s="56"/>
      <c r="FP5" s="53"/>
      <c r="FQ5" s="62"/>
      <c r="FR5" s="56"/>
      <c r="FS5" s="56"/>
      <c r="FT5" s="56"/>
      <c r="FU5" s="56"/>
      <c r="FV5" s="56"/>
      <c r="FW5" s="56"/>
      <c r="FX5" s="56"/>
      <c r="FY5" s="56"/>
      <c r="FZ5" s="53"/>
      <c r="GA5" s="62"/>
      <c r="GB5" s="56"/>
      <c r="GC5" s="56"/>
      <c r="GD5" s="56"/>
      <c r="GE5" s="56"/>
      <c r="GF5" s="56"/>
      <c r="GG5" s="56"/>
      <c r="GH5" s="53"/>
      <c r="GI5" s="62"/>
      <c r="GJ5" s="56"/>
      <c r="GK5" s="56"/>
      <c r="GL5" s="56"/>
      <c r="GM5" s="63"/>
      <c r="GN5" s="64"/>
      <c r="GO5" s="56"/>
      <c r="GP5" s="56"/>
      <c r="GQ5" s="56"/>
      <c r="GR5" s="56"/>
      <c r="GS5" s="56"/>
      <c r="GT5" s="56"/>
      <c r="GU5" s="56"/>
      <c r="GV5" s="56"/>
      <c r="GW5" s="56"/>
      <c r="GX5" s="56"/>
      <c r="GY5" s="56"/>
      <c r="GZ5" s="56"/>
      <c r="HA5" s="53"/>
      <c r="HB5" s="53"/>
      <c r="HC5" s="64"/>
      <c r="HD5" s="56"/>
      <c r="HE5" s="56"/>
      <c r="HF5" s="56"/>
      <c r="HG5" s="56"/>
      <c r="HH5" s="56"/>
      <c r="HI5" s="53"/>
      <c r="HJ5" s="53"/>
      <c r="HK5" s="64"/>
      <c r="HL5" s="56"/>
      <c r="HM5" s="56"/>
      <c r="HN5" s="56"/>
      <c r="HO5" s="56"/>
      <c r="HP5" s="56"/>
      <c r="HQ5" s="56"/>
      <c r="HR5" s="56"/>
      <c r="HS5" s="56"/>
      <c r="HT5" s="56"/>
      <c r="HU5" s="56"/>
      <c r="HV5" s="53"/>
      <c r="HW5" s="53"/>
    </row>
    <row r="6" spans="1:235" s="36" customFormat="1" ht="15" customHeight="1">
      <c r="A6" s="82">
        <v>1103</v>
      </c>
      <c r="B6" s="82" t="str">
        <f>VLOOKUP($A6,'2. Record Detail'!$A:$E,3,0)</f>
        <v>East</v>
      </c>
      <c r="C6" s="82" t="str">
        <f>VLOOKUP($A6,'2. Record Detail'!$A:$E,4,0)</f>
        <v>PA_Cont 1_COR</v>
      </c>
      <c r="D6" s="124"/>
      <c r="E6" s="130" t="s">
        <v>202</v>
      </c>
      <c r="F6" s="133">
        <v>39295</v>
      </c>
      <c r="G6" s="133" t="s">
        <v>203</v>
      </c>
      <c r="H6" s="51"/>
      <c r="I6" s="52"/>
      <c r="J6" s="53">
        <v>1</v>
      </c>
      <c r="K6" s="53"/>
      <c r="L6" s="53">
        <v>1</v>
      </c>
      <c r="M6" s="53"/>
      <c r="N6" s="53"/>
      <c r="O6" s="53"/>
      <c r="P6" s="53">
        <v>1</v>
      </c>
      <c r="Q6" s="53"/>
      <c r="R6" s="52"/>
      <c r="S6" s="53">
        <v>1</v>
      </c>
      <c r="T6" s="53"/>
      <c r="U6" s="53">
        <v>1</v>
      </c>
      <c r="V6" s="53"/>
      <c r="W6" s="52"/>
      <c r="X6" s="53">
        <v>1</v>
      </c>
      <c r="Y6" s="53"/>
      <c r="Z6" s="53"/>
      <c r="AA6" s="53"/>
      <c r="AB6" s="53"/>
      <c r="AC6" s="52"/>
      <c r="AD6" s="53">
        <v>1</v>
      </c>
      <c r="AE6" s="53"/>
      <c r="AF6" s="53"/>
      <c r="AG6" s="53"/>
      <c r="AH6" s="53"/>
      <c r="AI6" s="52"/>
      <c r="AJ6" s="53">
        <v>1</v>
      </c>
      <c r="AK6" s="53">
        <v>1</v>
      </c>
      <c r="AL6" s="53">
        <v>1</v>
      </c>
      <c r="AM6" s="52"/>
      <c r="AN6" s="53">
        <v>1</v>
      </c>
      <c r="AO6" s="53">
        <v>1</v>
      </c>
      <c r="AP6" s="53"/>
      <c r="AQ6" s="53"/>
      <c r="AR6" s="53"/>
      <c r="AS6" s="52"/>
      <c r="AT6" s="53">
        <v>1</v>
      </c>
      <c r="AU6" s="53">
        <v>1</v>
      </c>
      <c r="AV6" s="53"/>
      <c r="AW6" s="54"/>
      <c r="AX6" s="121"/>
      <c r="AY6" s="53"/>
      <c r="AZ6" s="53"/>
      <c r="BA6" s="53">
        <v>1</v>
      </c>
      <c r="BB6" s="53"/>
      <c r="BC6" s="53">
        <v>1</v>
      </c>
      <c r="BD6" s="53"/>
      <c r="BE6" s="53"/>
      <c r="BF6" s="53"/>
      <c r="BG6" s="53"/>
      <c r="BH6" s="121"/>
      <c r="BI6" s="53">
        <v>1</v>
      </c>
      <c r="BJ6" s="53"/>
      <c r="BK6" s="53"/>
      <c r="BL6" s="53"/>
      <c r="BM6" s="53"/>
      <c r="BN6" s="121"/>
      <c r="BO6" s="53"/>
      <c r="BP6" s="53"/>
      <c r="BQ6" s="53"/>
      <c r="BR6" s="53"/>
      <c r="BS6" s="53"/>
      <c r="BT6" s="121"/>
      <c r="BU6" s="53"/>
      <c r="BV6" s="53">
        <v>1</v>
      </c>
      <c r="BW6" s="53"/>
      <c r="BX6" s="53"/>
      <c r="BY6" s="53"/>
      <c r="BZ6" s="53"/>
      <c r="CA6" s="53"/>
      <c r="CB6" s="121"/>
      <c r="CC6" s="53">
        <v>1</v>
      </c>
      <c r="CD6" s="53">
        <v>1</v>
      </c>
      <c r="CE6" s="53">
        <v>1</v>
      </c>
      <c r="CF6" s="53"/>
      <c r="CG6" s="53"/>
      <c r="CH6" s="121"/>
      <c r="CI6" s="53">
        <v>1</v>
      </c>
      <c r="CJ6" s="53">
        <v>1</v>
      </c>
      <c r="CK6" s="53">
        <v>1</v>
      </c>
      <c r="CL6" s="53"/>
      <c r="CM6" s="53"/>
      <c r="CN6" s="142"/>
      <c r="CO6" s="148"/>
      <c r="CP6" s="53"/>
      <c r="CQ6" s="53"/>
      <c r="CR6" s="53"/>
      <c r="CS6" s="148"/>
      <c r="CT6" s="53"/>
      <c r="CU6" s="53"/>
      <c r="CV6" s="53"/>
      <c r="CW6" s="53"/>
      <c r="CX6" s="53"/>
      <c r="CY6" s="53"/>
      <c r="CZ6" s="53"/>
      <c r="DA6" s="53"/>
      <c r="DB6" s="53"/>
      <c r="DC6" s="53"/>
      <c r="DD6" s="53"/>
      <c r="DE6" s="53"/>
      <c r="DF6" s="55"/>
      <c r="DG6" s="56"/>
      <c r="DH6" s="57"/>
      <c r="DI6" s="58"/>
      <c r="DJ6" s="56">
        <v>1</v>
      </c>
      <c r="DK6" s="56"/>
      <c r="DL6" s="56"/>
      <c r="DM6" s="56"/>
      <c r="DN6" s="56"/>
      <c r="DO6" s="56">
        <v>1</v>
      </c>
      <c r="DP6" s="56"/>
      <c r="DQ6" s="56"/>
      <c r="DR6" s="56"/>
      <c r="DS6" s="53"/>
      <c r="DT6" s="53"/>
      <c r="DU6" s="58"/>
      <c r="DV6" s="56"/>
      <c r="DW6" s="56"/>
      <c r="DX6" s="56"/>
      <c r="DY6" s="56"/>
      <c r="DZ6" s="56"/>
      <c r="EA6" s="56"/>
      <c r="EB6" s="56"/>
      <c r="EC6" s="56"/>
      <c r="ED6" s="53"/>
      <c r="EE6" s="53"/>
      <c r="EF6" s="58"/>
      <c r="EG6" s="56"/>
      <c r="EH6" s="56"/>
      <c r="EI6" s="56"/>
      <c r="EJ6" s="53"/>
      <c r="EK6" s="53"/>
      <c r="EL6" s="59"/>
      <c r="EM6" s="60"/>
      <c r="EN6" s="56"/>
      <c r="EO6" s="56"/>
      <c r="EP6" s="53"/>
      <c r="EQ6" s="53"/>
      <c r="ER6" s="60"/>
      <c r="ES6" s="56"/>
      <c r="ET6" s="56"/>
      <c r="EU6" s="56"/>
      <c r="EV6" s="56"/>
      <c r="EW6" s="56"/>
      <c r="EX6" s="56"/>
      <c r="EY6" s="56"/>
      <c r="EZ6" s="61"/>
      <c r="FA6" s="62"/>
      <c r="FB6" s="56"/>
      <c r="FC6" s="56"/>
      <c r="FD6" s="56"/>
      <c r="FE6" s="56"/>
      <c r="FF6" s="56"/>
      <c r="FG6" s="56"/>
      <c r="FH6" s="53"/>
      <c r="FI6" s="62"/>
      <c r="FJ6" s="56"/>
      <c r="FK6" s="56"/>
      <c r="FL6" s="56"/>
      <c r="FM6" s="56"/>
      <c r="FN6" s="56"/>
      <c r="FO6" s="56"/>
      <c r="FP6" s="53"/>
      <c r="FQ6" s="62"/>
      <c r="FR6" s="56"/>
      <c r="FS6" s="56"/>
      <c r="FT6" s="56"/>
      <c r="FU6" s="56"/>
      <c r="FV6" s="56"/>
      <c r="FW6" s="56"/>
      <c r="FX6" s="56"/>
      <c r="FY6" s="56"/>
      <c r="FZ6" s="53"/>
      <c r="GA6" s="62"/>
      <c r="GB6" s="56"/>
      <c r="GC6" s="56"/>
      <c r="GD6" s="56"/>
      <c r="GE6" s="56"/>
      <c r="GF6" s="56"/>
      <c r="GG6" s="56"/>
      <c r="GH6" s="53"/>
      <c r="GI6" s="62"/>
      <c r="GJ6" s="56"/>
      <c r="GK6" s="56"/>
      <c r="GL6" s="56"/>
      <c r="GM6" s="63"/>
      <c r="GN6" s="64"/>
      <c r="GO6" s="56"/>
      <c r="GP6" s="56"/>
      <c r="GQ6" s="56"/>
      <c r="GR6" s="56"/>
      <c r="GS6" s="56"/>
      <c r="GT6" s="56"/>
      <c r="GU6" s="56"/>
      <c r="GV6" s="56"/>
      <c r="GW6" s="56"/>
      <c r="GX6" s="56"/>
      <c r="GY6" s="56"/>
      <c r="GZ6" s="56"/>
      <c r="HA6" s="53"/>
      <c r="HB6" s="53"/>
      <c r="HC6" s="64"/>
      <c r="HD6" s="56"/>
      <c r="HE6" s="56"/>
      <c r="HF6" s="56"/>
      <c r="HG6" s="56"/>
      <c r="HH6" s="56"/>
      <c r="HI6" s="53"/>
      <c r="HJ6" s="53"/>
      <c r="HK6" s="64"/>
      <c r="HL6" s="56"/>
      <c r="HM6" s="56"/>
      <c r="HN6" s="56"/>
      <c r="HO6" s="56"/>
      <c r="HP6" s="56"/>
      <c r="HQ6" s="56"/>
      <c r="HR6" s="56"/>
      <c r="HS6" s="56"/>
      <c r="HT6" s="56"/>
      <c r="HU6" s="56"/>
      <c r="HV6" s="53"/>
      <c r="HW6" s="53"/>
    </row>
    <row r="7" spans="1:235" s="36" customFormat="1" ht="18.75">
      <c r="A7" s="82">
        <v>1104</v>
      </c>
      <c r="B7" s="82" t="str">
        <f>VLOOKUP($A7,'2. Record Detail'!$A:$E,3,0)</f>
        <v>East</v>
      </c>
      <c r="C7" s="82" t="str">
        <f>VLOOKUP($A7,'2. Record Detail'!$A:$E,4,0)</f>
        <v>VA_I-81_COR</v>
      </c>
      <c r="D7" s="124"/>
      <c r="E7" s="130" t="s">
        <v>202</v>
      </c>
      <c r="F7" s="133">
        <v>41124</v>
      </c>
      <c r="G7" s="133"/>
      <c r="H7" s="51"/>
      <c r="I7" s="52"/>
      <c r="J7" s="53">
        <v>1</v>
      </c>
      <c r="K7" s="53"/>
      <c r="L7" s="53"/>
      <c r="M7" s="53"/>
      <c r="N7" s="53"/>
      <c r="O7" s="53"/>
      <c r="P7" s="53">
        <v>1</v>
      </c>
      <c r="Q7" s="53"/>
      <c r="R7" s="52"/>
      <c r="S7" s="53">
        <v>1</v>
      </c>
      <c r="T7" s="53"/>
      <c r="U7" s="53"/>
      <c r="V7" s="53"/>
      <c r="W7" s="52"/>
      <c r="X7" s="53">
        <v>1</v>
      </c>
      <c r="Y7" s="53">
        <v>1</v>
      </c>
      <c r="Z7" s="53"/>
      <c r="AA7" s="53"/>
      <c r="AB7" s="53"/>
      <c r="AC7" s="52"/>
      <c r="AD7" s="53"/>
      <c r="AE7" s="53"/>
      <c r="AF7" s="53"/>
      <c r="AG7" s="53"/>
      <c r="AH7" s="53"/>
      <c r="AI7" s="52"/>
      <c r="AJ7" s="53">
        <v>1</v>
      </c>
      <c r="AK7" s="53">
        <v>1</v>
      </c>
      <c r="AL7" s="53">
        <v>1</v>
      </c>
      <c r="AM7" s="52"/>
      <c r="AN7" s="53">
        <v>1</v>
      </c>
      <c r="AO7" s="53">
        <v>1</v>
      </c>
      <c r="AP7" s="53"/>
      <c r="AQ7" s="53"/>
      <c r="AR7" s="53"/>
      <c r="AS7" s="52"/>
      <c r="AT7" s="53">
        <v>1</v>
      </c>
      <c r="AU7" s="53"/>
      <c r="AV7" s="53"/>
      <c r="AW7" s="54"/>
      <c r="AX7" s="121"/>
      <c r="AY7" s="53">
        <v>1</v>
      </c>
      <c r="AZ7" s="53">
        <v>1</v>
      </c>
      <c r="BA7" s="53"/>
      <c r="BB7" s="53">
        <v>1</v>
      </c>
      <c r="BC7" s="53">
        <v>1</v>
      </c>
      <c r="BD7" s="53"/>
      <c r="BE7" s="53"/>
      <c r="BF7" s="53"/>
      <c r="BG7" s="53"/>
      <c r="BH7" s="121"/>
      <c r="BI7" s="53"/>
      <c r="BJ7" s="53"/>
      <c r="BK7" s="53"/>
      <c r="BL7" s="53"/>
      <c r="BM7" s="53"/>
      <c r="BN7" s="121"/>
      <c r="BO7" s="53"/>
      <c r="BP7" s="53"/>
      <c r="BQ7" s="53"/>
      <c r="BR7" s="53"/>
      <c r="BS7" s="53"/>
      <c r="BT7" s="121"/>
      <c r="BU7" s="53"/>
      <c r="BV7" s="53"/>
      <c r="BW7" s="53"/>
      <c r="BX7" s="53"/>
      <c r="BY7" s="53"/>
      <c r="BZ7" s="53"/>
      <c r="CA7" s="53"/>
      <c r="CB7" s="121"/>
      <c r="CC7" s="53"/>
      <c r="CD7" s="53">
        <v>1</v>
      </c>
      <c r="CE7" s="53">
        <v>1</v>
      </c>
      <c r="CF7" s="53"/>
      <c r="CG7" s="53"/>
      <c r="CH7" s="121"/>
      <c r="CI7" s="53"/>
      <c r="CJ7" s="53">
        <v>1</v>
      </c>
      <c r="CK7" s="53">
        <v>1</v>
      </c>
      <c r="CL7" s="53"/>
      <c r="CM7" s="53"/>
      <c r="CN7" s="142"/>
      <c r="CO7" s="148"/>
      <c r="CP7" s="53">
        <v>1</v>
      </c>
      <c r="CQ7" s="53"/>
      <c r="CR7" s="53"/>
      <c r="CS7" s="148"/>
      <c r="CT7" s="53">
        <v>1</v>
      </c>
      <c r="CU7" s="53"/>
      <c r="CV7" s="53"/>
      <c r="CW7" s="53"/>
      <c r="CX7" s="53"/>
      <c r="CY7" s="53"/>
      <c r="CZ7" s="53"/>
      <c r="DA7" s="53"/>
      <c r="DB7" s="53"/>
      <c r="DC7" s="53"/>
      <c r="DD7" s="53"/>
      <c r="DE7" s="53"/>
      <c r="DF7" s="55"/>
      <c r="DG7" s="56"/>
      <c r="DH7" s="57"/>
      <c r="DI7" s="58"/>
      <c r="DJ7" s="56">
        <v>1</v>
      </c>
      <c r="DK7" s="56"/>
      <c r="DL7" s="56"/>
      <c r="DM7" s="56"/>
      <c r="DN7" s="56"/>
      <c r="DO7" s="56"/>
      <c r="DP7" s="56"/>
      <c r="DQ7" s="56"/>
      <c r="DR7" s="56"/>
      <c r="DS7" s="53"/>
      <c r="DT7" s="53"/>
      <c r="DU7" s="58"/>
      <c r="DV7" s="56"/>
      <c r="DW7" s="56"/>
      <c r="DX7" s="56"/>
      <c r="DY7" s="56"/>
      <c r="DZ7" s="56"/>
      <c r="EA7" s="56"/>
      <c r="EB7" s="56"/>
      <c r="EC7" s="56"/>
      <c r="ED7" s="53"/>
      <c r="EE7" s="53"/>
      <c r="EF7" s="58"/>
      <c r="EG7" s="56"/>
      <c r="EH7" s="56"/>
      <c r="EI7" s="56"/>
      <c r="EJ7" s="53"/>
      <c r="EK7" s="53"/>
      <c r="EL7" s="59"/>
      <c r="EM7" s="60"/>
      <c r="EN7" s="56"/>
      <c r="EO7" s="56"/>
      <c r="EP7" s="53"/>
      <c r="EQ7" s="53"/>
      <c r="ER7" s="60"/>
      <c r="ES7" s="56"/>
      <c r="ET7" s="56"/>
      <c r="EU7" s="56"/>
      <c r="EV7" s="56"/>
      <c r="EW7" s="56"/>
      <c r="EX7" s="56"/>
      <c r="EY7" s="56"/>
      <c r="EZ7" s="61"/>
      <c r="FA7" s="62"/>
      <c r="FB7" s="56"/>
      <c r="FC7" s="56"/>
      <c r="FD7" s="56"/>
      <c r="FE7" s="56"/>
      <c r="FF7" s="56"/>
      <c r="FG7" s="56"/>
      <c r="FH7" s="53"/>
      <c r="FI7" s="62"/>
      <c r="FJ7" s="56"/>
      <c r="FK7" s="56"/>
      <c r="FL7" s="56"/>
      <c r="FM7" s="56"/>
      <c r="FN7" s="56"/>
      <c r="FO7" s="56"/>
      <c r="FP7" s="53"/>
      <c r="FQ7" s="62"/>
      <c r="FR7" s="56"/>
      <c r="FS7" s="56"/>
      <c r="FT7" s="56"/>
      <c r="FU7" s="56"/>
      <c r="FV7" s="56"/>
      <c r="FW7" s="56"/>
      <c r="FX7" s="56"/>
      <c r="FY7" s="56"/>
      <c r="FZ7" s="53"/>
      <c r="GA7" s="62"/>
      <c r="GB7" s="56"/>
      <c r="GC7" s="56"/>
      <c r="GD7" s="56"/>
      <c r="GE7" s="56"/>
      <c r="GF7" s="56"/>
      <c r="GG7" s="56"/>
      <c r="GH7" s="53"/>
      <c r="GI7" s="62"/>
      <c r="GJ7" s="56"/>
      <c r="GK7" s="56"/>
      <c r="GL7" s="56"/>
      <c r="GM7" s="63"/>
      <c r="GN7" s="64"/>
      <c r="GO7" s="56"/>
      <c r="GP7" s="56"/>
      <c r="GQ7" s="56"/>
      <c r="GR7" s="56"/>
      <c r="GS7" s="56"/>
      <c r="GT7" s="56"/>
      <c r="GU7" s="56"/>
      <c r="GV7" s="56"/>
      <c r="GW7" s="56"/>
      <c r="GX7" s="56"/>
      <c r="GY7" s="56"/>
      <c r="GZ7" s="56"/>
      <c r="HA7" s="53"/>
      <c r="HB7" s="53"/>
      <c r="HC7" s="64"/>
      <c r="HD7" s="56"/>
      <c r="HE7" s="56"/>
      <c r="HF7" s="56"/>
      <c r="HG7" s="56"/>
      <c r="HH7" s="56"/>
      <c r="HI7" s="53"/>
      <c r="HJ7" s="53"/>
      <c r="HK7" s="64"/>
      <c r="HL7" s="56"/>
      <c r="HM7" s="56"/>
      <c r="HN7" s="56"/>
      <c r="HO7" s="56"/>
      <c r="HP7" s="56"/>
      <c r="HQ7" s="56"/>
      <c r="HR7" s="56"/>
      <c r="HS7" s="56"/>
      <c r="HT7" s="56"/>
      <c r="HU7" s="56"/>
      <c r="HV7" s="53"/>
      <c r="HW7" s="53"/>
    </row>
    <row r="8" spans="1:235" s="36" customFormat="1" ht="18.75">
      <c r="A8" s="82">
        <v>1105</v>
      </c>
      <c r="B8" s="82" t="str">
        <f>VLOOKUP($A8,'2. Record Detail'!$A:$E,3,0)</f>
        <v>East</v>
      </c>
      <c r="C8" s="82" t="str">
        <f>VLOOKUP($A8,'2. Record Detail'!$A:$E,4,0)</f>
        <v>VA_Rt 29_Cor</v>
      </c>
      <c r="D8" s="124"/>
      <c r="E8" s="130" t="s">
        <v>200</v>
      </c>
      <c r="F8" s="133">
        <v>42767</v>
      </c>
      <c r="G8" s="133" t="s">
        <v>204</v>
      </c>
      <c r="H8" s="51"/>
      <c r="I8" s="52"/>
      <c r="J8" s="53">
        <v>1</v>
      </c>
      <c r="K8" s="53"/>
      <c r="L8" s="53"/>
      <c r="M8" s="53"/>
      <c r="N8" s="53"/>
      <c r="O8" s="53"/>
      <c r="P8" s="53"/>
      <c r="Q8" s="53"/>
      <c r="R8" s="52"/>
      <c r="S8" s="53">
        <v>1</v>
      </c>
      <c r="T8" s="53"/>
      <c r="U8" s="53"/>
      <c r="V8" s="53"/>
      <c r="W8" s="52"/>
      <c r="X8" s="53"/>
      <c r="Y8" s="53"/>
      <c r="Z8" s="53"/>
      <c r="AA8" s="53"/>
      <c r="AB8" s="53"/>
      <c r="AC8" s="52"/>
      <c r="AD8" s="53">
        <v>1</v>
      </c>
      <c r="AE8" s="53"/>
      <c r="AF8" s="53"/>
      <c r="AG8" s="53"/>
      <c r="AH8" s="53"/>
      <c r="AI8" s="52"/>
      <c r="AJ8" s="53">
        <v>1</v>
      </c>
      <c r="AK8" s="53">
        <v>1</v>
      </c>
      <c r="AL8" s="53"/>
      <c r="AM8" s="52"/>
      <c r="AN8" s="53"/>
      <c r="AO8" s="53"/>
      <c r="AP8" s="53"/>
      <c r="AQ8" s="53"/>
      <c r="AR8" s="53">
        <v>1</v>
      </c>
      <c r="AS8" s="52"/>
      <c r="AT8" s="53"/>
      <c r="AU8" s="53">
        <v>1</v>
      </c>
      <c r="AV8" s="53"/>
      <c r="AW8" s="54"/>
      <c r="AX8" s="121"/>
      <c r="AY8" s="53">
        <v>1</v>
      </c>
      <c r="AZ8" s="53">
        <v>1</v>
      </c>
      <c r="BA8" s="53">
        <v>1</v>
      </c>
      <c r="BB8" s="53">
        <v>1</v>
      </c>
      <c r="BC8" s="53"/>
      <c r="BD8" s="53"/>
      <c r="BE8" s="53"/>
      <c r="BF8" s="53"/>
      <c r="BG8" s="53"/>
      <c r="BH8" s="121"/>
      <c r="BI8" s="53"/>
      <c r="BJ8" s="53"/>
      <c r="BK8" s="53"/>
      <c r="BL8" s="53"/>
      <c r="BM8" s="53"/>
      <c r="BN8" s="121"/>
      <c r="BO8" s="53">
        <v>1</v>
      </c>
      <c r="BP8" s="53"/>
      <c r="BQ8" s="53"/>
      <c r="BR8" s="53"/>
      <c r="BS8" s="53"/>
      <c r="BT8" s="121"/>
      <c r="BU8" s="53"/>
      <c r="BV8" s="53"/>
      <c r="BW8" s="53"/>
      <c r="BX8" s="53"/>
      <c r="BY8" s="53"/>
      <c r="BZ8" s="53"/>
      <c r="CA8" s="53"/>
      <c r="CB8" s="121"/>
      <c r="CC8" s="53"/>
      <c r="CD8" s="53"/>
      <c r="CE8" s="53">
        <v>1</v>
      </c>
      <c r="CF8" s="53"/>
      <c r="CG8" s="53"/>
      <c r="CH8" s="121"/>
      <c r="CI8" s="53"/>
      <c r="CJ8" s="53"/>
      <c r="CK8" s="53">
        <v>1</v>
      </c>
      <c r="CL8" s="53"/>
      <c r="CM8" s="53"/>
      <c r="CN8" s="142"/>
      <c r="CO8" s="148"/>
      <c r="CP8" s="53"/>
      <c r="CQ8" s="53"/>
      <c r="CR8" s="53"/>
      <c r="CS8" s="148"/>
      <c r="CT8" s="53">
        <v>1</v>
      </c>
      <c r="CU8" s="53">
        <v>1</v>
      </c>
      <c r="CV8" s="53"/>
      <c r="CW8" s="53">
        <v>1</v>
      </c>
      <c r="CX8" s="53"/>
      <c r="CY8" s="53"/>
      <c r="CZ8" s="53"/>
      <c r="DA8" s="53"/>
      <c r="DB8" s="53"/>
      <c r="DC8" s="53"/>
      <c r="DD8" s="53"/>
      <c r="DE8" s="53"/>
      <c r="DF8" s="55"/>
      <c r="DG8" s="56"/>
      <c r="DH8" s="57"/>
      <c r="DI8" s="58"/>
      <c r="DJ8" s="56"/>
      <c r="DK8" s="56">
        <v>1</v>
      </c>
      <c r="DL8" s="56"/>
      <c r="DM8" s="56"/>
      <c r="DN8" s="56"/>
      <c r="DO8" s="56"/>
      <c r="DP8" s="56">
        <v>1</v>
      </c>
      <c r="DQ8" s="56"/>
      <c r="DR8" s="56"/>
      <c r="DS8" s="53"/>
      <c r="DT8" s="53"/>
      <c r="DU8" s="58"/>
      <c r="DV8" s="56"/>
      <c r="DW8" s="56"/>
      <c r="DX8" s="56"/>
      <c r="DY8" s="56"/>
      <c r="DZ8" s="56"/>
      <c r="EA8" s="56"/>
      <c r="EB8" s="56"/>
      <c r="EC8" s="56"/>
      <c r="ED8" s="53"/>
      <c r="EE8" s="53"/>
      <c r="EF8" s="58"/>
      <c r="EG8" s="56"/>
      <c r="EH8" s="56"/>
      <c r="EI8" s="56"/>
      <c r="EJ8" s="53"/>
      <c r="EK8" s="53"/>
      <c r="EL8" s="59"/>
      <c r="EM8" s="60"/>
      <c r="EN8" s="56"/>
      <c r="EO8" s="56"/>
      <c r="EP8" s="53"/>
      <c r="EQ8" s="53"/>
      <c r="ER8" s="60"/>
      <c r="ES8" s="56"/>
      <c r="ET8" s="56"/>
      <c r="EU8" s="56"/>
      <c r="EV8" s="56"/>
      <c r="EW8" s="56"/>
      <c r="EX8" s="56"/>
      <c r="EY8" s="56"/>
      <c r="EZ8" s="61"/>
      <c r="FA8" s="62"/>
      <c r="FB8" s="56"/>
      <c r="FC8" s="56"/>
      <c r="FD8" s="56"/>
      <c r="FE8" s="56"/>
      <c r="FF8" s="56"/>
      <c r="FG8" s="56"/>
      <c r="FH8" s="53"/>
      <c r="FI8" s="62"/>
      <c r="FJ8" s="56"/>
      <c r="FK8" s="56"/>
      <c r="FL8" s="56"/>
      <c r="FM8" s="56"/>
      <c r="FN8" s="56"/>
      <c r="FO8" s="56"/>
      <c r="FP8" s="53"/>
      <c r="FQ8" s="62"/>
      <c r="FR8" s="56"/>
      <c r="FS8" s="56"/>
      <c r="FT8" s="56"/>
      <c r="FU8" s="56"/>
      <c r="FV8" s="56"/>
      <c r="FW8" s="56"/>
      <c r="FX8" s="56"/>
      <c r="FY8" s="56"/>
      <c r="FZ8" s="53"/>
      <c r="GA8" s="62"/>
      <c r="GB8" s="56"/>
      <c r="GC8" s="56"/>
      <c r="GD8" s="56"/>
      <c r="GE8" s="56"/>
      <c r="GF8" s="56"/>
      <c r="GG8" s="56"/>
      <c r="GH8" s="53"/>
      <c r="GI8" s="62"/>
      <c r="GJ8" s="56"/>
      <c r="GK8" s="56"/>
      <c r="GL8" s="56"/>
      <c r="GM8" s="63"/>
      <c r="GN8" s="64"/>
      <c r="GO8" s="56"/>
      <c r="GP8" s="56"/>
      <c r="GQ8" s="56"/>
      <c r="GR8" s="56"/>
      <c r="GS8" s="56"/>
      <c r="GT8" s="56"/>
      <c r="GU8" s="56"/>
      <c r="GV8" s="56"/>
      <c r="GW8" s="56"/>
      <c r="GX8" s="56"/>
      <c r="GY8" s="56"/>
      <c r="GZ8" s="56"/>
      <c r="HA8" s="53"/>
      <c r="HB8" s="53"/>
      <c r="HC8" s="64"/>
      <c r="HD8" s="56"/>
      <c r="HE8" s="56"/>
      <c r="HF8" s="56"/>
      <c r="HG8" s="56"/>
      <c r="HH8" s="56"/>
      <c r="HI8" s="53"/>
      <c r="HJ8" s="53"/>
      <c r="HK8" s="64"/>
      <c r="HL8" s="56"/>
      <c r="HM8" s="56"/>
      <c r="HN8" s="56"/>
      <c r="HO8" s="56"/>
      <c r="HP8" s="56"/>
      <c r="HQ8" s="56"/>
      <c r="HR8" s="56"/>
      <c r="HS8" s="56"/>
      <c r="HT8" s="56"/>
      <c r="HU8" s="56"/>
      <c r="HV8" s="53"/>
      <c r="HW8" s="53"/>
    </row>
    <row r="9" spans="1:235" s="36" customFormat="1" ht="18.75" hidden="1">
      <c r="A9" s="82">
        <v>1201</v>
      </c>
      <c r="B9" s="82" t="str">
        <f>VLOOKUP($A9,'2. Record Detail'!$A:$E,3,0)</f>
        <v>MidW</v>
      </c>
      <c r="C9" s="82" t="str">
        <f>VLOOKUP($A9,'2. Record Detail'!$A:$E,4,0)</f>
        <v>IL_CCRPC</v>
      </c>
      <c r="D9" s="124"/>
      <c r="E9" s="130" t="s">
        <v>200</v>
      </c>
      <c r="F9" s="133">
        <v>43009</v>
      </c>
      <c r="G9" s="133"/>
      <c r="H9" s="51"/>
      <c r="I9" s="52"/>
      <c r="J9" s="53"/>
      <c r="K9" s="53"/>
      <c r="L9" s="53"/>
      <c r="M9" s="53"/>
      <c r="N9" s="53"/>
      <c r="O9" s="53"/>
      <c r="P9" s="53">
        <v>1</v>
      </c>
      <c r="Q9" s="53"/>
      <c r="R9" s="52"/>
      <c r="S9" s="53">
        <v>1</v>
      </c>
      <c r="T9" s="53"/>
      <c r="U9" s="53"/>
      <c r="V9" s="53"/>
      <c r="W9" s="52"/>
      <c r="X9" s="53"/>
      <c r="Y9" s="53"/>
      <c r="Z9" s="53"/>
      <c r="AA9" s="53"/>
      <c r="AB9" s="53"/>
      <c r="AC9" s="52"/>
      <c r="AD9" s="53">
        <v>1</v>
      </c>
      <c r="AE9" s="53">
        <v>1</v>
      </c>
      <c r="AF9" s="53"/>
      <c r="AG9" s="53">
        <v>1</v>
      </c>
      <c r="AH9" s="53"/>
      <c r="AI9" s="52"/>
      <c r="AJ9" s="53">
        <v>1</v>
      </c>
      <c r="AK9" s="53"/>
      <c r="AL9" s="53"/>
      <c r="AM9" s="52"/>
      <c r="AN9" s="53"/>
      <c r="AO9" s="53"/>
      <c r="AP9" s="53"/>
      <c r="AQ9" s="53"/>
      <c r="AR9" s="53">
        <v>1</v>
      </c>
      <c r="AS9" s="52"/>
      <c r="AT9" s="53"/>
      <c r="AU9" s="53">
        <v>1</v>
      </c>
      <c r="AV9" s="53"/>
      <c r="AW9" s="54"/>
      <c r="AX9" s="121"/>
      <c r="AY9" s="53">
        <v>1</v>
      </c>
      <c r="AZ9" s="53"/>
      <c r="BA9" s="53"/>
      <c r="BB9" s="53">
        <v>1</v>
      </c>
      <c r="BC9" s="53"/>
      <c r="BD9" s="53">
        <v>1</v>
      </c>
      <c r="BE9" s="53"/>
      <c r="BF9" s="53"/>
      <c r="BG9" s="53"/>
      <c r="BH9" s="121"/>
      <c r="BI9" s="53"/>
      <c r="BJ9" s="53"/>
      <c r="BK9" s="53"/>
      <c r="BL9" s="53"/>
      <c r="BM9" s="53"/>
      <c r="BN9" s="121"/>
      <c r="BO9" s="53"/>
      <c r="BP9" s="53"/>
      <c r="BQ9" s="53"/>
      <c r="BR9" s="53"/>
      <c r="BS9" s="53"/>
      <c r="BT9" s="121"/>
      <c r="BU9" s="53"/>
      <c r="BV9" s="53">
        <v>1</v>
      </c>
      <c r="BW9" s="53"/>
      <c r="BX9" s="53">
        <v>1</v>
      </c>
      <c r="BY9" s="53"/>
      <c r="BZ9" s="53"/>
      <c r="CA9" s="53"/>
      <c r="CB9" s="121"/>
      <c r="CC9" s="53"/>
      <c r="CD9" s="53"/>
      <c r="CE9" s="53"/>
      <c r="CF9" s="53"/>
      <c r="CG9" s="53"/>
      <c r="CH9" s="121"/>
      <c r="CI9" s="53"/>
      <c r="CJ9" s="53"/>
      <c r="CK9" s="53"/>
      <c r="CL9" s="53"/>
      <c r="CM9" s="53"/>
      <c r="CN9" s="142"/>
      <c r="CO9" s="148"/>
      <c r="CP9" s="53"/>
      <c r="CQ9" s="53"/>
      <c r="CR9" s="53"/>
      <c r="CS9" s="148"/>
      <c r="CT9" s="53">
        <v>1</v>
      </c>
      <c r="CU9" s="53"/>
      <c r="CV9" s="53"/>
      <c r="CW9" s="53"/>
      <c r="CX9" s="53"/>
      <c r="CY9" s="53"/>
      <c r="CZ9" s="53"/>
      <c r="DA9" s="53"/>
      <c r="DB9" s="53"/>
      <c r="DC9" s="53"/>
      <c r="DD9" s="53"/>
      <c r="DE9" s="53"/>
      <c r="DF9" s="55"/>
      <c r="DG9" s="56"/>
      <c r="DH9" s="57"/>
      <c r="DI9" s="58"/>
      <c r="DJ9" s="56"/>
      <c r="DK9" s="56"/>
      <c r="DL9" s="56"/>
      <c r="DM9" s="56"/>
      <c r="DN9" s="56"/>
      <c r="DO9" s="56"/>
      <c r="DP9" s="56"/>
      <c r="DQ9" s="56"/>
      <c r="DR9" s="56"/>
      <c r="DS9" s="53"/>
      <c r="DT9" s="53"/>
      <c r="DU9" s="58"/>
      <c r="DV9" s="56"/>
      <c r="DW9" s="56"/>
      <c r="DX9" s="56"/>
      <c r="DY9" s="56"/>
      <c r="DZ9" s="56"/>
      <c r="EA9" s="56"/>
      <c r="EB9" s="56"/>
      <c r="EC9" s="56"/>
      <c r="ED9" s="53"/>
      <c r="EE9" s="53"/>
      <c r="EF9" s="58"/>
      <c r="EG9" s="56"/>
      <c r="EH9" s="56"/>
      <c r="EI9" s="56"/>
      <c r="EJ9" s="53"/>
      <c r="EK9" s="53"/>
      <c r="EL9" s="59"/>
      <c r="EM9" s="60"/>
      <c r="EN9" s="56"/>
      <c r="EO9" s="56"/>
      <c r="EP9" s="53"/>
      <c r="EQ9" s="53"/>
      <c r="ER9" s="60"/>
      <c r="ES9" s="56"/>
      <c r="ET9" s="56"/>
      <c r="EU9" s="56"/>
      <c r="EV9" s="56"/>
      <c r="EW9" s="56"/>
      <c r="EX9" s="56"/>
      <c r="EY9" s="56"/>
      <c r="EZ9" s="61"/>
      <c r="FA9" s="62"/>
      <c r="FB9" s="56"/>
      <c r="FC9" s="56"/>
      <c r="FD9" s="56"/>
      <c r="FE9" s="56"/>
      <c r="FF9" s="56"/>
      <c r="FG9" s="56"/>
      <c r="FH9" s="53"/>
      <c r="FI9" s="62"/>
      <c r="FJ9" s="56"/>
      <c r="FK9" s="56"/>
      <c r="FL9" s="56"/>
      <c r="FM9" s="56"/>
      <c r="FN9" s="56"/>
      <c r="FO9" s="56"/>
      <c r="FP9" s="53"/>
      <c r="FQ9" s="62"/>
      <c r="FR9" s="56"/>
      <c r="FS9" s="56"/>
      <c r="FT9" s="56"/>
      <c r="FU9" s="56"/>
      <c r="FV9" s="56"/>
      <c r="FW9" s="56"/>
      <c r="FX9" s="56"/>
      <c r="FY9" s="56"/>
      <c r="FZ9" s="53"/>
      <c r="GA9" s="62"/>
      <c r="GB9" s="56"/>
      <c r="GC9" s="56"/>
      <c r="GD9" s="56"/>
      <c r="GE9" s="56"/>
      <c r="GF9" s="56"/>
      <c r="GG9" s="56"/>
      <c r="GH9" s="53"/>
      <c r="GI9" s="62"/>
      <c r="GJ9" s="56"/>
      <c r="GK9" s="56"/>
      <c r="GL9" s="56"/>
      <c r="GM9" s="63"/>
      <c r="GN9" s="64"/>
      <c r="GO9" s="56"/>
      <c r="GP9" s="56"/>
      <c r="GQ9" s="56"/>
      <c r="GR9" s="56"/>
      <c r="GS9" s="56"/>
      <c r="GT9" s="56"/>
      <c r="GU9" s="56"/>
      <c r="GV9" s="56"/>
      <c r="GW9" s="56"/>
      <c r="GX9" s="56"/>
      <c r="GY9" s="56"/>
      <c r="GZ9" s="56"/>
      <c r="HA9" s="53"/>
      <c r="HB9" s="53"/>
      <c r="HC9" s="64"/>
      <c r="HD9" s="56"/>
      <c r="HE9" s="56"/>
      <c r="HF9" s="56"/>
      <c r="HG9" s="56"/>
      <c r="HH9" s="56"/>
      <c r="HI9" s="53"/>
      <c r="HJ9" s="53"/>
      <c r="HK9" s="64"/>
      <c r="HL9" s="56"/>
      <c r="HM9" s="56"/>
      <c r="HN9" s="56"/>
      <c r="HO9" s="56"/>
      <c r="HP9" s="56"/>
      <c r="HQ9" s="56"/>
      <c r="HR9" s="56"/>
      <c r="HS9" s="56"/>
      <c r="HT9" s="56"/>
      <c r="HU9" s="56"/>
      <c r="HV9" s="53"/>
      <c r="HW9" s="53"/>
    </row>
    <row r="10" spans="1:235" s="36" customFormat="1" ht="18.75">
      <c r="A10" s="82">
        <v>1202</v>
      </c>
      <c r="B10" s="82" t="str">
        <f>VLOOKUP($A10,'2. Record Detail'!$A:$E,3,0)</f>
        <v>MidW</v>
      </c>
      <c r="C10" s="82" t="str">
        <f>VLOOKUP($A10,'2. Record Detail'!$A:$E,4,0)</f>
        <v>TN_HwyCapacity</v>
      </c>
      <c r="D10" s="124"/>
      <c r="E10" s="130" t="s">
        <v>200</v>
      </c>
      <c r="F10" s="133">
        <v>43126</v>
      </c>
      <c r="G10" s="133" t="s">
        <v>205</v>
      </c>
      <c r="H10" s="51"/>
      <c r="I10" s="52"/>
      <c r="J10" s="53">
        <v>1</v>
      </c>
      <c r="K10" s="53"/>
      <c r="L10" s="53"/>
      <c r="M10" s="53"/>
      <c r="N10" s="53"/>
      <c r="O10" s="53"/>
      <c r="P10" s="53"/>
      <c r="Q10" s="53"/>
      <c r="R10" s="52"/>
      <c r="S10" s="53">
        <v>1</v>
      </c>
      <c r="T10" s="53"/>
      <c r="U10" s="53"/>
      <c r="V10" s="53"/>
      <c r="W10" s="52"/>
      <c r="X10" s="53">
        <v>1</v>
      </c>
      <c r="Y10" s="53"/>
      <c r="Z10" s="53"/>
      <c r="AA10" s="53"/>
      <c r="AB10" s="53"/>
      <c r="AC10" s="52"/>
      <c r="AD10" s="53"/>
      <c r="AE10" s="53"/>
      <c r="AF10" s="53"/>
      <c r="AG10" s="53"/>
      <c r="AH10" s="53"/>
      <c r="AI10" s="52"/>
      <c r="AJ10" s="53"/>
      <c r="AK10" s="53">
        <v>1</v>
      </c>
      <c r="AL10" s="53">
        <v>1</v>
      </c>
      <c r="AM10" s="52"/>
      <c r="AN10" s="53"/>
      <c r="AO10" s="53"/>
      <c r="AP10" s="53"/>
      <c r="AQ10" s="53"/>
      <c r="AR10" s="53">
        <v>1</v>
      </c>
      <c r="AS10" s="52"/>
      <c r="AT10" s="53">
        <v>1</v>
      </c>
      <c r="AU10" s="53"/>
      <c r="AV10" s="53"/>
      <c r="AW10" s="54"/>
      <c r="AX10" s="121"/>
      <c r="AY10" s="53">
        <v>1</v>
      </c>
      <c r="AZ10" s="53">
        <v>1</v>
      </c>
      <c r="BA10" s="53">
        <v>1</v>
      </c>
      <c r="BB10" s="53">
        <v>1</v>
      </c>
      <c r="BC10" s="53"/>
      <c r="BD10" s="53"/>
      <c r="BE10" s="53"/>
      <c r="BF10" s="53"/>
      <c r="BG10" s="53"/>
      <c r="BH10" s="121"/>
      <c r="BI10" s="53"/>
      <c r="BJ10" s="53"/>
      <c r="BK10" s="53"/>
      <c r="BL10" s="53"/>
      <c r="BM10" s="53"/>
      <c r="BN10" s="121"/>
      <c r="BO10" s="53"/>
      <c r="BP10" s="53"/>
      <c r="BQ10" s="53"/>
      <c r="BR10" s="53"/>
      <c r="BS10" s="53"/>
      <c r="BT10" s="121"/>
      <c r="BU10" s="53"/>
      <c r="BV10" s="53"/>
      <c r="BW10" s="53"/>
      <c r="BX10" s="53"/>
      <c r="BY10" s="53"/>
      <c r="BZ10" s="53"/>
      <c r="CA10" s="53"/>
      <c r="CB10" s="121"/>
      <c r="CC10" s="53"/>
      <c r="CD10" s="53"/>
      <c r="CE10" s="53">
        <v>1</v>
      </c>
      <c r="CF10" s="53"/>
      <c r="CG10" s="53"/>
      <c r="CH10" s="121"/>
      <c r="CI10" s="53"/>
      <c r="CJ10" s="53"/>
      <c r="CK10" s="53">
        <v>1</v>
      </c>
      <c r="CL10" s="53"/>
      <c r="CM10" s="53"/>
      <c r="CN10" s="142"/>
      <c r="CO10" s="148"/>
      <c r="CP10" s="53">
        <v>1</v>
      </c>
      <c r="CQ10" s="53"/>
      <c r="CR10" s="53"/>
      <c r="CS10" s="148"/>
      <c r="CT10" s="53">
        <v>1</v>
      </c>
      <c r="CU10" s="53"/>
      <c r="CV10" s="53"/>
      <c r="CW10" s="53"/>
      <c r="CX10" s="53"/>
      <c r="CY10" s="53"/>
      <c r="CZ10" s="53">
        <v>1</v>
      </c>
      <c r="DA10" s="53"/>
      <c r="DB10" s="53"/>
      <c r="DC10" s="53"/>
      <c r="DD10" s="53"/>
      <c r="DE10" s="53"/>
      <c r="DF10" s="55"/>
      <c r="DG10" s="56"/>
      <c r="DH10" s="57"/>
      <c r="DI10" s="58"/>
      <c r="DJ10" s="56"/>
      <c r="DK10" s="56"/>
      <c r="DL10" s="56"/>
      <c r="DM10" s="56"/>
      <c r="DN10" s="56"/>
      <c r="DO10" s="56"/>
      <c r="DP10" s="56"/>
      <c r="DQ10" s="56"/>
      <c r="DR10" s="56"/>
      <c r="DS10" s="53"/>
      <c r="DT10" s="53"/>
      <c r="DU10" s="58"/>
      <c r="DV10" s="56"/>
      <c r="DW10" s="56"/>
      <c r="DX10" s="56"/>
      <c r="DY10" s="56"/>
      <c r="DZ10" s="56"/>
      <c r="EA10" s="56"/>
      <c r="EB10" s="56"/>
      <c r="EC10" s="56"/>
      <c r="ED10" s="53"/>
      <c r="EE10" s="53"/>
      <c r="EF10" s="58"/>
      <c r="EG10" s="56"/>
      <c r="EH10" s="56"/>
      <c r="EI10" s="56"/>
      <c r="EJ10" s="53"/>
      <c r="EK10" s="53"/>
      <c r="EL10" s="59"/>
      <c r="EM10" s="60"/>
      <c r="EN10" s="56"/>
      <c r="EO10" s="56"/>
      <c r="EP10" s="53"/>
      <c r="EQ10" s="53"/>
      <c r="ER10" s="60"/>
      <c r="ES10" s="56"/>
      <c r="ET10" s="56"/>
      <c r="EU10" s="56"/>
      <c r="EV10" s="56"/>
      <c r="EW10" s="56"/>
      <c r="EX10" s="56"/>
      <c r="EY10" s="56"/>
      <c r="EZ10" s="61"/>
      <c r="FA10" s="62"/>
      <c r="FB10" s="56"/>
      <c r="FC10" s="56"/>
      <c r="FD10" s="56"/>
      <c r="FE10" s="56"/>
      <c r="FF10" s="56"/>
      <c r="FG10" s="56"/>
      <c r="FH10" s="53"/>
      <c r="FI10" s="62"/>
      <c r="FJ10" s="56"/>
      <c r="FK10" s="56"/>
      <c r="FL10" s="56"/>
      <c r="FM10" s="56"/>
      <c r="FN10" s="56"/>
      <c r="FO10" s="56"/>
      <c r="FP10" s="53"/>
      <c r="FQ10" s="62"/>
      <c r="FR10" s="56"/>
      <c r="FS10" s="56"/>
      <c r="FT10" s="56"/>
      <c r="FU10" s="56"/>
      <c r="FV10" s="56"/>
      <c r="FW10" s="56"/>
      <c r="FX10" s="56"/>
      <c r="FY10" s="56"/>
      <c r="FZ10" s="53"/>
      <c r="GA10" s="62"/>
      <c r="GB10" s="56"/>
      <c r="GC10" s="56"/>
      <c r="GD10" s="56"/>
      <c r="GE10" s="56"/>
      <c r="GF10" s="56"/>
      <c r="GG10" s="56"/>
      <c r="GH10" s="53"/>
      <c r="GI10" s="62"/>
      <c r="GJ10" s="56"/>
      <c r="GK10" s="56"/>
      <c r="GL10" s="56"/>
      <c r="GM10" s="63"/>
      <c r="GN10" s="64"/>
      <c r="GO10" s="56"/>
      <c r="GP10" s="56"/>
      <c r="GQ10" s="56"/>
      <c r="GR10" s="56"/>
      <c r="GS10" s="56"/>
      <c r="GT10" s="56"/>
      <c r="GU10" s="56"/>
      <c r="GV10" s="56"/>
      <c r="GW10" s="56"/>
      <c r="GX10" s="56"/>
      <c r="GY10" s="56"/>
      <c r="GZ10" s="56"/>
      <c r="HA10" s="53"/>
      <c r="HB10" s="53"/>
      <c r="HC10" s="64"/>
      <c r="HD10" s="56"/>
      <c r="HE10" s="56"/>
      <c r="HF10" s="56"/>
      <c r="HG10" s="56"/>
      <c r="HH10" s="56"/>
      <c r="HI10" s="53"/>
      <c r="HJ10" s="53"/>
      <c r="HK10" s="64"/>
      <c r="HL10" s="56"/>
      <c r="HM10" s="56"/>
      <c r="HN10" s="56"/>
      <c r="HO10" s="56"/>
      <c r="HP10" s="56"/>
      <c r="HQ10" s="56"/>
      <c r="HR10" s="56"/>
      <c r="HS10" s="56"/>
      <c r="HT10" s="56"/>
      <c r="HU10" s="56"/>
      <c r="HV10" s="53"/>
      <c r="HW10" s="53"/>
    </row>
    <row r="11" spans="1:235" s="36" customFormat="1" ht="18.75" customHeight="1">
      <c r="A11" s="82">
        <v>1203</v>
      </c>
      <c r="B11" s="82" t="str">
        <f>VLOOKUP($A11,'2. Record Detail'!$A:$E,3,0)</f>
        <v>MidW</v>
      </c>
      <c r="C11" s="82" t="str">
        <f>VLOOKUP($A11,'2. Record Detail'!$A:$E,4,0)</f>
        <v>MN_I-94_COR</v>
      </c>
      <c r="D11" s="125"/>
      <c r="E11" s="130" t="s">
        <v>202</v>
      </c>
      <c r="F11" s="134">
        <v>43739</v>
      </c>
      <c r="G11" s="134" t="s">
        <v>206</v>
      </c>
      <c r="H11" s="65"/>
      <c r="I11" s="66"/>
      <c r="J11" s="67">
        <v>1</v>
      </c>
      <c r="K11" s="67"/>
      <c r="L11" s="67"/>
      <c r="M11" s="67"/>
      <c r="N11" s="67"/>
      <c r="O11" s="67"/>
      <c r="P11" s="67"/>
      <c r="Q11" s="67"/>
      <c r="R11" s="66"/>
      <c r="S11" s="67">
        <v>1</v>
      </c>
      <c r="T11" s="67">
        <v>1</v>
      </c>
      <c r="U11" s="67"/>
      <c r="V11" s="67"/>
      <c r="W11" s="66"/>
      <c r="X11" s="67">
        <v>1</v>
      </c>
      <c r="Y11" s="67"/>
      <c r="Z11" s="67"/>
      <c r="AA11" s="67"/>
      <c r="AB11" s="67"/>
      <c r="AC11" s="66"/>
      <c r="AD11" s="67"/>
      <c r="AE11" s="67"/>
      <c r="AF11" s="67"/>
      <c r="AG11" s="67"/>
      <c r="AH11" s="67"/>
      <c r="AI11" s="66"/>
      <c r="AJ11" s="67"/>
      <c r="AK11" s="67">
        <v>1</v>
      </c>
      <c r="AL11" s="67">
        <v>1</v>
      </c>
      <c r="AM11" s="66"/>
      <c r="AN11" s="67"/>
      <c r="AO11" s="67"/>
      <c r="AP11" s="67">
        <v>1</v>
      </c>
      <c r="AQ11" s="67"/>
      <c r="AR11" s="67"/>
      <c r="AS11" s="66"/>
      <c r="AT11" s="67">
        <v>1</v>
      </c>
      <c r="AU11" s="67"/>
      <c r="AV11" s="67"/>
      <c r="AW11" s="68"/>
      <c r="AX11" s="122"/>
      <c r="AY11" s="67"/>
      <c r="AZ11" s="67">
        <v>1</v>
      </c>
      <c r="BA11" s="67">
        <v>1</v>
      </c>
      <c r="BB11" s="67">
        <v>1</v>
      </c>
      <c r="BC11" s="67"/>
      <c r="BD11" s="67"/>
      <c r="BE11" s="67"/>
      <c r="BF11" s="67"/>
      <c r="BG11" s="67"/>
      <c r="BH11" s="122"/>
      <c r="BI11" s="67"/>
      <c r="BJ11" s="67"/>
      <c r="BK11" s="67"/>
      <c r="BL11" s="67"/>
      <c r="BM11" s="67"/>
      <c r="BN11" s="122"/>
      <c r="BO11" s="67"/>
      <c r="BP11" s="67"/>
      <c r="BQ11" s="67"/>
      <c r="BR11" s="67"/>
      <c r="BS11" s="67"/>
      <c r="BT11" s="122"/>
      <c r="BU11" s="67"/>
      <c r="BV11" s="67"/>
      <c r="BW11" s="67"/>
      <c r="BX11" s="67"/>
      <c r="BY11" s="67"/>
      <c r="BZ11" s="67"/>
      <c r="CA11" s="67"/>
      <c r="CB11" s="122"/>
      <c r="CC11" s="67">
        <v>1</v>
      </c>
      <c r="CD11" s="67"/>
      <c r="CE11" s="67">
        <v>1</v>
      </c>
      <c r="CF11" s="67"/>
      <c r="CG11" s="67"/>
      <c r="CH11" s="122"/>
      <c r="CI11" s="67">
        <v>1</v>
      </c>
      <c r="CJ11" s="67"/>
      <c r="CK11" s="67">
        <v>1</v>
      </c>
      <c r="CL11" s="67"/>
      <c r="CM11" s="67"/>
      <c r="CN11" s="143"/>
      <c r="CO11" s="149"/>
      <c r="CP11" s="67">
        <v>1</v>
      </c>
      <c r="CQ11" s="67"/>
      <c r="CR11" s="67"/>
      <c r="CS11" s="149"/>
      <c r="CT11" s="67">
        <v>1</v>
      </c>
      <c r="CU11" s="67"/>
      <c r="CV11" s="67"/>
      <c r="CW11" s="67"/>
      <c r="CX11" s="67"/>
      <c r="CY11" s="67"/>
      <c r="CZ11" s="67"/>
      <c r="DA11" s="67"/>
      <c r="DB11" s="67"/>
      <c r="DC11" s="67"/>
      <c r="DD11" s="67"/>
      <c r="DE11" s="67"/>
      <c r="DF11" s="69"/>
      <c r="DG11" s="70"/>
      <c r="DH11" s="71"/>
      <c r="DI11" s="72"/>
      <c r="DJ11" s="70">
        <v>1</v>
      </c>
      <c r="DK11" s="70"/>
      <c r="DL11" s="70"/>
      <c r="DM11" s="70"/>
      <c r="DN11" s="70"/>
      <c r="DO11" s="70"/>
      <c r="DP11" s="70"/>
      <c r="DQ11" s="70"/>
      <c r="DR11" s="70"/>
      <c r="DS11" s="67"/>
      <c r="DT11" s="67"/>
      <c r="DU11" s="72"/>
      <c r="DV11" s="70"/>
      <c r="DW11" s="70"/>
      <c r="DX11" s="70"/>
      <c r="DY11" s="70"/>
      <c r="DZ11" s="70"/>
      <c r="EA11" s="70"/>
      <c r="EB11" s="70"/>
      <c r="EC11" s="70"/>
      <c r="ED11" s="67"/>
      <c r="EE11" s="67"/>
      <c r="EF11" s="72"/>
      <c r="EG11" s="70"/>
      <c r="EH11" s="70"/>
      <c r="EI11" s="70">
        <v>1</v>
      </c>
      <c r="EJ11" s="67"/>
      <c r="EK11" s="67"/>
      <c r="EL11" s="73"/>
      <c r="EM11" s="74"/>
      <c r="EN11" s="70"/>
      <c r="EO11" s="70"/>
      <c r="EP11" s="67"/>
      <c r="EQ11" s="67"/>
      <c r="ER11" s="74"/>
      <c r="ES11" s="70"/>
      <c r="ET11" s="70"/>
      <c r="EU11" s="70"/>
      <c r="EV11" s="70"/>
      <c r="EW11" s="70"/>
      <c r="EX11" s="70"/>
      <c r="EY11" s="70"/>
      <c r="EZ11" s="75"/>
      <c r="FA11" s="76"/>
      <c r="FB11" s="70"/>
      <c r="FC11" s="70"/>
      <c r="FD11" s="70"/>
      <c r="FE11" s="70"/>
      <c r="FF11" s="70"/>
      <c r="FG11" s="70"/>
      <c r="FH11" s="67"/>
      <c r="FI11" s="76"/>
      <c r="FJ11" s="70"/>
      <c r="FK11" s="70"/>
      <c r="FL11" s="70"/>
      <c r="FM11" s="70"/>
      <c r="FN11" s="70"/>
      <c r="FO11" s="70"/>
      <c r="FP11" s="67"/>
      <c r="FQ11" s="76"/>
      <c r="FR11" s="70"/>
      <c r="FS11" s="70"/>
      <c r="FT11" s="70"/>
      <c r="FU11" s="70"/>
      <c r="FV11" s="70"/>
      <c r="FW11" s="70"/>
      <c r="FX11" s="70"/>
      <c r="FY11" s="70"/>
      <c r="FZ11" s="67"/>
      <c r="GA11" s="76"/>
      <c r="GB11" s="70"/>
      <c r="GC11" s="70"/>
      <c r="GD11" s="70"/>
      <c r="GE11" s="70"/>
      <c r="GF11" s="70"/>
      <c r="GG11" s="70"/>
      <c r="GH11" s="67"/>
      <c r="GI11" s="76"/>
      <c r="GJ11" s="70"/>
      <c r="GK11" s="70"/>
      <c r="GL11" s="70"/>
      <c r="GM11" s="77"/>
      <c r="GN11" s="78"/>
      <c r="GO11" s="70"/>
      <c r="GP11" s="70"/>
      <c r="GQ11" s="70"/>
      <c r="GR11" s="70"/>
      <c r="GS11" s="70"/>
      <c r="GT11" s="70"/>
      <c r="GU11" s="70"/>
      <c r="GV11" s="70"/>
      <c r="GW11" s="70"/>
      <c r="GX11" s="70"/>
      <c r="GY11" s="70"/>
      <c r="GZ11" s="70"/>
      <c r="HA11" s="67"/>
      <c r="HB11" s="67"/>
      <c r="HC11" s="78"/>
      <c r="HD11" s="70"/>
      <c r="HE11" s="70"/>
      <c r="HF11" s="70"/>
      <c r="HG11" s="70"/>
      <c r="HH11" s="70"/>
      <c r="HI11" s="67"/>
      <c r="HJ11" s="67"/>
      <c r="HK11" s="78"/>
      <c r="HL11" s="70"/>
      <c r="HM11" s="70"/>
      <c r="HN11" s="70"/>
      <c r="HO11" s="70"/>
      <c r="HP11" s="70"/>
      <c r="HQ11" s="70"/>
      <c r="HR11" s="70"/>
      <c r="HS11" s="70"/>
      <c r="HT11" s="70"/>
      <c r="HU11" s="70"/>
      <c r="HV11" s="67"/>
      <c r="HW11" s="67"/>
    </row>
    <row r="12" spans="1:235" s="36" customFormat="1" ht="18.75" hidden="1">
      <c r="A12" s="82">
        <v>1204</v>
      </c>
      <c r="B12" s="82" t="str">
        <f>VLOOKUP($A12,'2. Record Detail'!$A:$E,3,0)</f>
        <v>MidW</v>
      </c>
      <c r="C12" s="82" t="str">
        <f>VLOOKUP($A12,'2. Record Detail'!$A:$E,4,0)</f>
        <v>MN_Twin Cities_Truck</v>
      </c>
      <c r="D12" s="124"/>
      <c r="E12" s="130" t="s">
        <v>200</v>
      </c>
      <c r="F12" s="133">
        <v>42872</v>
      </c>
      <c r="G12" s="133" t="s">
        <v>206</v>
      </c>
      <c r="H12" s="51"/>
      <c r="I12" s="52"/>
      <c r="J12" s="53"/>
      <c r="K12" s="53">
        <v>1</v>
      </c>
      <c r="L12" s="53"/>
      <c r="M12" s="53"/>
      <c r="N12" s="53"/>
      <c r="O12" s="53"/>
      <c r="P12" s="53"/>
      <c r="Q12" s="53"/>
      <c r="R12" s="52"/>
      <c r="S12" s="53">
        <v>1</v>
      </c>
      <c r="T12" s="53"/>
      <c r="U12" s="53"/>
      <c r="V12" s="53"/>
      <c r="W12" s="52"/>
      <c r="X12" s="53">
        <v>1</v>
      </c>
      <c r="Y12" s="53"/>
      <c r="Z12" s="53"/>
      <c r="AA12" s="53"/>
      <c r="AB12" s="53"/>
      <c r="AC12" s="52"/>
      <c r="AD12" s="53"/>
      <c r="AE12" s="53"/>
      <c r="AF12" s="53"/>
      <c r="AG12" s="53"/>
      <c r="AH12" s="53"/>
      <c r="AI12" s="52"/>
      <c r="AJ12" s="53"/>
      <c r="AK12" s="53">
        <v>1</v>
      </c>
      <c r="AL12" s="53">
        <v>1</v>
      </c>
      <c r="AM12" s="52"/>
      <c r="AN12" s="53"/>
      <c r="AO12" s="53"/>
      <c r="AP12" s="53"/>
      <c r="AQ12" s="53">
        <v>1</v>
      </c>
      <c r="AR12" s="53"/>
      <c r="AS12" s="52"/>
      <c r="AT12" s="53">
        <v>1</v>
      </c>
      <c r="AU12" s="53">
        <v>1</v>
      </c>
      <c r="AV12" s="53"/>
      <c r="AW12" s="54"/>
      <c r="AX12" s="121"/>
      <c r="AY12" s="53"/>
      <c r="AZ12" s="53"/>
      <c r="BA12" s="53"/>
      <c r="BB12" s="53"/>
      <c r="BC12" s="53"/>
      <c r="BD12" s="53"/>
      <c r="BE12" s="53"/>
      <c r="BF12" s="53"/>
      <c r="BG12" s="53"/>
      <c r="BH12" s="121"/>
      <c r="BI12" s="53"/>
      <c r="BJ12" s="53"/>
      <c r="BK12" s="53"/>
      <c r="BL12" s="53"/>
      <c r="BM12" s="53"/>
      <c r="BN12" s="121"/>
      <c r="BO12" s="53"/>
      <c r="BP12" s="53"/>
      <c r="BQ12" s="53"/>
      <c r="BR12" s="53"/>
      <c r="BS12" s="53"/>
      <c r="BT12" s="121"/>
      <c r="BU12" s="53"/>
      <c r="BV12" s="53"/>
      <c r="BW12" s="53"/>
      <c r="BX12" s="53"/>
      <c r="BY12" s="53"/>
      <c r="BZ12" s="53"/>
      <c r="CA12" s="53"/>
      <c r="CB12" s="121"/>
      <c r="CC12" s="53"/>
      <c r="CD12" s="53">
        <v>1</v>
      </c>
      <c r="CE12" s="53">
        <v>1</v>
      </c>
      <c r="CF12" s="53"/>
      <c r="CG12" s="53"/>
      <c r="CH12" s="121"/>
      <c r="CI12" s="53"/>
      <c r="CJ12" s="53">
        <v>1</v>
      </c>
      <c r="CK12" s="53">
        <v>1</v>
      </c>
      <c r="CL12" s="53"/>
      <c r="CM12" s="53"/>
      <c r="CN12" s="142"/>
      <c r="CO12" s="148"/>
      <c r="CP12" s="53">
        <v>1</v>
      </c>
      <c r="CQ12" s="53"/>
      <c r="CR12" s="53"/>
      <c r="CS12" s="148"/>
      <c r="CT12" s="53">
        <v>1</v>
      </c>
      <c r="CU12" s="53">
        <v>1</v>
      </c>
      <c r="CV12" s="53"/>
      <c r="CW12" s="53"/>
      <c r="CX12" s="53"/>
      <c r="CY12" s="53"/>
      <c r="CZ12" s="53"/>
      <c r="DA12" s="53"/>
      <c r="DB12" s="53"/>
      <c r="DC12" s="53"/>
      <c r="DD12" s="53"/>
      <c r="DE12" s="53"/>
      <c r="DF12" s="55"/>
      <c r="DG12" s="56"/>
      <c r="DH12" s="57"/>
      <c r="DI12" s="58"/>
      <c r="DJ12" s="56"/>
      <c r="DK12" s="56"/>
      <c r="DL12" s="56"/>
      <c r="DM12" s="56"/>
      <c r="DN12" s="56"/>
      <c r="DO12" s="56"/>
      <c r="DP12" s="56"/>
      <c r="DQ12" s="56"/>
      <c r="DR12" s="56"/>
      <c r="DS12" s="53"/>
      <c r="DT12" s="53"/>
      <c r="DU12" s="58"/>
      <c r="DV12" s="56"/>
      <c r="DW12" s="56"/>
      <c r="DX12" s="56"/>
      <c r="DY12" s="56"/>
      <c r="DZ12" s="56"/>
      <c r="EA12" s="56"/>
      <c r="EB12" s="56"/>
      <c r="EC12" s="56"/>
      <c r="ED12" s="53"/>
      <c r="EE12" s="53"/>
      <c r="EF12" s="58"/>
      <c r="EG12" s="56"/>
      <c r="EH12" s="56"/>
      <c r="EI12" s="56"/>
      <c r="EJ12" s="53"/>
      <c r="EK12" s="53"/>
      <c r="EL12" s="59"/>
      <c r="EM12" s="60"/>
      <c r="EN12" s="56"/>
      <c r="EO12" s="56"/>
      <c r="EP12" s="53"/>
      <c r="EQ12" s="53"/>
      <c r="ER12" s="60"/>
      <c r="ES12" s="56"/>
      <c r="ET12" s="56"/>
      <c r="EU12" s="56"/>
      <c r="EV12" s="56"/>
      <c r="EW12" s="56"/>
      <c r="EX12" s="56"/>
      <c r="EY12" s="56"/>
      <c r="EZ12" s="61"/>
      <c r="FA12" s="62"/>
      <c r="FB12" s="56"/>
      <c r="FC12" s="56"/>
      <c r="FD12" s="56"/>
      <c r="FE12" s="56"/>
      <c r="FF12" s="56"/>
      <c r="FG12" s="56"/>
      <c r="FH12" s="53"/>
      <c r="FI12" s="62"/>
      <c r="FJ12" s="56"/>
      <c r="FK12" s="56"/>
      <c r="FL12" s="56"/>
      <c r="FM12" s="56"/>
      <c r="FN12" s="56"/>
      <c r="FO12" s="56"/>
      <c r="FP12" s="53"/>
      <c r="FQ12" s="62"/>
      <c r="FR12" s="56"/>
      <c r="FS12" s="56"/>
      <c r="FT12" s="56"/>
      <c r="FU12" s="56"/>
      <c r="FV12" s="56"/>
      <c r="FW12" s="56"/>
      <c r="FX12" s="56"/>
      <c r="FY12" s="56"/>
      <c r="FZ12" s="53"/>
      <c r="GA12" s="62"/>
      <c r="GB12" s="56"/>
      <c r="GC12" s="56"/>
      <c r="GD12" s="56"/>
      <c r="GE12" s="56"/>
      <c r="GF12" s="56"/>
      <c r="GG12" s="56"/>
      <c r="GH12" s="53"/>
      <c r="GI12" s="62"/>
      <c r="GJ12" s="56"/>
      <c r="GK12" s="56"/>
      <c r="GL12" s="56"/>
      <c r="GM12" s="63"/>
      <c r="GN12" s="64"/>
      <c r="GO12" s="56"/>
      <c r="GP12" s="56"/>
      <c r="GQ12" s="56"/>
      <c r="GR12" s="56"/>
      <c r="GS12" s="56"/>
      <c r="GT12" s="56"/>
      <c r="GU12" s="56"/>
      <c r="GV12" s="56"/>
      <c r="GW12" s="56"/>
      <c r="GX12" s="56"/>
      <c r="GY12" s="56"/>
      <c r="GZ12" s="56"/>
      <c r="HA12" s="53"/>
      <c r="HB12" s="53"/>
      <c r="HC12" s="64"/>
      <c r="HD12" s="56"/>
      <c r="HE12" s="56"/>
      <c r="HF12" s="56"/>
      <c r="HG12" s="56"/>
      <c r="HH12" s="56"/>
      <c r="HI12" s="53"/>
      <c r="HJ12" s="53"/>
      <c r="HK12" s="64"/>
      <c r="HL12" s="56"/>
      <c r="HM12" s="56"/>
      <c r="HN12" s="56"/>
      <c r="HO12" s="56"/>
      <c r="HP12" s="56"/>
      <c r="HQ12" s="56"/>
      <c r="HR12" s="56"/>
      <c r="HS12" s="56"/>
      <c r="HT12" s="56"/>
      <c r="HU12" s="56"/>
      <c r="HV12" s="53"/>
      <c r="HW12" s="53"/>
    </row>
    <row r="13" spans="1:235" s="36" customFormat="1" ht="18.75">
      <c r="A13" s="82">
        <v>1301</v>
      </c>
      <c r="B13" s="82" t="str">
        <f>VLOOKUP($A13,'2. Record Detail'!$A:$E,3,0)</f>
        <v>South</v>
      </c>
      <c r="C13" s="82" t="str">
        <f>VLOOKUP($A13,'2. Record Detail'!$A:$E,4,0)</f>
        <v>NC_COR Framework</v>
      </c>
      <c r="D13" s="124"/>
      <c r="E13" s="130" t="s">
        <v>200</v>
      </c>
      <c r="F13" s="133">
        <v>42217</v>
      </c>
      <c r="G13" s="133" t="s">
        <v>207</v>
      </c>
      <c r="H13" s="51"/>
      <c r="I13" s="52"/>
      <c r="J13" s="53">
        <v>1</v>
      </c>
      <c r="K13" s="53"/>
      <c r="L13" s="53"/>
      <c r="M13" s="53"/>
      <c r="N13" s="53"/>
      <c r="O13" s="53"/>
      <c r="P13" s="53"/>
      <c r="Q13" s="53"/>
      <c r="R13" s="52"/>
      <c r="S13" s="53"/>
      <c r="T13" s="53">
        <v>1</v>
      </c>
      <c r="U13" s="53">
        <v>1</v>
      </c>
      <c r="V13" s="53"/>
      <c r="W13" s="52"/>
      <c r="X13" s="53">
        <v>1</v>
      </c>
      <c r="Y13" s="53">
        <v>1</v>
      </c>
      <c r="Z13" s="53">
        <v>1</v>
      </c>
      <c r="AA13" s="53">
        <v>1</v>
      </c>
      <c r="AB13" s="53">
        <v>1</v>
      </c>
      <c r="AC13" s="52"/>
      <c r="AD13" s="53">
        <v>1</v>
      </c>
      <c r="AE13" s="53">
        <v>1</v>
      </c>
      <c r="AF13" s="53">
        <v>1</v>
      </c>
      <c r="AG13" s="53"/>
      <c r="AH13" s="53"/>
      <c r="AI13" s="52"/>
      <c r="AJ13" s="53">
        <v>1</v>
      </c>
      <c r="AK13" s="53">
        <v>1</v>
      </c>
      <c r="AL13" s="53">
        <v>1</v>
      </c>
      <c r="AM13" s="52"/>
      <c r="AN13" s="53"/>
      <c r="AO13" s="53"/>
      <c r="AP13" s="53">
        <v>1</v>
      </c>
      <c r="AQ13" s="53">
        <v>1</v>
      </c>
      <c r="AR13" s="53"/>
      <c r="AS13" s="52"/>
      <c r="AT13" s="53">
        <v>1</v>
      </c>
      <c r="AU13" s="53">
        <v>1</v>
      </c>
      <c r="AV13" s="53"/>
      <c r="AW13" s="54"/>
      <c r="AX13" s="121"/>
      <c r="AY13" s="53">
        <v>1</v>
      </c>
      <c r="AZ13" s="53">
        <v>1</v>
      </c>
      <c r="BA13" s="53">
        <v>1</v>
      </c>
      <c r="BB13" s="53">
        <v>1</v>
      </c>
      <c r="BC13" s="53">
        <v>1</v>
      </c>
      <c r="BD13" s="53"/>
      <c r="BE13" s="53"/>
      <c r="BF13" s="53"/>
      <c r="BG13" s="53"/>
      <c r="BH13" s="121"/>
      <c r="BI13" s="53"/>
      <c r="BJ13" s="53"/>
      <c r="BK13" s="53"/>
      <c r="BL13" s="53"/>
      <c r="BM13" s="53"/>
      <c r="BN13" s="121"/>
      <c r="BO13" s="53"/>
      <c r="BP13" s="53"/>
      <c r="BQ13" s="53">
        <v>1</v>
      </c>
      <c r="BR13" s="53"/>
      <c r="BS13" s="53"/>
      <c r="BT13" s="121"/>
      <c r="BU13" s="53"/>
      <c r="BV13" s="53">
        <v>1</v>
      </c>
      <c r="BW13" s="53"/>
      <c r="BX13" s="53"/>
      <c r="BY13" s="53"/>
      <c r="BZ13" s="53"/>
      <c r="CA13" s="53"/>
      <c r="CB13" s="121"/>
      <c r="CC13" s="53"/>
      <c r="CD13" s="53"/>
      <c r="CE13" s="53"/>
      <c r="CF13" s="53"/>
      <c r="CG13" s="53"/>
      <c r="CH13" s="121"/>
      <c r="CI13" s="53"/>
      <c r="CJ13" s="53"/>
      <c r="CK13" s="53"/>
      <c r="CL13" s="53"/>
      <c r="CM13" s="53"/>
      <c r="CN13" s="142"/>
      <c r="CO13" s="148"/>
      <c r="CP13" s="53"/>
      <c r="CQ13" s="53"/>
      <c r="CR13" s="53"/>
      <c r="CS13" s="148"/>
      <c r="CT13" s="53"/>
      <c r="CU13" s="53"/>
      <c r="CV13" s="53"/>
      <c r="CW13" s="53"/>
      <c r="CX13" s="53"/>
      <c r="CY13" s="53"/>
      <c r="CZ13" s="53"/>
      <c r="DA13" s="53"/>
      <c r="DB13" s="53"/>
      <c r="DC13" s="53"/>
      <c r="DD13" s="53"/>
      <c r="DE13" s="53"/>
      <c r="DF13" s="55"/>
      <c r="DG13" s="56"/>
      <c r="DH13" s="57"/>
      <c r="DI13" s="58"/>
      <c r="DJ13" s="56">
        <v>1</v>
      </c>
      <c r="DK13" s="56"/>
      <c r="DL13" s="56">
        <v>1</v>
      </c>
      <c r="DM13" s="56">
        <v>1</v>
      </c>
      <c r="DN13" s="56"/>
      <c r="DO13" s="56">
        <v>1</v>
      </c>
      <c r="DP13" s="56"/>
      <c r="DQ13" s="56"/>
      <c r="DR13" s="56"/>
      <c r="DS13" s="53"/>
      <c r="DT13" s="53"/>
      <c r="DU13" s="58">
        <v>1</v>
      </c>
      <c r="DV13" s="56"/>
      <c r="DW13" s="56"/>
      <c r="DX13" s="56"/>
      <c r="DY13" s="56"/>
      <c r="DZ13" s="56"/>
      <c r="EA13" s="56"/>
      <c r="EB13" s="56"/>
      <c r="EC13" s="56"/>
      <c r="ED13" s="53"/>
      <c r="EE13" s="53"/>
      <c r="EF13" s="58"/>
      <c r="EG13" s="56"/>
      <c r="EH13" s="56"/>
      <c r="EI13" s="56"/>
      <c r="EJ13" s="53"/>
      <c r="EK13" s="53"/>
      <c r="EL13" s="59"/>
      <c r="EM13" s="60"/>
      <c r="EN13" s="56"/>
      <c r="EO13" s="56"/>
      <c r="EP13" s="53"/>
      <c r="EQ13" s="53"/>
      <c r="ER13" s="60"/>
      <c r="ES13" s="56"/>
      <c r="ET13" s="56"/>
      <c r="EU13" s="56"/>
      <c r="EV13" s="56"/>
      <c r="EW13" s="56"/>
      <c r="EX13" s="56"/>
      <c r="EY13" s="56"/>
      <c r="EZ13" s="61"/>
      <c r="FA13" s="62"/>
      <c r="FB13" s="56"/>
      <c r="FC13" s="56"/>
      <c r="FD13" s="56"/>
      <c r="FE13" s="56"/>
      <c r="FF13" s="56"/>
      <c r="FG13" s="56"/>
      <c r="FH13" s="53"/>
      <c r="FI13" s="62"/>
      <c r="FJ13" s="56"/>
      <c r="FK13" s="56"/>
      <c r="FL13" s="56"/>
      <c r="FM13" s="56"/>
      <c r="FN13" s="56"/>
      <c r="FO13" s="56"/>
      <c r="FP13" s="53"/>
      <c r="FQ13" s="62"/>
      <c r="FR13" s="56"/>
      <c r="FS13" s="56"/>
      <c r="FT13" s="56"/>
      <c r="FU13" s="56"/>
      <c r="FV13" s="56"/>
      <c r="FW13" s="56"/>
      <c r="FX13" s="56"/>
      <c r="FY13" s="56"/>
      <c r="FZ13" s="53"/>
      <c r="GA13" s="62"/>
      <c r="GB13" s="56"/>
      <c r="GC13" s="56"/>
      <c r="GD13" s="56"/>
      <c r="GE13" s="56"/>
      <c r="GF13" s="56"/>
      <c r="GG13" s="56"/>
      <c r="GH13" s="53"/>
      <c r="GI13" s="62"/>
      <c r="GJ13" s="56"/>
      <c r="GK13" s="56"/>
      <c r="GL13" s="56"/>
      <c r="GM13" s="63"/>
      <c r="GN13" s="64"/>
      <c r="GO13" s="56">
        <v>1</v>
      </c>
      <c r="GP13" s="56"/>
      <c r="GQ13" s="56"/>
      <c r="GR13" s="56"/>
      <c r="GS13" s="56"/>
      <c r="GT13" s="56"/>
      <c r="GU13" s="56"/>
      <c r="GV13" s="56"/>
      <c r="GW13" s="56"/>
      <c r="GX13" s="56"/>
      <c r="GY13" s="56"/>
      <c r="GZ13" s="56"/>
      <c r="HA13" s="53"/>
      <c r="HB13" s="53"/>
      <c r="HC13" s="64"/>
      <c r="HD13" s="56"/>
      <c r="HE13" s="56"/>
      <c r="HF13" s="56"/>
      <c r="HG13" s="56"/>
      <c r="HH13" s="56"/>
      <c r="HI13" s="53"/>
      <c r="HJ13" s="53"/>
      <c r="HK13" s="64"/>
      <c r="HL13" s="56"/>
      <c r="HM13" s="56"/>
      <c r="HN13" s="56"/>
      <c r="HO13" s="56"/>
      <c r="HP13" s="56"/>
      <c r="HQ13" s="56"/>
      <c r="HR13" s="56"/>
      <c r="HS13" s="56"/>
      <c r="HT13" s="56"/>
      <c r="HU13" s="56"/>
      <c r="HV13" s="53"/>
      <c r="HW13" s="53"/>
      <c r="HX13" s="79"/>
    </row>
    <row r="14" spans="1:235" s="36" customFormat="1" ht="18.75">
      <c r="A14" s="82">
        <v>1302</v>
      </c>
      <c r="B14" s="82" t="str">
        <f>VLOOKUP($A14,'2. Record Detail'!$A:$E,3,0)</f>
        <v>South</v>
      </c>
      <c r="C14" s="82" t="str">
        <f>VLOOKUP($A14,'2. Record Detail'!$A:$E,4,0)</f>
        <v>TX_I-45</v>
      </c>
      <c r="D14" s="124"/>
      <c r="E14" s="130" t="s">
        <v>200</v>
      </c>
      <c r="F14" s="133">
        <v>42401</v>
      </c>
      <c r="G14" s="133" t="s">
        <v>208</v>
      </c>
      <c r="H14" s="51"/>
      <c r="I14" s="52"/>
      <c r="J14" s="53">
        <v>1</v>
      </c>
      <c r="K14" s="53"/>
      <c r="L14" s="53"/>
      <c r="M14" s="53"/>
      <c r="N14" s="53"/>
      <c r="O14" s="53"/>
      <c r="P14" s="53"/>
      <c r="Q14" s="53"/>
      <c r="R14" s="52"/>
      <c r="S14" s="53">
        <v>1</v>
      </c>
      <c r="T14" s="53">
        <v>1</v>
      </c>
      <c r="U14" s="53"/>
      <c r="V14" s="53"/>
      <c r="W14" s="52">
        <v>1</v>
      </c>
      <c r="X14" s="53">
        <v>1</v>
      </c>
      <c r="Y14" s="53">
        <v>1</v>
      </c>
      <c r="Z14" s="53"/>
      <c r="AA14" s="53"/>
      <c r="AB14" s="53"/>
      <c r="AC14" s="52"/>
      <c r="AD14" s="53"/>
      <c r="AE14" s="53"/>
      <c r="AF14" s="53"/>
      <c r="AG14" s="53"/>
      <c r="AH14" s="53"/>
      <c r="AI14" s="52"/>
      <c r="AJ14" s="53">
        <v>1</v>
      </c>
      <c r="AK14" s="53">
        <v>1</v>
      </c>
      <c r="AL14" s="53">
        <v>1</v>
      </c>
      <c r="AM14" s="52"/>
      <c r="AN14" s="53"/>
      <c r="AO14" s="53"/>
      <c r="AP14" s="53">
        <v>1</v>
      </c>
      <c r="AQ14" s="53"/>
      <c r="AR14" s="53"/>
      <c r="AS14" s="52"/>
      <c r="AT14" s="53">
        <v>1</v>
      </c>
      <c r="AU14" s="53"/>
      <c r="AV14" s="53"/>
      <c r="AW14" s="54"/>
      <c r="AX14" s="121"/>
      <c r="AY14" s="53">
        <v>1</v>
      </c>
      <c r="AZ14" s="53">
        <v>1</v>
      </c>
      <c r="BA14" s="53"/>
      <c r="BB14" s="53"/>
      <c r="BC14" s="53">
        <v>1</v>
      </c>
      <c r="BD14" s="53"/>
      <c r="BE14" s="53">
        <v>1</v>
      </c>
      <c r="BF14" s="53"/>
      <c r="BG14" s="53"/>
      <c r="BH14" s="121"/>
      <c r="BI14" s="53"/>
      <c r="BJ14" s="53"/>
      <c r="BK14" s="53"/>
      <c r="BL14" s="53"/>
      <c r="BM14" s="53"/>
      <c r="BN14" s="121"/>
      <c r="BO14" s="53"/>
      <c r="BP14" s="53"/>
      <c r="BQ14" s="53">
        <v>1</v>
      </c>
      <c r="BR14" s="53"/>
      <c r="BS14" s="53"/>
      <c r="BT14" s="121"/>
      <c r="BU14" s="53"/>
      <c r="BV14" s="53"/>
      <c r="BW14" s="53"/>
      <c r="BX14" s="53"/>
      <c r="BY14" s="53"/>
      <c r="BZ14" s="53"/>
      <c r="CA14" s="53"/>
      <c r="CB14" s="121"/>
      <c r="CC14" s="53"/>
      <c r="CD14" s="53"/>
      <c r="CE14" s="53"/>
      <c r="CF14" s="53"/>
      <c r="CG14" s="53"/>
      <c r="CH14" s="121"/>
      <c r="CI14" s="53"/>
      <c r="CJ14" s="53"/>
      <c r="CK14" s="53">
        <v>1</v>
      </c>
      <c r="CL14" s="53"/>
      <c r="CM14" s="53"/>
      <c r="CN14" s="142"/>
      <c r="CO14" s="148"/>
      <c r="CP14" s="53">
        <v>1</v>
      </c>
      <c r="CQ14" s="53"/>
      <c r="CR14" s="53"/>
      <c r="CS14" s="148"/>
      <c r="CT14" s="53"/>
      <c r="CU14" s="53"/>
      <c r="CV14" s="53"/>
      <c r="CW14" s="53"/>
      <c r="CX14" s="53"/>
      <c r="CY14" s="53">
        <v>1</v>
      </c>
      <c r="CZ14" s="53"/>
      <c r="DA14" s="53"/>
      <c r="DB14" s="53"/>
      <c r="DC14" s="53"/>
      <c r="DD14" s="53"/>
      <c r="DE14" s="53"/>
      <c r="DF14" s="55"/>
      <c r="DG14" s="56"/>
      <c r="DH14" s="57"/>
      <c r="DI14" s="58"/>
      <c r="DJ14" s="56"/>
      <c r="DK14" s="56"/>
      <c r="DL14" s="56"/>
      <c r="DM14" s="56"/>
      <c r="DN14" s="56"/>
      <c r="DO14" s="56"/>
      <c r="DP14" s="56"/>
      <c r="DQ14" s="56"/>
      <c r="DR14" s="56"/>
      <c r="DS14" s="53"/>
      <c r="DT14" s="53"/>
      <c r="DU14" s="58"/>
      <c r="DV14" s="56"/>
      <c r="DW14" s="56"/>
      <c r="DX14" s="56"/>
      <c r="DY14" s="56"/>
      <c r="DZ14" s="56"/>
      <c r="EA14" s="56"/>
      <c r="EB14" s="56"/>
      <c r="EC14" s="56"/>
      <c r="ED14" s="53"/>
      <c r="EE14" s="53"/>
      <c r="EF14" s="58"/>
      <c r="EG14" s="56"/>
      <c r="EH14" s="56"/>
      <c r="EI14" s="56"/>
      <c r="EJ14" s="53"/>
      <c r="EK14" s="53"/>
      <c r="EL14" s="59"/>
      <c r="EM14" s="60"/>
      <c r="EN14" s="56"/>
      <c r="EO14" s="56"/>
      <c r="EP14" s="53"/>
      <c r="EQ14" s="53"/>
      <c r="ER14" s="60"/>
      <c r="ES14" s="56"/>
      <c r="ET14" s="56"/>
      <c r="EU14" s="56"/>
      <c r="EV14" s="56"/>
      <c r="EW14" s="56"/>
      <c r="EX14" s="56"/>
      <c r="EY14" s="56"/>
      <c r="EZ14" s="61"/>
      <c r="FA14" s="62"/>
      <c r="FB14" s="56"/>
      <c r="FC14" s="56"/>
      <c r="FD14" s="56"/>
      <c r="FE14" s="56"/>
      <c r="FF14" s="56"/>
      <c r="FG14" s="56"/>
      <c r="FH14" s="53"/>
      <c r="FI14" s="62"/>
      <c r="FJ14" s="56"/>
      <c r="FK14" s="56"/>
      <c r="FL14" s="56"/>
      <c r="FM14" s="56"/>
      <c r="FN14" s="56"/>
      <c r="FO14" s="56"/>
      <c r="FP14" s="53"/>
      <c r="FQ14" s="62"/>
      <c r="FR14" s="56"/>
      <c r="FS14" s="56"/>
      <c r="FT14" s="56"/>
      <c r="FU14" s="56"/>
      <c r="FV14" s="56"/>
      <c r="FW14" s="56"/>
      <c r="FX14" s="56"/>
      <c r="FY14" s="56"/>
      <c r="FZ14" s="53"/>
      <c r="GA14" s="62"/>
      <c r="GB14" s="56"/>
      <c r="GC14" s="56"/>
      <c r="GD14" s="56"/>
      <c r="GE14" s="56"/>
      <c r="GF14" s="56"/>
      <c r="GG14" s="56"/>
      <c r="GH14" s="53"/>
      <c r="GI14" s="62"/>
      <c r="GJ14" s="56"/>
      <c r="GK14" s="56"/>
      <c r="GL14" s="56"/>
      <c r="GM14" s="63"/>
      <c r="GN14" s="64"/>
      <c r="GO14" s="56"/>
      <c r="GP14" s="56"/>
      <c r="GQ14" s="56"/>
      <c r="GR14" s="56"/>
      <c r="GS14" s="56"/>
      <c r="GT14" s="56"/>
      <c r="GU14" s="56"/>
      <c r="GV14" s="56"/>
      <c r="GW14" s="56"/>
      <c r="GX14" s="56"/>
      <c r="GY14" s="56"/>
      <c r="GZ14" s="56"/>
      <c r="HA14" s="53"/>
      <c r="HB14" s="53"/>
      <c r="HC14" s="64"/>
      <c r="HD14" s="56"/>
      <c r="HE14" s="56"/>
      <c r="HF14" s="56"/>
      <c r="HG14" s="56"/>
      <c r="HH14" s="56"/>
      <c r="HI14" s="53"/>
      <c r="HJ14" s="53"/>
      <c r="HK14" s="64"/>
      <c r="HL14" s="56"/>
      <c r="HM14" s="56"/>
      <c r="HN14" s="56"/>
      <c r="HO14" s="56"/>
      <c r="HP14" s="56"/>
      <c r="HQ14" s="56"/>
      <c r="HR14" s="56"/>
      <c r="HS14" s="56"/>
      <c r="HT14" s="56"/>
      <c r="HU14" s="56"/>
      <c r="HV14" s="53"/>
      <c r="HW14" s="53"/>
    </row>
    <row r="15" spans="1:235" s="36" customFormat="1" ht="18.75">
      <c r="A15" s="82">
        <v>1303</v>
      </c>
      <c r="B15" s="82" t="str">
        <f>VLOOKUP($A15,'2. Record Detail'!$A:$E,3,0)</f>
        <v>South</v>
      </c>
      <c r="C15" s="82" t="str">
        <f>VLOOKUP($A15,'2. Record Detail'!$A:$E,4,0)</f>
        <v>TXCOR I-45</v>
      </c>
      <c r="D15" s="124"/>
      <c r="E15" s="130" t="s">
        <v>202</v>
      </c>
      <c r="F15" s="133">
        <v>42401</v>
      </c>
      <c r="G15" s="133" t="s">
        <v>208</v>
      </c>
      <c r="H15" s="51"/>
      <c r="I15" s="52"/>
      <c r="J15" s="53">
        <v>1</v>
      </c>
      <c r="K15" s="53"/>
      <c r="L15" s="53"/>
      <c r="M15" s="53"/>
      <c r="N15" s="53"/>
      <c r="O15" s="53"/>
      <c r="P15" s="53"/>
      <c r="Q15" s="53"/>
      <c r="R15" s="52"/>
      <c r="S15" s="53">
        <v>1</v>
      </c>
      <c r="T15" s="53"/>
      <c r="U15" s="53"/>
      <c r="V15" s="53"/>
      <c r="W15" s="52"/>
      <c r="X15" s="53">
        <v>1</v>
      </c>
      <c r="Y15" s="53">
        <v>1</v>
      </c>
      <c r="Z15" s="53"/>
      <c r="AA15" s="53"/>
      <c r="AB15" s="53"/>
      <c r="AC15" s="52"/>
      <c r="AD15" s="53"/>
      <c r="AE15" s="53"/>
      <c r="AF15" s="53"/>
      <c r="AG15" s="53"/>
      <c r="AH15" s="53"/>
      <c r="AI15" s="52"/>
      <c r="AJ15" s="53">
        <v>1</v>
      </c>
      <c r="AK15" s="53">
        <v>1</v>
      </c>
      <c r="AL15" s="53">
        <v>1</v>
      </c>
      <c r="AM15" s="52"/>
      <c r="AN15" s="53"/>
      <c r="AO15" s="53"/>
      <c r="AP15" s="53">
        <v>1</v>
      </c>
      <c r="AQ15" s="53"/>
      <c r="AR15" s="53"/>
      <c r="AS15" s="52"/>
      <c r="AT15" s="53">
        <v>1</v>
      </c>
      <c r="AU15" s="53">
        <v>1</v>
      </c>
      <c r="AV15" s="53"/>
      <c r="AW15" s="54"/>
      <c r="AX15" s="121"/>
      <c r="AY15" s="53">
        <v>1</v>
      </c>
      <c r="AZ15" s="53">
        <v>1</v>
      </c>
      <c r="BA15" s="53"/>
      <c r="BB15" s="53">
        <v>1</v>
      </c>
      <c r="BC15" s="53">
        <v>1</v>
      </c>
      <c r="BD15" s="53"/>
      <c r="BE15" s="53"/>
      <c r="BF15" s="53"/>
      <c r="BG15" s="53"/>
      <c r="BH15" s="121"/>
      <c r="BI15" s="53"/>
      <c r="BJ15" s="53"/>
      <c r="BK15" s="53"/>
      <c r="BL15" s="53"/>
      <c r="BM15" s="53"/>
      <c r="BN15" s="121"/>
      <c r="BO15" s="53"/>
      <c r="BP15" s="53"/>
      <c r="BQ15" s="53"/>
      <c r="BR15" s="53"/>
      <c r="BS15" s="53"/>
      <c r="BT15" s="121"/>
      <c r="BU15" s="53"/>
      <c r="BV15" s="53"/>
      <c r="BW15" s="53"/>
      <c r="BX15" s="53"/>
      <c r="BY15" s="53"/>
      <c r="BZ15" s="53"/>
      <c r="CA15" s="53"/>
      <c r="CB15" s="121"/>
      <c r="CC15" s="53">
        <v>1</v>
      </c>
      <c r="CD15" s="53"/>
      <c r="CE15" s="53">
        <v>1</v>
      </c>
      <c r="CF15" s="53"/>
      <c r="CG15" s="53"/>
      <c r="CH15" s="121"/>
      <c r="CI15" s="53">
        <v>1</v>
      </c>
      <c r="CJ15" s="53"/>
      <c r="CK15" s="53">
        <v>1</v>
      </c>
      <c r="CL15" s="53"/>
      <c r="CM15" s="53"/>
      <c r="CN15" s="142"/>
      <c r="CO15" s="148"/>
      <c r="CP15" s="53"/>
      <c r="CQ15" s="53"/>
      <c r="CR15" s="53"/>
      <c r="CS15" s="148"/>
      <c r="CT15" s="53">
        <v>1</v>
      </c>
      <c r="CU15" s="53"/>
      <c r="CV15" s="53"/>
      <c r="CW15" s="53"/>
      <c r="CX15" s="53"/>
      <c r="CY15" s="53"/>
      <c r="CZ15" s="53"/>
      <c r="DA15" s="53"/>
      <c r="DB15" s="53"/>
      <c r="DC15" s="53">
        <v>1</v>
      </c>
      <c r="DD15" s="53"/>
      <c r="DE15" s="53"/>
      <c r="DF15" s="55"/>
      <c r="DG15" s="56"/>
      <c r="DH15" s="57"/>
      <c r="DI15" s="58"/>
      <c r="DJ15" s="56">
        <v>1</v>
      </c>
      <c r="DK15" s="56"/>
      <c r="DL15" s="56"/>
      <c r="DM15" s="56"/>
      <c r="DN15" s="56"/>
      <c r="DO15" s="56"/>
      <c r="DP15" s="56"/>
      <c r="DQ15" s="56"/>
      <c r="DR15" s="56"/>
      <c r="DS15" s="53"/>
      <c r="DT15" s="53"/>
      <c r="DU15" s="58"/>
      <c r="DV15" s="56"/>
      <c r="DW15" s="56"/>
      <c r="DX15" s="56"/>
      <c r="DY15" s="56"/>
      <c r="DZ15" s="56"/>
      <c r="EA15" s="56"/>
      <c r="EB15" s="56"/>
      <c r="EC15" s="56"/>
      <c r="ED15" s="53"/>
      <c r="EE15" s="53"/>
      <c r="EF15" s="58"/>
      <c r="EG15" s="56"/>
      <c r="EH15" s="56"/>
      <c r="EI15" s="56">
        <v>1</v>
      </c>
      <c r="EJ15" s="53"/>
      <c r="EK15" s="53"/>
      <c r="EL15" s="59"/>
      <c r="EM15" s="60"/>
      <c r="EN15" s="56"/>
      <c r="EO15" s="56"/>
      <c r="EP15" s="53"/>
      <c r="EQ15" s="53"/>
      <c r="ER15" s="60"/>
      <c r="ES15" s="56"/>
      <c r="ET15" s="56"/>
      <c r="EU15" s="56"/>
      <c r="EV15" s="56"/>
      <c r="EW15" s="56"/>
      <c r="EX15" s="56"/>
      <c r="EY15" s="56"/>
      <c r="EZ15" s="61"/>
      <c r="FA15" s="62"/>
      <c r="FB15" s="56"/>
      <c r="FC15" s="56"/>
      <c r="FD15" s="56"/>
      <c r="FE15" s="56"/>
      <c r="FF15" s="56"/>
      <c r="FG15" s="56"/>
      <c r="FH15" s="53"/>
      <c r="FI15" s="62"/>
      <c r="FJ15" s="56"/>
      <c r="FK15" s="56"/>
      <c r="FL15" s="56"/>
      <c r="FM15" s="56"/>
      <c r="FN15" s="56"/>
      <c r="FO15" s="56"/>
      <c r="FP15" s="53"/>
      <c r="FQ15" s="62"/>
      <c r="FR15" s="56"/>
      <c r="FS15" s="56"/>
      <c r="FT15" s="56"/>
      <c r="FU15" s="56"/>
      <c r="FV15" s="56"/>
      <c r="FW15" s="56"/>
      <c r="FX15" s="56"/>
      <c r="FY15" s="56"/>
      <c r="FZ15" s="53"/>
      <c r="GA15" s="62"/>
      <c r="GB15" s="56"/>
      <c r="GC15" s="56"/>
      <c r="GD15" s="56"/>
      <c r="GE15" s="56"/>
      <c r="GF15" s="56"/>
      <c r="GG15" s="56"/>
      <c r="GH15" s="53"/>
      <c r="GI15" s="62"/>
      <c r="GJ15" s="56"/>
      <c r="GK15" s="56"/>
      <c r="GL15" s="56"/>
      <c r="GM15" s="63"/>
      <c r="GN15" s="64"/>
      <c r="GO15" s="56"/>
      <c r="GP15" s="56"/>
      <c r="GQ15" s="56"/>
      <c r="GR15" s="56"/>
      <c r="GS15" s="56"/>
      <c r="GT15" s="56"/>
      <c r="GU15" s="56"/>
      <c r="GV15" s="56"/>
      <c r="GW15" s="56"/>
      <c r="GX15" s="56"/>
      <c r="GY15" s="56"/>
      <c r="GZ15" s="56"/>
      <c r="HA15" s="53"/>
      <c r="HB15" s="53"/>
      <c r="HC15" s="64"/>
      <c r="HD15" s="56"/>
      <c r="HE15" s="56"/>
      <c r="HF15" s="56"/>
      <c r="HG15" s="56"/>
      <c r="HH15" s="56"/>
      <c r="HI15" s="53"/>
      <c r="HJ15" s="53"/>
      <c r="HK15" s="64"/>
      <c r="HL15" s="56"/>
      <c r="HM15" s="56"/>
      <c r="HN15" s="56"/>
      <c r="HO15" s="56"/>
      <c r="HP15" s="56"/>
      <c r="HQ15" s="56"/>
      <c r="HR15" s="56"/>
      <c r="HS15" s="56"/>
      <c r="HT15" s="56"/>
      <c r="HU15" s="56"/>
      <c r="HV15" s="53"/>
      <c r="HW15" s="53"/>
    </row>
    <row r="16" spans="1:235" s="36" customFormat="1" ht="18.75" hidden="1">
      <c r="A16" s="82">
        <v>1304</v>
      </c>
      <c r="B16" s="82" t="str">
        <f>VLOOKUP($A16,'2. Record Detail'!$A:$E,3,0)</f>
        <v>South</v>
      </c>
      <c r="C16" s="82" t="str">
        <f>VLOOKUP($A16,'2. Record Detail'!$A:$E,4,0)</f>
        <v>VA_I-64_Charlot_MPO</v>
      </c>
      <c r="D16" s="124"/>
      <c r="E16" s="130" t="s">
        <v>202</v>
      </c>
      <c r="F16" s="133">
        <v>43070</v>
      </c>
      <c r="G16" s="133" t="s">
        <v>204</v>
      </c>
      <c r="H16" s="51"/>
      <c r="I16" s="52"/>
      <c r="J16" s="53"/>
      <c r="K16" s="53">
        <v>1</v>
      </c>
      <c r="L16" s="53"/>
      <c r="M16" s="53"/>
      <c r="N16" s="53"/>
      <c r="O16" s="53"/>
      <c r="P16" s="53"/>
      <c r="Q16" s="53"/>
      <c r="R16" s="52"/>
      <c r="S16" s="53">
        <v>1</v>
      </c>
      <c r="T16" s="53">
        <v>1</v>
      </c>
      <c r="U16" s="53"/>
      <c r="V16" s="53"/>
      <c r="W16" s="52"/>
      <c r="X16" s="53">
        <v>1</v>
      </c>
      <c r="Y16" s="53"/>
      <c r="Z16" s="53"/>
      <c r="AA16" s="53"/>
      <c r="AB16" s="53"/>
      <c r="AC16" s="52"/>
      <c r="AD16" s="53">
        <v>1</v>
      </c>
      <c r="AE16" s="53">
        <v>1</v>
      </c>
      <c r="AF16" s="53"/>
      <c r="AG16" s="53">
        <v>1</v>
      </c>
      <c r="AH16" s="53"/>
      <c r="AI16" s="52"/>
      <c r="AJ16" s="53">
        <v>1</v>
      </c>
      <c r="AK16" s="53">
        <v>1</v>
      </c>
      <c r="AL16" s="53">
        <v>1</v>
      </c>
      <c r="AM16" s="52"/>
      <c r="AN16" s="53"/>
      <c r="AO16" s="53"/>
      <c r="AP16" s="53"/>
      <c r="AQ16" s="53">
        <v>1</v>
      </c>
      <c r="AR16" s="53"/>
      <c r="AS16" s="52"/>
      <c r="AT16" s="53">
        <v>1</v>
      </c>
      <c r="AU16" s="53"/>
      <c r="AV16" s="53"/>
      <c r="AW16" s="54"/>
      <c r="AX16" s="121"/>
      <c r="AY16" s="53">
        <v>1</v>
      </c>
      <c r="AZ16" s="53">
        <v>1</v>
      </c>
      <c r="BA16" s="53">
        <v>1</v>
      </c>
      <c r="BB16" s="53">
        <v>1</v>
      </c>
      <c r="BC16" s="53"/>
      <c r="BD16" s="53"/>
      <c r="BE16" s="53"/>
      <c r="BF16" s="53"/>
      <c r="BG16" s="53"/>
      <c r="BH16" s="121"/>
      <c r="BI16" s="53"/>
      <c r="BJ16" s="53">
        <v>1</v>
      </c>
      <c r="BK16" s="53"/>
      <c r="BL16" s="53"/>
      <c r="BM16" s="53"/>
      <c r="BN16" s="121"/>
      <c r="BO16" s="53"/>
      <c r="BP16" s="53"/>
      <c r="BQ16" s="53"/>
      <c r="BR16" s="53"/>
      <c r="BS16" s="53"/>
      <c r="BT16" s="121"/>
      <c r="BU16" s="53"/>
      <c r="BV16" s="53">
        <v>1</v>
      </c>
      <c r="BW16" s="53"/>
      <c r="BX16" s="53">
        <v>1</v>
      </c>
      <c r="BY16" s="53"/>
      <c r="BZ16" s="53"/>
      <c r="CA16" s="53"/>
      <c r="CB16" s="121"/>
      <c r="CC16" s="53"/>
      <c r="CD16" s="53"/>
      <c r="CE16" s="53"/>
      <c r="CF16" s="53"/>
      <c r="CG16" s="53"/>
      <c r="CH16" s="121"/>
      <c r="CI16" s="53"/>
      <c r="CJ16" s="53"/>
      <c r="CK16" s="53"/>
      <c r="CL16" s="53"/>
      <c r="CM16" s="53"/>
      <c r="CN16" s="142"/>
      <c r="CO16" s="148"/>
      <c r="CP16" s="53"/>
      <c r="CQ16" s="53"/>
      <c r="CR16" s="53"/>
      <c r="CS16" s="148"/>
      <c r="CT16" s="53">
        <v>1</v>
      </c>
      <c r="CU16" s="53">
        <v>1</v>
      </c>
      <c r="CV16" s="53"/>
      <c r="CW16" s="53">
        <v>1</v>
      </c>
      <c r="CX16" s="53"/>
      <c r="CY16" s="53"/>
      <c r="CZ16" s="53"/>
      <c r="DA16" s="53"/>
      <c r="DB16" s="53"/>
      <c r="DC16" s="53"/>
      <c r="DD16" s="53"/>
      <c r="DE16" s="53"/>
      <c r="DF16" s="55"/>
      <c r="DG16" s="56"/>
      <c r="DH16" s="57"/>
      <c r="DI16" s="58"/>
      <c r="DJ16" s="56"/>
      <c r="DK16" s="56"/>
      <c r="DL16" s="56"/>
      <c r="DM16" s="56"/>
      <c r="DN16" s="56"/>
      <c r="DO16" s="56"/>
      <c r="DP16" s="56"/>
      <c r="DQ16" s="56"/>
      <c r="DR16" s="56"/>
      <c r="DS16" s="53"/>
      <c r="DT16" s="53"/>
      <c r="DU16" s="58"/>
      <c r="DV16" s="56"/>
      <c r="DW16" s="56"/>
      <c r="DX16" s="56"/>
      <c r="DY16" s="56"/>
      <c r="DZ16" s="56"/>
      <c r="EA16" s="56"/>
      <c r="EB16" s="56"/>
      <c r="EC16" s="56"/>
      <c r="ED16" s="53"/>
      <c r="EE16" s="53"/>
      <c r="EF16" s="58"/>
      <c r="EG16" s="56"/>
      <c r="EH16" s="56"/>
      <c r="EI16" s="56"/>
      <c r="EJ16" s="53"/>
      <c r="EK16" s="53"/>
      <c r="EL16" s="59"/>
      <c r="EM16" s="60"/>
      <c r="EN16" s="56"/>
      <c r="EO16" s="56"/>
      <c r="EP16" s="53"/>
      <c r="EQ16" s="53"/>
      <c r="ER16" s="60"/>
      <c r="ES16" s="56"/>
      <c r="ET16" s="56"/>
      <c r="EU16" s="56"/>
      <c r="EV16" s="56"/>
      <c r="EW16" s="56"/>
      <c r="EX16" s="56"/>
      <c r="EY16" s="56"/>
      <c r="EZ16" s="61"/>
      <c r="FA16" s="62"/>
      <c r="FB16" s="56"/>
      <c r="FC16" s="56"/>
      <c r="FD16" s="56"/>
      <c r="FE16" s="56"/>
      <c r="FF16" s="56"/>
      <c r="FG16" s="56"/>
      <c r="FH16" s="53"/>
      <c r="FI16" s="62"/>
      <c r="FJ16" s="56"/>
      <c r="FK16" s="56"/>
      <c r="FL16" s="56"/>
      <c r="FM16" s="56"/>
      <c r="FN16" s="56"/>
      <c r="FO16" s="56"/>
      <c r="FP16" s="53"/>
      <c r="FQ16" s="62"/>
      <c r="FR16" s="56"/>
      <c r="FS16" s="56"/>
      <c r="FT16" s="56"/>
      <c r="FU16" s="56"/>
      <c r="FV16" s="56"/>
      <c r="FW16" s="56"/>
      <c r="FX16" s="56"/>
      <c r="FY16" s="56"/>
      <c r="FZ16" s="53"/>
      <c r="GA16" s="62"/>
      <c r="GB16" s="56"/>
      <c r="GC16" s="56"/>
      <c r="GD16" s="56"/>
      <c r="GE16" s="56"/>
      <c r="GF16" s="56"/>
      <c r="GG16" s="56"/>
      <c r="GH16" s="53"/>
      <c r="GI16" s="62"/>
      <c r="GJ16" s="56"/>
      <c r="GK16" s="56"/>
      <c r="GL16" s="56"/>
      <c r="GM16" s="63"/>
      <c r="GN16" s="64"/>
      <c r="GO16" s="56"/>
      <c r="GP16" s="56"/>
      <c r="GQ16" s="56"/>
      <c r="GR16" s="56"/>
      <c r="GS16" s="56"/>
      <c r="GT16" s="56"/>
      <c r="GU16" s="56"/>
      <c r="GV16" s="56"/>
      <c r="GW16" s="56"/>
      <c r="GX16" s="56"/>
      <c r="GY16" s="56"/>
      <c r="GZ16" s="56"/>
      <c r="HA16" s="53"/>
      <c r="HB16" s="53"/>
      <c r="HC16" s="64"/>
      <c r="HD16" s="56"/>
      <c r="HE16" s="56"/>
      <c r="HF16" s="56"/>
      <c r="HG16" s="56"/>
      <c r="HH16" s="56"/>
      <c r="HI16" s="53"/>
      <c r="HJ16" s="53"/>
      <c r="HK16" s="64"/>
      <c r="HL16" s="56"/>
      <c r="HM16" s="56"/>
      <c r="HN16" s="56"/>
      <c r="HO16" s="56"/>
      <c r="HP16" s="56"/>
      <c r="HQ16" s="56"/>
      <c r="HR16" s="56"/>
      <c r="HS16" s="56"/>
      <c r="HT16" s="56"/>
      <c r="HU16" s="56"/>
      <c r="HV16" s="53"/>
      <c r="HW16" s="53"/>
    </row>
    <row r="17" spans="1:232" s="36" customFormat="1" ht="18.75" hidden="1">
      <c r="A17" s="82">
        <v>1401</v>
      </c>
      <c r="B17" s="82" t="str">
        <f>VLOOKUP($A17,'2. Record Detail'!$A:$E,3,0)</f>
        <v>West</v>
      </c>
      <c r="C17" s="82" t="str">
        <f>VLOOKUP($A17,'2. Record Detail'!$A:$E,4,0)</f>
        <v>AZ_PAG_RMAP</v>
      </c>
      <c r="D17" s="124"/>
      <c r="E17" s="130" t="s">
        <v>200</v>
      </c>
      <c r="F17" s="133">
        <v>42516</v>
      </c>
      <c r="G17" s="133" t="s">
        <v>209</v>
      </c>
      <c r="H17" s="51"/>
      <c r="I17" s="52"/>
      <c r="J17" s="53"/>
      <c r="K17" s="53">
        <v>1</v>
      </c>
      <c r="L17" s="53"/>
      <c r="M17" s="53"/>
      <c r="N17" s="53"/>
      <c r="O17" s="53"/>
      <c r="P17" s="53"/>
      <c r="Q17" s="53"/>
      <c r="R17" s="52"/>
      <c r="S17" s="53"/>
      <c r="T17" s="53"/>
      <c r="U17" s="53"/>
      <c r="V17" s="53">
        <v>1</v>
      </c>
      <c r="W17" s="52"/>
      <c r="X17" s="53"/>
      <c r="Y17" s="53"/>
      <c r="Z17" s="53"/>
      <c r="AA17" s="53"/>
      <c r="AB17" s="53"/>
      <c r="AC17" s="52"/>
      <c r="AD17" s="53">
        <v>1</v>
      </c>
      <c r="AE17" s="53">
        <v>1</v>
      </c>
      <c r="AF17" s="53">
        <v>1</v>
      </c>
      <c r="AG17" s="53">
        <v>1</v>
      </c>
      <c r="AH17" s="53"/>
      <c r="AI17" s="52"/>
      <c r="AJ17" s="53"/>
      <c r="AK17" s="53"/>
      <c r="AL17" s="53">
        <v>1</v>
      </c>
      <c r="AM17" s="52"/>
      <c r="AN17" s="53"/>
      <c r="AO17" s="53"/>
      <c r="AP17" s="53"/>
      <c r="AQ17" s="53"/>
      <c r="AR17" s="53">
        <v>1</v>
      </c>
      <c r="AS17" s="52"/>
      <c r="AT17" s="53">
        <v>1</v>
      </c>
      <c r="AU17" s="53">
        <v>1</v>
      </c>
      <c r="AV17" s="53"/>
      <c r="AW17" s="54"/>
      <c r="AX17" s="121"/>
      <c r="AY17" s="53">
        <v>1</v>
      </c>
      <c r="AZ17" s="53">
        <v>1</v>
      </c>
      <c r="BA17" s="53">
        <v>1</v>
      </c>
      <c r="BB17" s="53"/>
      <c r="BC17" s="53"/>
      <c r="BD17" s="53">
        <v>1</v>
      </c>
      <c r="BE17" s="53"/>
      <c r="BF17" s="53"/>
      <c r="BG17" s="53"/>
      <c r="BH17" s="121"/>
      <c r="BI17" s="53"/>
      <c r="BJ17" s="53">
        <v>1</v>
      </c>
      <c r="BK17" s="53"/>
      <c r="BL17" s="53"/>
      <c r="BM17" s="53"/>
      <c r="BN17" s="121"/>
      <c r="BO17" s="53">
        <v>1</v>
      </c>
      <c r="BP17" s="53"/>
      <c r="BQ17" s="53"/>
      <c r="BR17" s="53"/>
      <c r="BS17" s="53"/>
      <c r="BT17" s="121"/>
      <c r="BU17" s="53"/>
      <c r="BV17" s="53"/>
      <c r="BW17" s="53"/>
      <c r="BX17" s="53"/>
      <c r="BY17" s="53"/>
      <c r="BZ17" s="53"/>
      <c r="CA17" s="53"/>
      <c r="CB17" s="121"/>
      <c r="CC17" s="53"/>
      <c r="CD17" s="53"/>
      <c r="CE17" s="53"/>
      <c r="CF17" s="53"/>
      <c r="CG17" s="53"/>
      <c r="CH17" s="121"/>
      <c r="CI17" s="53"/>
      <c r="CJ17" s="53">
        <v>1</v>
      </c>
      <c r="CK17" s="53"/>
      <c r="CL17" s="53"/>
      <c r="CM17" s="53"/>
      <c r="CN17" s="142"/>
      <c r="CO17" s="148"/>
      <c r="CP17" s="53"/>
      <c r="CQ17" s="53"/>
      <c r="CR17" s="53"/>
      <c r="CS17" s="148"/>
      <c r="CT17" s="53">
        <v>1</v>
      </c>
      <c r="CU17" s="53"/>
      <c r="CV17" s="53"/>
      <c r="CW17" s="53">
        <v>1</v>
      </c>
      <c r="CX17" s="53"/>
      <c r="CY17" s="53"/>
      <c r="CZ17" s="53"/>
      <c r="DA17" s="53"/>
      <c r="DB17" s="53"/>
      <c r="DC17" s="53"/>
      <c r="DD17" s="53"/>
      <c r="DE17" s="53"/>
      <c r="DF17" s="55"/>
      <c r="DG17" s="56"/>
      <c r="DH17" s="57"/>
      <c r="DI17" s="58"/>
      <c r="DJ17" s="56"/>
      <c r="DK17" s="56"/>
      <c r="DL17" s="56"/>
      <c r="DM17" s="56"/>
      <c r="DN17" s="56"/>
      <c r="DO17" s="56"/>
      <c r="DP17" s="56"/>
      <c r="DQ17" s="56"/>
      <c r="DR17" s="56"/>
      <c r="DS17" s="53"/>
      <c r="DT17" s="53"/>
      <c r="DU17" s="58"/>
      <c r="DV17" s="56"/>
      <c r="DW17" s="56"/>
      <c r="DX17" s="56"/>
      <c r="DY17" s="56"/>
      <c r="DZ17" s="56"/>
      <c r="EA17" s="56"/>
      <c r="EB17" s="56"/>
      <c r="EC17" s="56"/>
      <c r="ED17" s="53"/>
      <c r="EE17" s="53"/>
      <c r="EF17" s="58"/>
      <c r="EG17" s="56"/>
      <c r="EH17" s="56"/>
      <c r="EI17" s="56"/>
      <c r="EJ17" s="53"/>
      <c r="EK17" s="53"/>
      <c r="EL17" s="59"/>
      <c r="EM17" s="60"/>
      <c r="EN17" s="56"/>
      <c r="EO17" s="56"/>
      <c r="EP17" s="53"/>
      <c r="EQ17" s="53"/>
      <c r="ER17" s="60"/>
      <c r="ES17" s="56"/>
      <c r="ET17" s="56"/>
      <c r="EU17" s="56"/>
      <c r="EV17" s="56"/>
      <c r="EW17" s="56"/>
      <c r="EX17" s="56"/>
      <c r="EY17" s="56"/>
      <c r="EZ17" s="61"/>
      <c r="FA17" s="62"/>
      <c r="FB17" s="56"/>
      <c r="FC17" s="56"/>
      <c r="FD17" s="56"/>
      <c r="FE17" s="56"/>
      <c r="FF17" s="56"/>
      <c r="FG17" s="56"/>
      <c r="FH17" s="53"/>
      <c r="FI17" s="62"/>
      <c r="FJ17" s="56"/>
      <c r="FK17" s="56"/>
      <c r="FL17" s="56"/>
      <c r="FM17" s="56"/>
      <c r="FN17" s="56"/>
      <c r="FO17" s="56"/>
      <c r="FP17" s="53"/>
      <c r="FQ17" s="62"/>
      <c r="FR17" s="56"/>
      <c r="FS17" s="56"/>
      <c r="FT17" s="56"/>
      <c r="FU17" s="56"/>
      <c r="FV17" s="56"/>
      <c r="FW17" s="56"/>
      <c r="FX17" s="56"/>
      <c r="FY17" s="56"/>
      <c r="FZ17" s="53"/>
      <c r="GA17" s="62"/>
      <c r="GB17" s="56"/>
      <c r="GC17" s="56"/>
      <c r="GD17" s="56"/>
      <c r="GE17" s="56"/>
      <c r="GF17" s="56"/>
      <c r="GG17" s="56"/>
      <c r="GH17" s="53"/>
      <c r="GI17" s="62"/>
      <c r="GJ17" s="56"/>
      <c r="GK17" s="56"/>
      <c r="GL17" s="56"/>
      <c r="GM17" s="63"/>
      <c r="GN17" s="64"/>
      <c r="GO17" s="56"/>
      <c r="GP17" s="56"/>
      <c r="GQ17" s="56"/>
      <c r="GR17" s="56"/>
      <c r="GS17" s="56"/>
      <c r="GT17" s="56"/>
      <c r="GU17" s="56"/>
      <c r="GV17" s="56"/>
      <c r="GW17" s="56"/>
      <c r="GX17" s="56"/>
      <c r="GY17" s="56"/>
      <c r="GZ17" s="56"/>
      <c r="HA17" s="53"/>
      <c r="HB17" s="53"/>
      <c r="HC17" s="64"/>
      <c r="HD17" s="56"/>
      <c r="HE17" s="56"/>
      <c r="HF17" s="56"/>
      <c r="HG17" s="56"/>
      <c r="HH17" s="56"/>
      <c r="HI17" s="53"/>
      <c r="HJ17" s="53"/>
      <c r="HK17" s="64"/>
      <c r="HL17" s="56"/>
      <c r="HM17" s="56"/>
      <c r="HN17" s="56"/>
      <c r="HO17" s="56"/>
      <c r="HP17" s="56"/>
      <c r="HQ17" s="56"/>
      <c r="HR17" s="56"/>
      <c r="HS17" s="56"/>
      <c r="HT17" s="56"/>
      <c r="HU17" s="56"/>
      <c r="HV17" s="53"/>
      <c r="HW17" s="53"/>
    </row>
    <row r="18" spans="1:232" s="36" customFormat="1" ht="18.75" hidden="1">
      <c r="A18" s="82">
        <v>1402</v>
      </c>
      <c r="B18" s="82" t="str">
        <f>VLOOKUP($A18,'2. Record Detail'!$A:$E,3,0)</f>
        <v>West</v>
      </c>
      <c r="C18" s="82" t="str">
        <f>VLOOKUP($A18,'2. Record Detail'!$A:$E,4,0)</f>
        <v>AZ_PB_RTP_TIP</v>
      </c>
      <c r="D18" s="124"/>
      <c r="E18" s="130" t="s">
        <v>200</v>
      </c>
      <c r="F18" s="133">
        <v>42516</v>
      </c>
      <c r="G18" s="133" t="s">
        <v>209</v>
      </c>
      <c r="H18" s="51"/>
      <c r="I18" s="52"/>
      <c r="J18" s="53"/>
      <c r="K18" s="53">
        <v>1</v>
      </c>
      <c r="L18" s="53"/>
      <c r="M18" s="53"/>
      <c r="N18" s="53"/>
      <c r="O18" s="53"/>
      <c r="P18" s="53"/>
      <c r="Q18" s="53"/>
      <c r="R18" s="52"/>
      <c r="S18" s="53"/>
      <c r="T18" s="53"/>
      <c r="U18" s="53"/>
      <c r="V18" s="53">
        <v>1</v>
      </c>
      <c r="W18" s="52"/>
      <c r="X18" s="53"/>
      <c r="Y18" s="53"/>
      <c r="Z18" s="53"/>
      <c r="AA18" s="53"/>
      <c r="AB18" s="53"/>
      <c r="AC18" s="52"/>
      <c r="AD18" s="53">
        <v>1</v>
      </c>
      <c r="AE18" s="53">
        <v>1</v>
      </c>
      <c r="AF18" s="53"/>
      <c r="AG18" s="53">
        <v>1</v>
      </c>
      <c r="AH18" s="53"/>
      <c r="AI18" s="52"/>
      <c r="AJ18" s="53"/>
      <c r="AK18" s="53">
        <v>1</v>
      </c>
      <c r="AL18" s="53">
        <v>1</v>
      </c>
      <c r="AM18" s="52"/>
      <c r="AN18" s="53"/>
      <c r="AO18" s="53"/>
      <c r="AP18" s="53"/>
      <c r="AQ18" s="53">
        <v>1</v>
      </c>
      <c r="AR18" s="53"/>
      <c r="AS18" s="52"/>
      <c r="AT18" s="53">
        <v>1</v>
      </c>
      <c r="AU18" s="53">
        <v>1</v>
      </c>
      <c r="AV18" s="53"/>
      <c r="AW18" s="54"/>
      <c r="AX18" s="121"/>
      <c r="AY18" s="53">
        <v>1</v>
      </c>
      <c r="AZ18" s="53">
        <v>1</v>
      </c>
      <c r="BA18" s="53">
        <v>1</v>
      </c>
      <c r="BB18" s="53">
        <v>1</v>
      </c>
      <c r="BC18" s="53"/>
      <c r="BD18" s="53">
        <v>1</v>
      </c>
      <c r="BE18" s="53"/>
      <c r="BF18" s="53"/>
      <c r="BG18" s="53"/>
      <c r="BH18" s="121"/>
      <c r="BI18" s="53"/>
      <c r="BJ18" s="53">
        <v>1</v>
      </c>
      <c r="BK18" s="53"/>
      <c r="BL18" s="53"/>
      <c r="BM18" s="53"/>
      <c r="BN18" s="121"/>
      <c r="BO18" s="53">
        <v>1</v>
      </c>
      <c r="BP18" s="53"/>
      <c r="BQ18" s="53"/>
      <c r="BR18" s="53"/>
      <c r="BS18" s="53"/>
      <c r="BT18" s="121"/>
      <c r="BU18" s="53"/>
      <c r="BV18" s="53">
        <v>1</v>
      </c>
      <c r="BW18" s="53">
        <v>1</v>
      </c>
      <c r="BX18" s="53"/>
      <c r="BY18" s="53">
        <v>1</v>
      </c>
      <c r="BZ18" s="53"/>
      <c r="CA18" s="53"/>
      <c r="CB18" s="121"/>
      <c r="CC18" s="53"/>
      <c r="CD18" s="53">
        <v>1</v>
      </c>
      <c r="CE18" s="53"/>
      <c r="CF18" s="53"/>
      <c r="CG18" s="53"/>
      <c r="CH18" s="121"/>
      <c r="CI18" s="53"/>
      <c r="CJ18" s="53">
        <v>1</v>
      </c>
      <c r="CK18" s="53"/>
      <c r="CL18" s="53"/>
      <c r="CM18" s="53"/>
      <c r="CN18" s="142"/>
      <c r="CO18" s="148"/>
      <c r="CP18" s="53"/>
      <c r="CQ18" s="53"/>
      <c r="CR18" s="53"/>
      <c r="CS18" s="148"/>
      <c r="CT18" s="53">
        <v>1</v>
      </c>
      <c r="CU18" s="53"/>
      <c r="CV18" s="53"/>
      <c r="CW18" s="53"/>
      <c r="CX18" s="53"/>
      <c r="CY18" s="53"/>
      <c r="CZ18" s="53"/>
      <c r="DA18" s="53"/>
      <c r="DB18" s="53"/>
      <c r="DC18" s="53"/>
      <c r="DD18" s="53"/>
      <c r="DE18" s="53"/>
      <c r="DF18" s="55"/>
      <c r="DG18" s="56"/>
      <c r="DH18" s="57"/>
      <c r="DI18" s="58"/>
      <c r="DJ18" s="56">
        <v>1</v>
      </c>
      <c r="DK18" s="56"/>
      <c r="DL18" s="56">
        <v>1</v>
      </c>
      <c r="DM18" s="56"/>
      <c r="DN18" s="56"/>
      <c r="DO18" s="56"/>
      <c r="DP18" s="56"/>
      <c r="DQ18" s="56"/>
      <c r="DR18" s="56"/>
      <c r="DS18" s="53"/>
      <c r="DT18" s="53"/>
      <c r="DU18" s="58"/>
      <c r="DV18" s="56"/>
      <c r="DW18" s="56"/>
      <c r="DX18" s="56"/>
      <c r="DY18" s="56"/>
      <c r="DZ18" s="56"/>
      <c r="EA18" s="56"/>
      <c r="EB18" s="56"/>
      <c r="EC18" s="56"/>
      <c r="ED18" s="53"/>
      <c r="EE18" s="53"/>
      <c r="EF18" s="58"/>
      <c r="EG18" s="56"/>
      <c r="EH18" s="56"/>
      <c r="EI18" s="56"/>
      <c r="EJ18" s="53"/>
      <c r="EK18" s="53"/>
      <c r="EL18" s="59"/>
      <c r="EM18" s="60"/>
      <c r="EN18" s="56"/>
      <c r="EO18" s="56"/>
      <c r="EP18" s="53"/>
      <c r="EQ18" s="53"/>
      <c r="ER18" s="60"/>
      <c r="ES18" s="56"/>
      <c r="ET18" s="56">
        <v>1</v>
      </c>
      <c r="EU18" s="56">
        <v>1</v>
      </c>
      <c r="EV18" s="56"/>
      <c r="EW18" s="56"/>
      <c r="EX18" s="56"/>
      <c r="EY18" s="56"/>
      <c r="EZ18" s="61"/>
      <c r="FA18" s="62"/>
      <c r="FB18" s="56"/>
      <c r="FC18" s="56"/>
      <c r="FD18" s="56"/>
      <c r="FE18" s="56"/>
      <c r="FF18" s="56"/>
      <c r="FG18" s="56"/>
      <c r="FH18" s="53"/>
      <c r="FI18" s="62"/>
      <c r="FJ18" s="56"/>
      <c r="FK18" s="56"/>
      <c r="FL18" s="56"/>
      <c r="FM18" s="56"/>
      <c r="FN18" s="56"/>
      <c r="FO18" s="56"/>
      <c r="FP18" s="53"/>
      <c r="FQ18" s="62"/>
      <c r="FR18" s="56"/>
      <c r="FS18" s="56"/>
      <c r="FT18" s="56"/>
      <c r="FU18" s="56"/>
      <c r="FV18" s="56"/>
      <c r="FW18" s="56"/>
      <c r="FX18" s="56"/>
      <c r="FY18" s="56"/>
      <c r="FZ18" s="53"/>
      <c r="GA18" s="62"/>
      <c r="GB18" s="56"/>
      <c r="GC18" s="56"/>
      <c r="GD18" s="56"/>
      <c r="GE18" s="56"/>
      <c r="GF18" s="56"/>
      <c r="GG18" s="56"/>
      <c r="GH18" s="53"/>
      <c r="GI18" s="62"/>
      <c r="GJ18" s="56"/>
      <c r="GK18" s="56"/>
      <c r="GL18" s="56"/>
      <c r="GM18" s="63"/>
      <c r="GN18" s="64"/>
      <c r="GO18" s="56"/>
      <c r="GP18" s="56"/>
      <c r="GQ18" s="56"/>
      <c r="GR18" s="56"/>
      <c r="GS18" s="56"/>
      <c r="GT18" s="56"/>
      <c r="GU18" s="56"/>
      <c r="GV18" s="56"/>
      <c r="GW18" s="56"/>
      <c r="GX18" s="56"/>
      <c r="GY18" s="56"/>
      <c r="GZ18" s="56"/>
      <c r="HA18" s="53"/>
      <c r="HB18" s="53"/>
      <c r="HC18" s="64"/>
      <c r="HD18" s="56"/>
      <c r="HE18" s="56"/>
      <c r="HF18" s="56"/>
      <c r="HG18" s="56"/>
      <c r="HH18" s="56"/>
      <c r="HI18" s="53"/>
      <c r="HJ18" s="53"/>
      <c r="HK18" s="64"/>
      <c r="HL18" s="56"/>
      <c r="HM18" s="56"/>
      <c r="HN18" s="56"/>
      <c r="HO18" s="56"/>
      <c r="HP18" s="56"/>
      <c r="HQ18" s="56"/>
      <c r="HR18" s="56"/>
      <c r="HS18" s="56"/>
      <c r="HT18" s="56"/>
      <c r="HU18" s="56"/>
      <c r="HV18" s="53"/>
      <c r="HW18" s="53"/>
    </row>
    <row r="19" spans="1:232" s="36" customFormat="1" ht="18.75">
      <c r="A19" s="82">
        <v>1403</v>
      </c>
      <c r="B19" s="82" t="str">
        <f>VLOOKUP($A19,'2. Record Detail'!$A:$E,3,0)</f>
        <v>West</v>
      </c>
      <c r="C19" s="82" t="str">
        <f>VLOOKUP($A19,'2. Record Detail'!$A:$E,4,0)</f>
        <v>CA_SFCOR I-880</v>
      </c>
      <c r="D19" s="124"/>
      <c r="E19" s="130" t="s">
        <v>202</v>
      </c>
      <c r="F19" s="133">
        <v>39753</v>
      </c>
      <c r="G19" s="133" t="s">
        <v>210</v>
      </c>
      <c r="H19" s="51"/>
      <c r="I19" s="52"/>
      <c r="J19" s="53">
        <v>1</v>
      </c>
      <c r="K19" s="53">
        <v>1</v>
      </c>
      <c r="L19" s="53"/>
      <c r="M19" s="53"/>
      <c r="N19" s="53"/>
      <c r="O19" s="53"/>
      <c r="P19" s="53">
        <v>1</v>
      </c>
      <c r="Q19" s="53"/>
      <c r="R19" s="52"/>
      <c r="S19" s="53">
        <v>1</v>
      </c>
      <c r="T19" s="53"/>
      <c r="U19" s="53">
        <v>1</v>
      </c>
      <c r="V19" s="53"/>
      <c r="W19" s="52"/>
      <c r="X19" s="53">
        <v>1</v>
      </c>
      <c r="Y19" s="53">
        <v>1</v>
      </c>
      <c r="Z19" s="53"/>
      <c r="AA19" s="53"/>
      <c r="AB19" s="53"/>
      <c r="AC19" s="52"/>
      <c r="AD19" s="53">
        <v>1</v>
      </c>
      <c r="AE19" s="53">
        <v>1</v>
      </c>
      <c r="AF19" s="53"/>
      <c r="AG19" s="53"/>
      <c r="AH19" s="53"/>
      <c r="AI19" s="52"/>
      <c r="AJ19" s="53"/>
      <c r="AK19" s="53"/>
      <c r="AL19" s="53">
        <v>1</v>
      </c>
      <c r="AM19" s="52"/>
      <c r="AN19" s="53"/>
      <c r="AO19" s="53"/>
      <c r="AP19" s="53">
        <v>1</v>
      </c>
      <c r="AQ19" s="53"/>
      <c r="AR19" s="53"/>
      <c r="AS19" s="52"/>
      <c r="AT19" s="53">
        <v>1</v>
      </c>
      <c r="AU19" s="53">
        <v>1</v>
      </c>
      <c r="AV19" s="53"/>
      <c r="AW19" s="54"/>
      <c r="AX19" s="121"/>
      <c r="AY19" s="53"/>
      <c r="AZ19" s="53">
        <v>1</v>
      </c>
      <c r="BA19" s="53">
        <v>1</v>
      </c>
      <c r="BB19" s="53">
        <v>1</v>
      </c>
      <c r="BC19" s="53"/>
      <c r="BD19" s="53"/>
      <c r="BE19" s="53"/>
      <c r="BF19" s="53"/>
      <c r="BG19" s="53"/>
      <c r="BH19" s="121"/>
      <c r="BI19" s="53"/>
      <c r="BJ19" s="53"/>
      <c r="BK19" s="53"/>
      <c r="BL19" s="53"/>
      <c r="BM19" s="53"/>
      <c r="BN19" s="121"/>
      <c r="BO19" s="53">
        <v>1</v>
      </c>
      <c r="BP19" s="53"/>
      <c r="BQ19" s="53"/>
      <c r="BR19" s="53"/>
      <c r="BS19" s="53"/>
      <c r="BT19" s="121"/>
      <c r="BU19" s="53">
        <v>1</v>
      </c>
      <c r="BV19" s="53">
        <v>1</v>
      </c>
      <c r="BW19" s="53"/>
      <c r="BX19" s="53"/>
      <c r="BY19" s="53"/>
      <c r="BZ19" s="53"/>
      <c r="CA19" s="53"/>
      <c r="CB19" s="121"/>
      <c r="CC19" s="53"/>
      <c r="CD19" s="53"/>
      <c r="CE19" s="53">
        <v>1</v>
      </c>
      <c r="CF19" s="53"/>
      <c r="CG19" s="53"/>
      <c r="CH19" s="121"/>
      <c r="CI19" s="53"/>
      <c r="CJ19" s="53"/>
      <c r="CK19" s="53">
        <v>1</v>
      </c>
      <c r="CL19" s="53"/>
      <c r="CM19" s="53"/>
      <c r="CN19" s="142"/>
      <c r="CO19" s="148"/>
      <c r="CP19" s="53"/>
      <c r="CQ19" s="53"/>
      <c r="CR19" s="53"/>
      <c r="CS19" s="148"/>
      <c r="CT19" s="53">
        <v>1</v>
      </c>
      <c r="CU19" s="53"/>
      <c r="CV19" s="53"/>
      <c r="CW19" s="53"/>
      <c r="CX19" s="53"/>
      <c r="CY19" s="53"/>
      <c r="CZ19" s="53"/>
      <c r="DA19" s="53"/>
      <c r="DB19" s="53"/>
      <c r="DC19" s="53"/>
      <c r="DD19" s="53"/>
      <c r="DE19" s="53"/>
      <c r="DF19" s="55"/>
      <c r="DG19" s="56"/>
      <c r="DH19" s="57"/>
      <c r="DI19" s="58"/>
      <c r="DJ19" s="56"/>
      <c r="DK19" s="56"/>
      <c r="DL19" s="56">
        <v>1</v>
      </c>
      <c r="DM19" s="56"/>
      <c r="DN19" s="56"/>
      <c r="DO19" s="56">
        <v>1</v>
      </c>
      <c r="DP19" s="56"/>
      <c r="DQ19" s="56"/>
      <c r="DR19" s="56"/>
      <c r="DS19" s="53"/>
      <c r="DT19" s="53"/>
      <c r="DU19" s="58"/>
      <c r="DV19" s="56"/>
      <c r="DW19" s="56"/>
      <c r="DX19" s="56"/>
      <c r="DY19" s="56"/>
      <c r="DZ19" s="56"/>
      <c r="EA19" s="56"/>
      <c r="EB19" s="56"/>
      <c r="EC19" s="56"/>
      <c r="ED19" s="53"/>
      <c r="EE19" s="53"/>
      <c r="EF19" s="58"/>
      <c r="EG19" s="56"/>
      <c r="EH19" s="56">
        <v>1</v>
      </c>
      <c r="EI19" s="56">
        <v>1</v>
      </c>
      <c r="EJ19" s="53"/>
      <c r="EK19" s="53"/>
      <c r="EL19" s="59"/>
      <c r="EM19" s="60"/>
      <c r="EN19" s="56"/>
      <c r="EO19" s="56"/>
      <c r="EP19" s="53"/>
      <c r="EQ19" s="53"/>
      <c r="ER19" s="60"/>
      <c r="ES19" s="56"/>
      <c r="ET19" s="56"/>
      <c r="EU19" s="56"/>
      <c r="EV19" s="56"/>
      <c r="EW19" s="56">
        <v>1</v>
      </c>
      <c r="EX19" s="56"/>
      <c r="EY19" s="56"/>
      <c r="EZ19" s="61"/>
      <c r="FA19" s="62"/>
      <c r="FB19" s="56"/>
      <c r="FC19" s="56"/>
      <c r="FD19" s="56"/>
      <c r="FE19" s="56"/>
      <c r="FF19" s="56"/>
      <c r="FG19" s="56"/>
      <c r="FH19" s="53"/>
      <c r="FI19" s="62"/>
      <c r="FJ19" s="56">
        <v>1</v>
      </c>
      <c r="FK19" s="56">
        <v>1</v>
      </c>
      <c r="FL19" s="56">
        <v>1</v>
      </c>
      <c r="FM19" s="56">
        <v>1</v>
      </c>
      <c r="FN19" s="56"/>
      <c r="FO19" s="56"/>
      <c r="FP19" s="53"/>
      <c r="FQ19" s="62"/>
      <c r="FR19" s="56"/>
      <c r="FS19" s="56"/>
      <c r="FT19" s="56"/>
      <c r="FU19" s="56"/>
      <c r="FV19" s="56"/>
      <c r="FW19" s="56"/>
      <c r="FX19" s="56"/>
      <c r="FY19" s="56"/>
      <c r="FZ19" s="53"/>
      <c r="GA19" s="62"/>
      <c r="GB19" s="56"/>
      <c r="GC19" s="56"/>
      <c r="GD19" s="56"/>
      <c r="GE19" s="56"/>
      <c r="GF19" s="56"/>
      <c r="GG19" s="56"/>
      <c r="GH19" s="53"/>
      <c r="GI19" s="62"/>
      <c r="GJ19" s="56"/>
      <c r="GK19" s="56"/>
      <c r="GL19" s="56"/>
      <c r="GM19" s="63"/>
      <c r="GN19" s="64"/>
      <c r="GO19" s="56"/>
      <c r="GP19" s="56">
        <v>1</v>
      </c>
      <c r="GQ19" s="56">
        <v>1</v>
      </c>
      <c r="GR19" s="56"/>
      <c r="GS19" s="56"/>
      <c r="GT19" s="56"/>
      <c r="GU19" s="56"/>
      <c r="GV19" s="56">
        <v>1</v>
      </c>
      <c r="GW19" s="56">
        <v>1</v>
      </c>
      <c r="GX19" s="56"/>
      <c r="GY19" s="56"/>
      <c r="GZ19" s="56"/>
      <c r="HA19" s="53"/>
      <c r="HB19" s="53"/>
      <c r="HC19" s="64"/>
      <c r="HD19" s="56"/>
      <c r="HE19" s="56"/>
      <c r="HF19" s="56"/>
      <c r="HG19" s="56"/>
      <c r="HH19" s="56"/>
      <c r="HI19" s="53"/>
      <c r="HJ19" s="53"/>
      <c r="HK19" s="64"/>
      <c r="HL19" s="56"/>
      <c r="HM19" s="56"/>
      <c r="HN19" s="56"/>
      <c r="HO19" s="56"/>
      <c r="HP19" s="56"/>
      <c r="HQ19" s="56"/>
      <c r="HR19" s="56"/>
      <c r="HS19" s="56"/>
      <c r="HT19" s="56"/>
      <c r="HU19" s="56"/>
      <c r="HV19" s="53"/>
      <c r="HW19" s="53"/>
    </row>
    <row r="20" spans="1:232" s="36" customFormat="1" ht="15" hidden="1" customHeight="1">
      <c r="A20" s="82">
        <v>1404</v>
      </c>
      <c r="B20" s="82" t="str">
        <f>VLOOKUP($A20,'2. Record Detail'!$A:$E,3,0)</f>
        <v>West</v>
      </c>
      <c r="C20" s="82" t="str">
        <f>VLOOKUP($A20,'2. Record Detail'!$A:$E,4,0)</f>
        <v>CA_I-15 COR</v>
      </c>
      <c r="D20" s="124"/>
      <c r="E20" s="130" t="s">
        <v>202</v>
      </c>
      <c r="F20" s="133">
        <v>39934</v>
      </c>
      <c r="G20" s="133" t="s">
        <v>210</v>
      </c>
      <c r="H20" s="51"/>
      <c r="I20" s="52"/>
      <c r="J20" s="53"/>
      <c r="K20" s="53">
        <v>1</v>
      </c>
      <c r="L20" s="53"/>
      <c r="M20" s="53"/>
      <c r="N20" s="53">
        <v>1</v>
      </c>
      <c r="O20" s="53"/>
      <c r="P20" s="53"/>
      <c r="Q20" s="53"/>
      <c r="R20" s="52"/>
      <c r="S20" s="53">
        <v>1</v>
      </c>
      <c r="T20" s="53"/>
      <c r="U20" s="53"/>
      <c r="V20" s="53"/>
      <c r="W20" s="52"/>
      <c r="X20" s="53">
        <v>1</v>
      </c>
      <c r="Y20" s="53"/>
      <c r="Z20" s="53"/>
      <c r="AA20" s="53"/>
      <c r="AB20" s="53"/>
      <c r="AC20" s="52"/>
      <c r="AD20" s="53">
        <v>1</v>
      </c>
      <c r="AE20" s="53">
        <v>1</v>
      </c>
      <c r="AF20" s="53"/>
      <c r="AG20" s="53"/>
      <c r="AH20" s="53"/>
      <c r="AI20" s="52"/>
      <c r="AJ20" s="53"/>
      <c r="AK20" s="53">
        <v>1</v>
      </c>
      <c r="AL20" s="53">
        <v>1</v>
      </c>
      <c r="AM20" s="52"/>
      <c r="AN20" s="53"/>
      <c r="AO20" s="53"/>
      <c r="AP20" s="53"/>
      <c r="AQ20" s="53">
        <v>1</v>
      </c>
      <c r="AR20" s="53"/>
      <c r="AS20" s="52"/>
      <c r="AT20" s="53">
        <v>1</v>
      </c>
      <c r="AU20" s="53">
        <v>1</v>
      </c>
      <c r="AV20" s="53"/>
      <c r="AW20" s="54"/>
      <c r="AX20" s="121"/>
      <c r="AY20" s="53"/>
      <c r="AZ20" s="53">
        <v>1</v>
      </c>
      <c r="BA20" s="53">
        <v>1</v>
      </c>
      <c r="BB20" s="53"/>
      <c r="BC20" s="53"/>
      <c r="BD20" s="53">
        <v>1</v>
      </c>
      <c r="BE20" s="53"/>
      <c r="BF20" s="53"/>
      <c r="BG20" s="53"/>
      <c r="BH20" s="121"/>
      <c r="BI20" s="53">
        <v>1</v>
      </c>
      <c r="BJ20" s="53"/>
      <c r="BK20" s="53">
        <v>1</v>
      </c>
      <c r="BL20" s="53"/>
      <c r="BM20" s="53"/>
      <c r="BN20" s="121"/>
      <c r="BO20" s="53">
        <v>1</v>
      </c>
      <c r="BP20" s="53"/>
      <c r="BQ20" s="53">
        <v>1</v>
      </c>
      <c r="BR20" s="53"/>
      <c r="BS20" s="53"/>
      <c r="BT20" s="121"/>
      <c r="BU20" s="53"/>
      <c r="BV20" s="53">
        <v>1</v>
      </c>
      <c r="BW20" s="53"/>
      <c r="BX20" s="53"/>
      <c r="BY20" s="53"/>
      <c r="BZ20" s="53"/>
      <c r="CA20" s="53"/>
      <c r="CB20" s="121"/>
      <c r="CC20" s="53"/>
      <c r="CD20" s="53"/>
      <c r="CE20" s="53">
        <v>1</v>
      </c>
      <c r="CF20" s="53"/>
      <c r="CG20" s="53"/>
      <c r="CH20" s="121"/>
      <c r="CI20" s="53"/>
      <c r="CJ20" s="53"/>
      <c r="CK20" s="53">
        <v>1</v>
      </c>
      <c r="CL20" s="53"/>
      <c r="CM20" s="53"/>
      <c r="CN20" s="142"/>
      <c r="CO20" s="148"/>
      <c r="CP20" s="53"/>
      <c r="CQ20" s="53"/>
      <c r="CR20" s="53"/>
      <c r="CS20" s="148"/>
      <c r="CT20" s="53"/>
      <c r="CU20" s="53"/>
      <c r="CV20" s="53"/>
      <c r="CW20" s="53"/>
      <c r="CX20" s="53"/>
      <c r="CY20" s="53"/>
      <c r="CZ20" s="53"/>
      <c r="DA20" s="53"/>
      <c r="DB20" s="53"/>
      <c r="DC20" s="53"/>
      <c r="DD20" s="53"/>
      <c r="DE20" s="53"/>
      <c r="DF20" s="55"/>
      <c r="DG20" s="56"/>
      <c r="DH20" s="57"/>
      <c r="DI20" s="58"/>
      <c r="DJ20" s="56"/>
      <c r="DK20" s="56"/>
      <c r="DL20" s="56"/>
      <c r="DM20" s="56"/>
      <c r="DN20" s="56"/>
      <c r="DO20" s="56">
        <v>1</v>
      </c>
      <c r="DP20" s="56"/>
      <c r="DQ20" s="56"/>
      <c r="DR20" s="56"/>
      <c r="DS20" s="53"/>
      <c r="DT20" s="53"/>
      <c r="DU20" s="58"/>
      <c r="DV20" s="56"/>
      <c r="DW20" s="56"/>
      <c r="DX20" s="56"/>
      <c r="DY20" s="56"/>
      <c r="DZ20" s="56"/>
      <c r="EA20" s="56"/>
      <c r="EB20" s="56"/>
      <c r="EC20" s="56"/>
      <c r="ED20" s="53"/>
      <c r="EE20" s="53"/>
      <c r="EF20" s="58"/>
      <c r="EG20" s="56"/>
      <c r="EH20" s="56">
        <v>1</v>
      </c>
      <c r="EI20" s="56">
        <v>1</v>
      </c>
      <c r="EJ20" s="53"/>
      <c r="EK20" s="53"/>
      <c r="EL20" s="59"/>
      <c r="EM20" s="60"/>
      <c r="EN20" s="56"/>
      <c r="EO20" s="56"/>
      <c r="EP20" s="53"/>
      <c r="EQ20" s="53"/>
      <c r="ER20" s="60"/>
      <c r="ES20" s="56"/>
      <c r="ET20" s="56"/>
      <c r="EU20" s="56"/>
      <c r="EV20" s="56"/>
      <c r="EW20" s="56"/>
      <c r="EX20" s="56"/>
      <c r="EY20" s="56"/>
      <c r="EZ20" s="61"/>
      <c r="FA20" s="62"/>
      <c r="FB20" s="56"/>
      <c r="FC20" s="56"/>
      <c r="FD20" s="56"/>
      <c r="FE20" s="56"/>
      <c r="FF20" s="56"/>
      <c r="FG20" s="56"/>
      <c r="FH20" s="53"/>
      <c r="FI20" s="62"/>
      <c r="FJ20" s="56"/>
      <c r="FK20" s="56"/>
      <c r="FL20" s="56"/>
      <c r="FM20" s="56">
        <v>1</v>
      </c>
      <c r="FN20" s="56">
        <v>1</v>
      </c>
      <c r="FO20" s="56"/>
      <c r="FP20" s="53"/>
      <c r="FQ20" s="62"/>
      <c r="FR20" s="56"/>
      <c r="FS20" s="56"/>
      <c r="FT20" s="56"/>
      <c r="FU20" s="56"/>
      <c r="FV20" s="56"/>
      <c r="FW20" s="56"/>
      <c r="FX20" s="56"/>
      <c r="FY20" s="56"/>
      <c r="FZ20" s="53"/>
      <c r="GA20" s="62"/>
      <c r="GB20" s="56"/>
      <c r="GC20" s="56"/>
      <c r="GD20" s="56"/>
      <c r="GE20" s="56"/>
      <c r="GF20" s="56"/>
      <c r="GG20" s="56"/>
      <c r="GH20" s="53"/>
      <c r="GI20" s="62"/>
      <c r="GJ20" s="56"/>
      <c r="GK20" s="56"/>
      <c r="GL20" s="56"/>
      <c r="GM20" s="63"/>
      <c r="GN20" s="64"/>
      <c r="GO20" s="56">
        <v>1</v>
      </c>
      <c r="GP20" s="56">
        <v>1</v>
      </c>
      <c r="GQ20" s="56">
        <v>1</v>
      </c>
      <c r="GR20" s="56"/>
      <c r="GS20" s="56"/>
      <c r="GT20" s="56"/>
      <c r="GU20" s="56"/>
      <c r="GV20" s="56">
        <v>1</v>
      </c>
      <c r="GW20" s="56"/>
      <c r="GX20" s="56"/>
      <c r="GY20" s="56"/>
      <c r="GZ20" s="56">
        <v>1</v>
      </c>
      <c r="HA20" s="53"/>
      <c r="HB20" s="53"/>
      <c r="HC20" s="64"/>
      <c r="HD20" s="56"/>
      <c r="HE20" s="56">
        <v>1</v>
      </c>
      <c r="HF20" s="56"/>
      <c r="HG20" s="56">
        <v>1</v>
      </c>
      <c r="HH20" s="56"/>
      <c r="HI20" s="53"/>
      <c r="HJ20" s="53"/>
      <c r="HK20" s="64"/>
      <c r="HL20" s="56"/>
      <c r="HM20" s="56"/>
      <c r="HN20" s="56">
        <v>1</v>
      </c>
      <c r="HO20" s="56"/>
      <c r="HP20" s="56"/>
      <c r="HQ20" s="56"/>
      <c r="HR20" s="56"/>
      <c r="HS20" s="56"/>
      <c r="HT20" s="56"/>
      <c r="HU20" s="56"/>
      <c r="HV20" s="53"/>
      <c r="HW20" s="53"/>
    </row>
    <row r="21" spans="1:232" s="36" customFormat="1" ht="18.75">
      <c r="A21" s="82">
        <v>1405</v>
      </c>
      <c r="B21" s="82" t="str">
        <f>VLOOKUP($A21,'2. Record Detail'!$A:$E,3,0)</f>
        <v>West</v>
      </c>
      <c r="C21" s="82" t="str">
        <f>VLOOKUP($A21,'2. Record Detail'!$A:$E,4,0)</f>
        <v>CA_Strat Mgmt_Plan</v>
      </c>
      <c r="D21" s="124"/>
      <c r="E21" s="130" t="s">
        <v>202</v>
      </c>
      <c r="F21" s="133">
        <v>42227</v>
      </c>
      <c r="G21" s="133" t="s">
        <v>210</v>
      </c>
      <c r="H21" s="51"/>
      <c r="I21" s="52"/>
      <c r="J21" s="53">
        <v>1</v>
      </c>
      <c r="K21" s="53"/>
      <c r="L21" s="53"/>
      <c r="M21" s="53"/>
      <c r="N21" s="53"/>
      <c r="O21" s="53"/>
      <c r="P21" s="53"/>
      <c r="Q21" s="53"/>
      <c r="R21" s="52"/>
      <c r="S21" s="53"/>
      <c r="T21" s="53"/>
      <c r="U21" s="53">
        <v>1</v>
      </c>
      <c r="V21" s="53"/>
      <c r="W21" s="52"/>
      <c r="X21" s="53">
        <v>1</v>
      </c>
      <c r="Y21" s="53">
        <v>1</v>
      </c>
      <c r="Z21" s="53"/>
      <c r="AA21" s="53"/>
      <c r="AB21" s="53"/>
      <c r="AC21" s="52"/>
      <c r="AD21" s="53">
        <v>1</v>
      </c>
      <c r="AE21" s="53">
        <v>1</v>
      </c>
      <c r="AF21" s="53">
        <v>1</v>
      </c>
      <c r="AG21" s="53"/>
      <c r="AH21" s="53"/>
      <c r="AI21" s="52"/>
      <c r="AJ21" s="53">
        <v>1</v>
      </c>
      <c r="AK21" s="53">
        <v>1</v>
      </c>
      <c r="AL21" s="53">
        <v>1</v>
      </c>
      <c r="AM21" s="52"/>
      <c r="AN21" s="53"/>
      <c r="AO21" s="53"/>
      <c r="AP21" s="53">
        <v>1</v>
      </c>
      <c r="AQ21" s="53"/>
      <c r="AR21" s="53"/>
      <c r="AS21" s="52"/>
      <c r="AT21" s="53">
        <v>1</v>
      </c>
      <c r="AU21" s="53">
        <v>1</v>
      </c>
      <c r="AV21" s="53">
        <v>1</v>
      </c>
      <c r="AW21" s="54"/>
      <c r="AX21" s="121"/>
      <c r="AY21" s="53">
        <v>1</v>
      </c>
      <c r="AZ21" s="53">
        <v>1</v>
      </c>
      <c r="BA21" s="53"/>
      <c r="BB21" s="53">
        <v>1</v>
      </c>
      <c r="BC21" s="53"/>
      <c r="BD21" s="53"/>
      <c r="BE21" s="53"/>
      <c r="BF21" s="53"/>
      <c r="BG21" s="53"/>
      <c r="BH21" s="121"/>
      <c r="BI21" s="53"/>
      <c r="BJ21" s="53"/>
      <c r="BK21" s="53">
        <v>1</v>
      </c>
      <c r="BL21" s="53"/>
      <c r="BM21" s="53"/>
      <c r="BN21" s="121"/>
      <c r="BO21" s="53">
        <v>1</v>
      </c>
      <c r="BP21" s="53">
        <v>1</v>
      </c>
      <c r="BQ21" s="53">
        <v>1</v>
      </c>
      <c r="BR21" s="53"/>
      <c r="BS21" s="53"/>
      <c r="BT21" s="121"/>
      <c r="BU21" s="53"/>
      <c r="BV21" s="53">
        <v>1</v>
      </c>
      <c r="BW21" s="53"/>
      <c r="BX21" s="53"/>
      <c r="BY21" s="53"/>
      <c r="BZ21" s="53"/>
      <c r="CA21" s="53"/>
      <c r="CB21" s="121"/>
      <c r="CC21" s="53"/>
      <c r="CD21" s="53">
        <v>1</v>
      </c>
      <c r="CE21" s="53">
        <v>1</v>
      </c>
      <c r="CF21" s="53"/>
      <c r="CG21" s="53"/>
      <c r="CH21" s="121"/>
      <c r="CI21" s="53"/>
      <c r="CJ21" s="53">
        <v>1</v>
      </c>
      <c r="CK21" s="53">
        <v>1</v>
      </c>
      <c r="CL21" s="53"/>
      <c r="CM21" s="53"/>
      <c r="CN21" s="142"/>
      <c r="CO21" s="148"/>
      <c r="CP21" s="53">
        <v>1</v>
      </c>
      <c r="CQ21" s="53"/>
      <c r="CR21" s="53"/>
      <c r="CS21" s="148"/>
      <c r="CT21" s="53">
        <v>1</v>
      </c>
      <c r="CU21" s="53"/>
      <c r="CV21" s="53"/>
      <c r="CW21" s="53"/>
      <c r="CX21" s="53">
        <v>1</v>
      </c>
      <c r="CY21" s="53"/>
      <c r="CZ21" s="53"/>
      <c r="DA21" s="53"/>
      <c r="DB21" s="53">
        <v>1</v>
      </c>
      <c r="DC21" s="53"/>
      <c r="DD21" s="53"/>
      <c r="DE21" s="53"/>
      <c r="DF21" s="55"/>
      <c r="DG21" s="56"/>
      <c r="DH21" s="57"/>
      <c r="DI21" s="58"/>
      <c r="DJ21" s="56"/>
      <c r="DK21" s="56"/>
      <c r="DL21" s="56"/>
      <c r="DM21" s="56"/>
      <c r="DN21" s="56"/>
      <c r="DO21" s="56"/>
      <c r="DP21" s="56"/>
      <c r="DQ21" s="56"/>
      <c r="DR21" s="56"/>
      <c r="DS21" s="53"/>
      <c r="DT21" s="53"/>
      <c r="DU21" s="58"/>
      <c r="DV21" s="56"/>
      <c r="DW21" s="56"/>
      <c r="DX21" s="56"/>
      <c r="DY21" s="56"/>
      <c r="DZ21" s="56"/>
      <c r="EA21" s="56"/>
      <c r="EB21" s="56"/>
      <c r="EC21" s="56"/>
      <c r="ED21" s="53"/>
      <c r="EE21" s="53"/>
      <c r="EF21" s="58"/>
      <c r="EG21" s="56"/>
      <c r="EH21" s="56"/>
      <c r="EI21" s="56">
        <v>1</v>
      </c>
      <c r="EJ21" s="53"/>
      <c r="EK21" s="53"/>
      <c r="EL21" s="59"/>
      <c r="EM21" s="60"/>
      <c r="EN21" s="56"/>
      <c r="EO21" s="56"/>
      <c r="EP21" s="53"/>
      <c r="EQ21" s="53"/>
      <c r="ER21" s="60"/>
      <c r="ES21" s="56"/>
      <c r="ET21" s="56"/>
      <c r="EU21" s="56">
        <v>1</v>
      </c>
      <c r="EV21" s="56"/>
      <c r="EW21" s="56"/>
      <c r="EX21" s="56"/>
      <c r="EY21" s="56"/>
      <c r="EZ21" s="61"/>
      <c r="FA21" s="62"/>
      <c r="FB21" s="56"/>
      <c r="FC21" s="56"/>
      <c r="FD21" s="56"/>
      <c r="FE21" s="56"/>
      <c r="FF21" s="56"/>
      <c r="FG21" s="56"/>
      <c r="FH21" s="53"/>
      <c r="FI21" s="62"/>
      <c r="FJ21" s="56">
        <v>1</v>
      </c>
      <c r="FK21" s="56">
        <v>1</v>
      </c>
      <c r="FL21" s="56"/>
      <c r="FM21" s="56">
        <v>1</v>
      </c>
      <c r="FN21" s="56"/>
      <c r="FO21" s="56"/>
      <c r="FP21" s="53"/>
      <c r="FQ21" s="62"/>
      <c r="FR21" s="56"/>
      <c r="FS21" s="56"/>
      <c r="FT21" s="56"/>
      <c r="FU21" s="56"/>
      <c r="FV21" s="56"/>
      <c r="FW21" s="56"/>
      <c r="FX21" s="56"/>
      <c r="FY21" s="56"/>
      <c r="FZ21" s="53"/>
      <c r="GA21" s="62"/>
      <c r="GB21" s="56"/>
      <c r="GC21" s="56"/>
      <c r="GD21" s="56"/>
      <c r="GE21" s="56"/>
      <c r="GF21" s="56"/>
      <c r="GG21" s="56"/>
      <c r="GH21" s="53"/>
      <c r="GI21" s="62"/>
      <c r="GJ21" s="56"/>
      <c r="GK21" s="56"/>
      <c r="GL21" s="56"/>
      <c r="GM21" s="63"/>
      <c r="GN21" s="64"/>
      <c r="GO21" s="56"/>
      <c r="GP21" s="56"/>
      <c r="GQ21" s="56"/>
      <c r="GR21" s="56"/>
      <c r="GS21" s="56"/>
      <c r="GT21" s="56"/>
      <c r="GU21" s="56"/>
      <c r="GV21" s="56"/>
      <c r="GW21" s="56"/>
      <c r="GX21" s="56"/>
      <c r="GY21" s="56"/>
      <c r="GZ21" s="56"/>
      <c r="HA21" s="53"/>
      <c r="HB21" s="53"/>
      <c r="HC21" s="64"/>
      <c r="HD21" s="56"/>
      <c r="HE21" s="56"/>
      <c r="HF21" s="56"/>
      <c r="HG21" s="56"/>
      <c r="HH21" s="56"/>
      <c r="HI21" s="53"/>
      <c r="HJ21" s="53"/>
      <c r="HK21" s="64"/>
      <c r="HL21" s="56"/>
      <c r="HM21" s="56"/>
      <c r="HN21" s="56"/>
      <c r="HO21" s="56"/>
      <c r="HP21" s="56"/>
      <c r="HQ21" s="56"/>
      <c r="HR21" s="56"/>
      <c r="HS21" s="56"/>
      <c r="HT21" s="56"/>
      <c r="HU21" s="56"/>
      <c r="HV21" s="53"/>
      <c r="HW21" s="53"/>
    </row>
    <row r="22" spans="1:232" s="36" customFormat="1" ht="18.75">
      <c r="A22" s="82">
        <v>1406</v>
      </c>
      <c r="B22" s="82" t="str">
        <f>VLOOKUP($A22,'2. Record Detail'!$A:$E,3,0)</f>
        <v>West</v>
      </c>
      <c r="C22" s="82" t="str">
        <f>VLOOKUP($A22,'2. Record Detail'!$A:$E,4,0)</f>
        <v>CA_CorridorGuidebook</v>
      </c>
      <c r="D22" s="124"/>
      <c r="E22" s="130" t="s">
        <v>200</v>
      </c>
      <c r="F22" s="133" t="s">
        <v>211</v>
      </c>
      <c r="G22" s="133" t="s">
        <v>210</v>
      </c>
      <c r="H22" s="51"/>
      <c r="I22" s="52"/>
      <c r="J22" s="53">
        <v>1</v>
      </c>
      <c r="K22" s="53"/>
      <c r="L22" s="53"/>
      <c r="M22" s="53"/>
      <c r="N22" s="53"/>
      <c r="O22" s="53"/>
      <c r="P22" s="53"/>
      <c r="Q22" s="53"/>
      <c r="R22" s="52"/>
      <c r="S22" s="53"/>
      <c r="T22" s="53"/>
      <c r="U22" s="53">
        <v>1</v>
      </c>
      <c r="V22" s="53"/>
      <c r="W22" s="52"/>
      <c r="X22" s="53"/>
      <c r="Y22" s="53"/>
      <c r="Z22" s="53"/>
      <c r="AA22" s="53"/>
      <c r="AB22" s="53"/>
      <c r="AC22" s="52"/>
      <c r="AD22" s="53"/>
      <c r="AE22" s="53"/>
      <c r="AF22" s="53"/>
      <c r="AG22" s="53"/>
      <c r="AH22" s="53"/>
      <c r="AI22" s="52"/>
      <c r="AJ22" s="53"/>
      <c r="AK22" s="53"/>
      <c r="AL22" s="53"/>
      <c r="AM22" s="52"/>
      <c r="AN22" s="53"/>
      <c r="AO22" s="53"/>
      <c r="AP22" s="53"/>
      <c r="AQ22" s="53"/>
      <c r="AR22" s="53"/>
      <c r="AS22" s="52"/>
      <c r="AT22" s="53"/>
      <c r="AU22" s="53"/>
      <c r="AV22" s="53"/>
      <c r="AW22" s="54"/>
      <c r="AX22" s="121"/>
      <c r="AY22" s="53"/>
      <c r="AZ22" s="53"/>
      <c r="BA22" s="53"/>
      <c r="BB22" s="53"/>
      <c r="BC22" s="53"/>
      <c r="BD22" s="53"/>
      <c r="BE22" s="53"/>
      <c r="BF22" s="53"/>
      <c r="BG22" s="53"/>
      <c r="BH22" s="121"/>
      <c r="BI22" s="53"/>
      <c r="BJ22" s="53"/>
      <c r="BK22" s="53"/>
      <c r="BL22" s="53"/>
      <c r="BM22" s="53"/>
      <c r="BN22" s="121"/>
      <c r="BO22" s="53"/>
      <c r="BP22" s="53"/>
      <c r="BQ22" s="53"/>
      <c r="BR22" s="53"/>
      <c r="BS22" s="53"/>
      <c r="BT22" s="121"/>
      <c r="BU22" s="53"/>
      <c r="BV22" s="53"/>
      <c r="BW22" s="53"/>
      <c r="BX22" s="53"/>
      <c r="BY22" s="53"/>
      <c r="BZ22" s="53"/>
      <c r="CA22" s="53"/>
      <c r="CB22" s="121"/>
      <c r="CC22" s="53"/>
      <c r="CD22" s="53"/>
      <c r="CE22" s="53"/>
      <c r="CF22" s="53"/>
      <c r="CG22" s="53"/>
      <c r="CH22" s="121"/>
      <c r="CI22" s="53"/>
      <c r="CJ22" s="53"/>
      <c r="CK22" s="53"/>
      <c r="CL22" s="53"/>
      <c r="CM22" s="53"/>
      <c r="CN22" s="142"/>
      <c r="CO22" s="148"/>
      <c r="CP22" s="53"/>
      <c r="CQ22" s="53"/>
      <c r="CR22" s="53"/>
      <c r="CS22" s="148"/>
      <c r="CT22" s="53"/>
      <c r="CU22" s="53"/>
      <c r="CV22" s="53"/>
      <c r="CW22" s="53"/>
      <c r="CX22" s="53"/>
      <c r="CY22" s="53"/>
      <c r="CZ22" s="53"/>
      <c r="DA22" s="53"/>
      <c r="DB22" s="53"/>
      <c r="DC22" s="53"/>
      <c r="DD22" s="53"/>
      <c r="DE22" s="53"/>
      <c r="DF22" s="55"/>
      <c r="DG22" s="56"/>
      <c r="DH22" s="57"/>
      <c r="DI22" s="58"/>
      <c r="DJ22" s="56"/>
      <c r="DK22" s="56"/>
      <c r="DL22" s="56"/>
      <c r="DM22" s="56"/>
      <c r="DN22" s="56"/>
      <c r="DO22" s="56"/>
      <c r="DP22" s="56"/>
      <c r="DQ22" s="56"/>
      <c r="DR22" s="56"/>
      <c r="DS22" s="53"/>
      <c r="DT22" s="53"/>
      <c r="DU22" s="58"/>
      <c r="DV22" s="56"/>
      <c r="DW22" s="56"/>
      <c r="DX22" s="56"/>
      <c r="DY22" s="56"/>
      <c r="DZ22" s="56"/>
      <c r="EA22" s="56"/>
      <c r="EB22" s="56"/>
      <c r="EC22" s="56"/>
      <c r="ED22" s="53"/>
      <c r="EE22" s="53"/>
      <c r="EF22" s="58"/>
      <c r="EG22" s="56"/>
      <c r="EH22" s="56"/>
      <c r="EI22" s="56"/>
      <c r="EJ22" s="53"/>
      <c r="EK22" s="53"/>
      <c r="EL22" s="59"/>
      <c r="EM22" s="60"/>
      <c r="EN22" s="56"/>
      <c r="EO22" s="56"/>
      <c r="EP22" s="53"/>
      <c r="EQ22" s="53"/>
      <c r="ER22" s="60"/>
      <c r="ES22" s="56"/>
      <c r="ET22" s="56"/>
      <c r="EU22" s="56"/>
      <c r="EV22" s="56"/>
      <c r="EW22" s="56"/>
      <c r="EX22" s="56"/>
      <c r="EY22" s="56"/>
      <c r="EZ22" s="61"/>
      <c r="FA22" s="62"/>
      <c r="FB22" s="56"/>
      <c r="FC22" s="56"/>
      <c r="FD22" s="56"/>
      <c r="FE22" s="56"/>
      <c r="FF22" s="56"/>
      <c r="FG22" s="56"/>
      <c r="FH22" s="53"/>
      <c r="FI22" s="62"/>
      <c r="FJ22" s="56"/>
      <c r="FK22" s="56"/>
      <c r="FL22" s="56"/>
      <c r="FM22" s="56"/>
      <c r="FN22" s="56"/>
      <c r="FO22" s="56"/>
      <c r="FP22" s="53"/>
      <c r="FQ22" s="62"/>
      <c r="FR22" s="56"/>
      <c r="FS22" s="56"/>
      <c r="FT22" s="56"/>
      <c r="FU22" s="56"/>
      <c r="FV22" s="56"/>
      <c r="FW22" s="56"/>
      <c r="FX22" s="56"/>
      <c r="FY22" s="56"/>
      <c r="FZ22" s="53"/>
      <c r="GA22" s="62"/>
      <c r="GB22" s="56"/>
      <c r="GC22" s="56"/>
      <c r="GD22" s="56"/>
      <c r="GE22" s="56"/>
      <c r="GF22" s="56"/>
      <c r="GG22" s="56"/>
      <c r="GH22" s="53"/>
      <c r="GI22" s="62"/>
      <c r="GJ22" s="56"/>
      <c r="GK22" s="56"/>
      <c r="GL22" s="56"/>
      <c r="GM22" s="63"/>
      <c r="GN22" s="64"/>
      <c r="GO22" s="56"/>
      <c r="GP22" s="56"/>
      <c r="GQ22" s="56"/>
      <c r="GR22" s="56"/>
      <c r="GS22" s="56"/>
      <c r="GT22" s="56"/>
      <c r="GU22" s="56"/>
      <c r="GV22" s="56"/>
      <c r="GW22" s="56"/>
      <c r="GX22" s="56"/>
      <c r="GY22" s="56"/>
      <c r="GZ22" s="56"/>
      <c r="HA22" s="53"/>
      <c r="HB22" s="53"/>
      <c r="HC22" s="64"/>
      <c r="HD22" s="56"/>
      <c r="HE22" s="56"/>
      <c r="HF22" s="56"/>
      <c r="HG22" s="56"/>
      <c r="HH22" s="56"/>
      <c r="HI22" s="53"/>
      <c r="HJ22" s="53"/>
      <c r="HK22" s="64"/>
      <c r="HL22" s="56"/>
      <c r="HM22" s="56"/>
      <c r="HN22" s="56"/>
      <c r="HO22" s="56"/>
      <c r="HP22" s="56"/>
      <c r="HQ22" s="56"/>
      <c r="HR22" s="56"/>
      <c r="HS22" s="56"/>
      <c r="HT22" s="56"/>
      <c r="HU22" s="56"/>
      <c r="HV22" s="53"/>
      <c r="HW22" s="53"/>
    </row>
    <row r="23" spans="1:232" s="79" customFormat="1" ht="18.75" hidden="1" customHeight="1">
      <c r="A23" s="82">
        <v>1407</v>
      </c>
      <c r="B23" s="82" t="str">
        <f>VLOOKUP($A23,'2. Record Detail'!$A:$E,3,0)</f>
        <v>West</v>
      </c>
      <c r="C23" s="82" t="str">
        <f>VLOOKUP($A23,'2. Record Detail'!$A:$E,4,0)</f>
        <v>CO_DRCOG</v>
      </c>
      <c r="D23" s="124"/>
      <c r="E23" s="130" t="s">
        <v>200</v>
      </c>
      <c r="F23" s="131"/>
      <c r="G23" s="131" t="s">
        <v>212</v>
      </c>
      <c r="H23" s="51"/>
      <c r="I23" s="52"/>
      <c r="J23" s="53"/>
      <c r="K23" s="53">
        <v>1</v>
      </c>
      <c r="L23" s="53"/>
      <c r="M23" s="53"/>
      <c r="N23" s="53"/>
      <c r="O23" s="53"/>
      <c r="P23" s="53"/>
      <c r="Q23" s="53"/>
      <c r="R23" s="52"/>
      <c r="S23" s="53"/>
      <c r="T23" s="53"/>
      <c r="U23" s="53">
        <v>1</v>
      </c>
      <c r="V23" s="53"/>
      <c r="W23" s="52"/>
      <c r="X23" s="53"/>
      <c r="Y23" s="53"/>
      <c r="Z23" s="53"/>
      <c r="AA23" s="53"/>
      <c r="AB23" s="53"/>
      <c r="AC23" s="52"/>
      <c r="AD23" s="53">
        <v>1</v>
      </c>
      <c r="AE23" s="53">
        <v>1</v>
      </c>
      <c r="AF23" s="53"/>
      <c r="AG23" s="53">
        <v>1</v>
      </c>
      <c r="AH23" s="53"/>
      <c r="AI23" s="52"/>
      <c r="AJ23" s="53"/>
      <c r="AK23" s="53">
        <v>1</v>
      </c>
      <c r="AL23" s="53">
        <v>1</v>
      </c>
      <c r="AM23" s="52"/>
      <c r="AN23" s="53"/>
      <c r="AO23" s="53"/>
      <c r="AP23" s="53"/>
      <c r="AQ23" s="53">
        <v>1</v>
      </c>
      <c r="AR23" s="53"/>
      <c r="AS23" s="52"/>
      <c r="AT23" s="53">
        <v>1</v>
      </c>
      <c r="AU23" s="53">
        <v>1</v>
      </c>
      <c r="AV23" s="53">
        <v>1</v>
      </c>
      <c r="AW23" s="54"/>
      <c r="AX23" s="121"/>
      <c r="AY23" s="53">
        <v>1</v>
      </c>
      <c r="AZ23" s="53">
        <v>1</v>
      </c>
      <c r="BA23" s="53"/>
      <c r="BB23" s="53"/>
      <c r="BC23" s="53"/>
      <c r="BD23" s="53">
        <v>1</v>
      </c>
      <c r="BE23" s="53">
        <v>1</v>
      </c>
      <c r="BF23" s="53"/>
      <c r="BG23" s="53"/>
      <c r="BH23" s="121"/>
      <c r="BI23" s="53"/>
      <c r="BJ23" s="53"/>
      <c r="BK23" s="53">
        <v>1</v>
      </c>
      <c r="BL23" s="53"/>
      <c r="BM23" s="53"/>
      <c r="BN23" s="121"/>
      <c r="BO23" s="53"/>
      <c r="BP23" s="53"/>
      <c r="BQ23" s="53">
        <v>1</v>
      </c>
      <c r="BR23" s="53"/>
      <c r="BS23" s="53"/>
      <c r="BT23" s="121"/>
      <c r="BU23" s="53">
        <v>1</v>
      </c>
      <c r="BV23" s="53">
        <v>1</v>
      </c>
      <c r="BW23" s="53"/>
      <c r="BX23" s="53"/>
      <c r="BY23" s="53"/>
      <c r="BZ23" s="53"/>
      <c r="CA23" s="53"/>
      <c r="CB23" s="121"/>
      <c r="CC23" s="53"/>
      <c r="CD23" s="53"/>
      <c r="CE23" s="53"/>
      <c r="CF23" s="53"/>
      <c r="CG23" s="53"/>
      <c r="CH23" s="121"/>
      <c r="CI23" s="53">
        <v>1</v>
      </c>
      <c r="CJ23" s="53"/>
      <c r="CK23" s="53"/>
      <c r="CL23" s="53"/>
      <c r="CM23" s="53"/>
      <c r="CN23" s="142"/>
      <c r="CO23" s="148"/>
      <c r="CP23" s="53"/>
      <c r="CQ23" s="53"/>
      <c r="CR23" s="53"/>
      <c r="CS23" s="148"/>
      <c r="CT23" s="53">
        <v>1</v>
      </c>
      <c r="CU23" s="53"/>
      <c r="CV23" s="53"/>
      <c r="CW23" s="53"/>
      <c r="CX23" s="53"/>
      <c r="CY23" s="53"/>
      <c r="CZ23" s="53"/>
      <c r="DA23" s="53">
        <v>1</v>
      </c>
      <c r="DB23" s="53"/>
      <c r="DC23" s="53"/>
      <c r="DD23" s="53"/>
      <c r="DE23" s="53"/>
      <c r="DF23" s="55"/>
      <c r="DG23" s="56"/>
      <c r="DH23" s="57"/>
      <c r="DI23" s="58"/>
      <c r="DJ23" s="56"/>
      <c r="DK23" s="56"/>
      <c r="DL23" s="56"/>
      <c r="DM23" s="56"/>
      <c r="DN23" s="56"/>
      <c r="DO23" s="56"/>
      <c r="DP23" s="56"/>
      <c r="DQ23" s="56"/>
      <c r="DR23" s="56"/>
      <c r="DS23" s="53"/>
      <c r="DT23" s="53"/>
      <c r="DU23" s="58"/>
      <c r="DV23" s="56"/>
      <c r="DW23" s="56"/>
      <c r="DX23" s="56"/>
      <c r="DY23" s="56"/>
      <c r="DZ23" s="56"/>
      <c r="EA23" s="56"/>
      <c r="EB23" s="56"/>
      <c r="EC23" s="56"/>
      <c r="ED23" s="53"/>
      <c r="EE23" s="53"/>
      <c r="EF23" s="58"/>
      <c r="EG23" s="56"/>
      <c r="EH23" s="56"/>
      <c r="EI23" s="56"/>
      <c r="EJ23" s="53"/>
      <c r="EK23" s="53"/>
      <c r="EL23" s="59"/>
      <c r="EM23" s="60"/>
      <c r="EN23" s="56"/>
      <c r="EO23" s="56"/>
      <c r="EP23" s="53"/>
      <c r="EQ23" s="53"/>
      <c r="ER23" s="60"/>
      <c r="ES23" s="56"/>
      <c r="ET23" s="56"/>
      <c r="EU23" s="56"/>
      <c r="EV23" s="56"/>
      <c r="EW23" s="56"/>
      <c r="EX23" s="56"/>
      <c r="EY23" s="56"/>
      <c r="EZ23" s="61"/>
      <c r="FA23" s="62"/>
      <c r="FB23" s="56"/>
      <c r="FC23" s="56"/>
      <c r="FD23" s="56"/>
      <c r="FE23" s="56"/>
      <c r="FF23" s="56"/>
      <c r="FG23" s="56"/>
      <c r="FH23" s="53"/>
      <c r="FI23" s="62"/>
      <c r="FJ23" s="56"/>
      <c r="FK23" s="56"/>
      <c r="FL23" s="56"/>
      <c r="FM23" s="56"/>
      <c r="FN23" s="56"/>
      <c r="FO23" s="56"/>
      <c r="FP23" s="53"/>
      <c r="FQ23" s="62"/>
      <c r="FR23" s="56"/>
      <c r="FS23" s="56"/>
      <c r="FT23" s="56"/>
      <c r="FU23" s="56"/>
      <c r="FV23" s="56"/>
      <c r="FW23" s="56"/>
      <c r="FX23" s="56"/>
      <c r="FY23" s="56"/>
      <c r="FZ23" s="53"/>
      <c r="GA23" s="62"/>
      <c r="GB23" s="56"/>
      <c r="GC23" s="56"/>
      <c r="GD23" s="56"/>
      <c r="GE23" s="56"/>
      <c r="GF23" s="56"/>
      <c r="GG23" s="56"/>
      <c r="GH23" s="53"/>
      <c r="GI23" s="62"/>
      <c r="GJ23" s="56"/>
      <c r="GK23" s="56"/>
      <c r="GL23" s="56"/>
      <c r="GM23" s="63"/>
      <c r="GN23" s="64"/>
      <c r="GO23" s="56"/>
      <c r="GP23" s="56"/>
      <c r="GQ23" s="56"/>
      <c r="GR23" s="56"/>
      <c r="GS23" s="56"/>
      <c r="GT23" s="56"/>
      <c r="GU23" s="56"/>
      <c r="GV23" s="56"/>
      <c r="GW23" s="56"/>
      <c r="GX23" s="56"/>
      <c r="GY23" s="56"/>
      <c r="GZ23" s="56"/>
      <c r="HA23" s="53"/>
      <c r="HB23" s="53"/>
      <c r="HC23" s="64"/>
      <c r="HD23" s="56"/>
      <c r="HE23" s="56"/>
      <c r="HF23" s="56"/>
      <c r="HG23" s="56"/>
      <c r="HH23" s="56"/>
      <c r="HI23" s="53"/>
      <c r="HJ23" s="53"/>
      <c r="HK23" s="64"/>
      <c r="HL23" s="56"/>
      <c r="HM23" s="56"/>
      <c r="HN23" s="56"/>
      <c r="HO23" s="56"/>
      <c r="HP23" s="56"/>
      <c r="HQ23" s="56"/>
      <c r="HR23" s="56"/>
      <c r="HS23" s="56"/>
      <c r="HT23" s="56"/>
      <c r="HU23" s="56"/>
      <c r="HV23" s="53"/>
      <c r="HW23" s="53"/>
      <c r="HX23" s="36"/>
    </row>
    <row r="24" spans="1:232" s="36" customFormat="1" ht="18.75" hidden="1">
      <c r="A24" s="82">
        <v>1408</v>
      </c>
      <c r="B24" s="82" t="str">
        <f>VLOOKUP($A24,'2. Record Detail'!$A:$E,3,0)</f>
        <v>West</v>
      </c>
      <c r="C24" s="82" t="str">
        <f>VLOOKUP($A24,'2. Record Detail'!$A:$E,4,0)</f>
        <v>CO_DRCOG_Incidents</v>
      </c>
      <c r="D24" s="124"/>
      <c r="E24" s="130" t="s">
        <v>200</v>
      </c>
      <c r="F24" s="133" t="s">
        <v>213</v>
      </c>
      <c r="G24" s="133" t="s">
        <v>212</v>
      </c>
      <c r="H24" s="51"/>
      <c r="I24" s="52"/>
      <c r="J24" s="53"/>
      <c r="K24" s="53">
        <v>1</v>
      </c>
      <c r="L24" s="53"/>
      <c r="M24" s="53"/>
      <c r="N24" s="53"/>
      <c r="O24" s="53"/>
      <c r="P24" s="53"/>
      <c r="Q24" s="53"/>
      <c r="R24" s="52"/>
      <c r="S24" s="53"/>
      <c r="T24" s="53"/>
      <c r="U24" s="53">
        <v>1</v>
      </c>
      <c r="V24" s="53"/>
      <c r="W24" s="52"/>
      <c r="X24" s="53"/>
      <c r="Y24" s="53"/>
      <c r="Z24" s="53"/>
      <c r="AA24" s="53"/>
      <c r="AB24" s="53">
        <v>1</v>
      </c>
      <c r="AC24" s="52"/>
      <c r="AD24" s="53"/>
      <c r="AE24" s="53"/>
      <c r="AF24" s="53"/>
      <c r="AG24" s="53"/>
      <c r="AH24" s="53">
        <v>1</v>
      </c>
      <c r="AI24" s="52"/>
      <c r="AJ24" s="53">
        <v>1</v>
      </c>
      <c r="AK24" s="53">
        <v>1</v>
      </c>
      <c r="AL24" s="53">
        <v>1</v>
      </c>
      <c r="AM24" s="52"/>
      <c r="AN24" s="53"/>
      <c r="AO24" s="53"/>
      <c r="AP24" s="53"/>
      <c r="AQ24" s="53">
        <v>1</v>
      </c>
      <c r="AR24" s="53"/>
      <c r="AS24" s="52"/>
      <c r="AT24" s="53">
        <v>1</v>
      </c>
      <c r="AU24" s="53">
        <v>1</v>
      </c>
      <c r="AV24" s="53"/>
      <c r="AW24" s="54"/>
      <c r="AX24" s="121"/>
      <c r="AY24" s="53"/>
      <c r="AZ24" s="53">
        <v>1</v>
      </c>
      <c r="BA24" s="53">
        <v>1</v>
      </c>
      <c r="BB24" s="53">
        <v>1</v>
      </c>
      <c r="BC24" s="53"/>
      <c r="BD24" s="53"/>
      <c r="BE24" s="53"/>
      <c r="BF24" s="53"/>
      <c r="BG24" s="53"/>
      <c r="BH24" s="121"/>
      <c r="BI24" s="53"/>
      <c r="BJ24" s="53"/>
      <c r="BK24" s="53"/>
      <c r="BL24" s="53"/>
      <c r="BM24" s="53"/>
      <c r="BN24" s="121"/>
      <c r="BO24" s="53"/>
      <c r="BP24" s="53"/>
      <c r="BQ24" s="53"/>
      <c r="BR24" s="53"/>
      <c r="BS24" s="53"/>
      <c r="BT24" s="121"/>
      <c r="BU24" s="53"/>
      <c r="BV24" s="53"/>
      <c r="BW24" s="53"/>
      <c r="BX24" s="53"/>
      <c r="BY24" s="53"/>
      <c r="BZ24" s="53"/>
      <c r="CA24" s="53"/>
      <c r="CB24" s="121"/>
      <c r="CC24" s="53"/>
      <c r="CD24" s="53"/>
      <c r="CE24" s="53"/>
      <c r="CF24" s="53"/>
      <c r="CG24" s="53"/>
      <c r="CH24" s="121"/>
      <c r="CI24" s="53"/>
      <c r="CJ24" s="53"/>
      <c r="CK24" s="53"/>
      <c r="CL24" s="53"/>
      <c r="CM24" s="53"/>
      <c r="CN24" s="142"/>
      <c r="CO24" s="148"/>
      <c r="CP24" s="53"/>
      <c r="CQ24" s="53"/>
      <c r="CR24" s="53"/>
      <c r="CS24" s="148"/>
      <c r="CT24" s="53"/>
      <c r="CU24" s="53"/>
      <c r="CV24" s="53"/>
      <c r="CW24" s="53"/>
      <c r="CX24" s="53"/>
      <c r="CY24" s="53"/>
      <c r="CZ24" s="53"/>
      <c r="DA24" s="53"/>
      <c r="DB24" s="53"/>
      <c r="DC24" s="53"/>
      <c r="DD24" s="53"/>
      <c r="DE24" s="53"/>
      <c r="DF24" s="55"/>
      <c r="DG24" s="56"/>
      <c r="DH24" s="57"/>
      <c r="DI24" s="58"/>
      <c r="DJ24" s="56"/>
      <c r="DK24" s="56"/>
      <c r="DL24" s="56"/>
      <c r="DM24" s="56"/>
      <c r="DN24" s="56"/>
      <c r="DO24" s="56"/>
      <c r="DP24" s="56"/>
      <c r="DQ24" s="56"/>
      <c r="DR24" s="56"/>
      <c r="DS24" s="53"/>
      <c r="DT24" s="53"/>
      <c r="DU24" s="58"/>
      <c r="DV24" s="56"/>
      <c r="DW24" s="56"/>
      <c r="DX24" s="56"/>
      <c r="DY24" s="56"/>
      <c r="DZ24" s="56"/>
      <c r="EA24" s="56"/>
      <c r="EB24" s="56"/>
      <c r="EC24" s="56"/>
      <c r="ED24" s="53"/>
      <c r="EE24" s="53"/>
      <c r="EF24" s="58"/>
      <c r="EG24" s="56"/>
      <c r="EH24" s="56"/>
      <c r="EI24" s="56"/>
      <c r="EJ24" s="53"/>
      <c r="EK24" s="53"/>
      <c r="EL24" s="59"/>
      <c r="EM24" s="60"/>
      <c r="EN24" s="56"/>
      <c r="EO24" s="56"/>
      <c r="EP24" s="53"/>
      <c r="EQ24" s="53"/>
      <c r="ER24" s="60"/>
      <c r="ES24" s="56"/>
      <c r="ET24" s="56"/>
      <c r="EU24" s="56"/>
      <c r="EV24" s="56"/>
      <c r="EW24" s="56"/>
      <c r="EX24" s="56"/>
      <c r="EY24" s="56"/>
      <c r="EZ24" s="61"/>
      <c r="FA24" s="62"/>
      <c r="FB24" s="56"/>
      <c r="FC24" s="56"/>
      <c r="FD24" s="56"/>
      <c r="FE24" s="56"/>
      <c r="FF24" s="56"/>
      <c r="FG24" s="56"/>
      <c r="FH24" s="53"/>
      <c r="FI24" s="62"/>
      <c r="FJ24" s="56"/>
      <c r="FK24" s="56"/>
      <c r="FL24" s="56"/>
      <c r="FM24" s="56"/>
      <c r="FN24" s="56"/>
      <c r="FO24" s="56"/>
      <c r="FP24" s="53"/>
      <c r="FQ24" s="62"/>
      <c r="FR24" s="56"/>
      <c r="FS24" s="56"/>
      <c r="FT24" s="56"/>
      <c r="FU24" s="56"/>
      <c r="FV24" s="56"/>
      <c r="FW24" s="56"/>
      <c r="FX24" s="56"/>
      <c r="FY24" s="56"/>
      <c r="FZ24" s="53"/>
      <c r="GA24" s="62"/>
      <c r="GB24" s="56"/>
      <c r="GC24" s="56"/>
      <c r="GD24" s="56"/>
      <c r="GE24" s="56"/>
      <c r="GF24" s="56"/>
      <c r="GG24" s="56"/>
      <c r="GH24" s="53"/>
      <c r="GI24" s="62"/>
      <c r="GJ24" s="56"/>
      <c r="GK24" s="56"/>
      <c r="GL24" s="56"/>
      <c r="GM24" s="63"/>
      <c r="GN24" s="64"/>
      <c r="GO24" s="56"/>
      <c r="GP24" s="56"/>
      <c r="GQ24" s="56"/>
      <c r="GR24" s="56"/>
      <c r="GS24" s="56"/>
      <c r="GT24" s="56"/>
      <c r="GU24" s="56"/>
      <c r="GV24" s="56"/>
      <c r="GW24" s="56"/>
      <c r="GX24" s="56"/>
      <c r="GY24" s="56"/>
      <c r="GZ24" s="56"/>
      <c r="HA24" s="53"/>
      <c r="HB24" s="53"/>
      <c r="HC24" s="64"/>
      <c r="HD24" s="56"/>
      <c r="HE24" s="56"/>
      <c r="HF24" s="56"/>
      <c r="HG24" s="56"/>
      <c r="HH24" s="56"/>
      <c r="HI24" s="53"/>
      <c r="HJ24" s="53"/>
      <c r="HK24" s="64"/>
      <c r="HL24" s="56"/>
      <c r="HM24" s="56"/>
      <c r="HN24" s="56"/>
      <c r="HO24" s="56"/>
      <c r="HP24" s="56"/>
      <c r="HQ24" s="56"/>
      <c r="HR24" s="56"/>
      <c r="HS24" s="56"/>
      <c r="HT24" s="56"/>
      <c r="HU24" s="56"/>
      <c r="HV24" s="53"/>
      <c r="HW24" s="53"/>
    </row>
    <row r="25" spans="1:232" s="36" customFormat="1" ht="18.75" hidden="1">
      <c r="A25" s="82">
        <v>1409</v>
      </c>
      <c r="B25" s="82" t="str">
        <f>VLOOKUP($A25,'2. Record Detail'!$A:$E,3,0)</f>
        <v>West</v>
      </c>
      <c r="C25" s="82" t="str">
        <f>VLOOKUP($A25,'2. Record Detail'!$A:$E,4,0)</f>
        <v>ID_PerfMeasFrame</v>
      </c>
      <c r="D25" s="124"/>
      <c r="E25" s="130" t="s">
        <v>200</v>
      </c>
      <c r="F25" s="133"/>
      <c r="G25" s="133" t="s">
        <v>214</v>
      </c>
      <c r="H25" s="51"/>
      <c r="I25" s="52"/>
      <c r="J25" s="53"/>
      <c r="K25" s="53">
        <v>1</v>
      </c>
      <c r="L25" s="53"/>
      <c r="M25" s="53"/>
      <c r="N25" s="53"/>
      <c r="O25" s="53"/>
      <c r="P25" s="53"/>
      <c r="Q25" s="53"/>
      <c r="R25" s="52"/>
      <c r="S25" s="53"/>
      <c r="T25" s="53"/>
      <c r="U25" s="53">
        <v>1</v>
      </c>
      <c r="V25" s="53"/>
      <c r="W25" s="52"/>
      <c r="X25" s="53">
        <v>1</v>
      </c>
      <c r="Y25" s="53"/>
      <c r="Z25" s="53"/>
      <c r="AA25" s="53"/>
      <c r="AB25" s="53"/>
      <c r="AC25" s="52"/>
      <c r="AD25" s="53">
        <v>1</v>
      </c>
      <c r="AE25" s="53">
        <v>1</v>
      </c>
      <c r="AF25" s="53">
        <v>1</v>
      </c>
      <c r="AG25" s="53">
        <v>1</v>
      </c>
      <c r="AH25" s="53"/>
      <c r="AI25" s="52"/>
      <c r="AJ25" s="53">
        <v>1</v>
      </c>
      <c r="AK25" s="53">
        <v>1</v>
      </c>
      <c r="AL25" s="53">
        <v>1</v>
      </c>
      <c r="AM25" s="52"/>
      <c r="AN25" s="53"/>
      <c r="AO25" s="53"/>
      <c r="AP25" s="53"/>
      <c r="AQ25" s="53">
        <v>1</v>
      </c>
      <c r="AR25" s="53"/>
      <c r="AS25" s="52"/>
      <c r="AT25" s="53">
        <v>1</v>
      </c>
      <c r="AU25" s="53">
        <v>1</v>
      </c>
      <c r="AV25" s="53">
        <v>1</v>
      </c>
      <c r="AW25" s="54"/>
      <c r="AX25" s="121"/>
      <c r="AY25" s="53">
        <v>1</v>
      </c>
      <c r="AZ25" s="53">
        <v>1</v>
      </c>
      <c r="BA25" s="53">
        <v>1</v>
      </c>
      <c r="BB25" s="53">
        <v>1</v>
      </c>
      <c r="BC25" s="53"/>
      <c r="BD25" s="53">
        <v>1</v>
      </c>
      <c r="BE25" s="53"/>
      <c r="BF25" s="53"/>
      <c r="BG25" s="53"/>
      <c r="BH25" s="121"/>
      <c r="BI25" s="53"/>
      <c r="BJ25" s="53"/>
      <c r="BK25" s="53"/>
      <c r="BL25" s="53"/>
      <c r="BM25" s="53"/>
      <c r="BN25" s="121"/>
      <c r="BO25" s="53"/>
      <c r="BP25" s="53"/>
      <c r="BQ25" s="53"/>
      <c r="BR25" s="53"/>
      <c r="BS25" s="53"/>
      <c r="BT25" s="121"/>
      <c r="BU25" s="53">
        <v>1</v>
      </c>
      <c r="BV25" s="53">
        <v>1</v>
      </c>
      <c r="BW25" s="53"/>
      <c r="BX25" s="53">
        <v>1</v>
      </c>
      <c r="BY25" s="53">
        <v>1</v>
      </c>
      <c r="BZ25" s="53"/>
      <c r="CA25" s="53"/>
      <c r="CB25" s="121"/>
      <c r="CC25" s="53"/>
      <c r="CD25" s="53">
        <v>1</v>
      </c>
      <c r="CE25" s="53">
        <v>1</v>
      </c>
      <c r="CF25" s="53"/>
      <c r="CG25" s="53"/>
      <c r="CH25" s="121"/>
      <c r="CI25" s="53"/>
      <c r="CJ25" s="53">
        <v>1</v>
      </c>
      <c r="CK25" s="53">
        <v>1</v>
      </c>
      <c r="CL25" s="53"/>
      <c r="CM25" s="53"/>
      <c r="CN25" s="142"/>
      <c r="CO25" s="148"/>
      <c r="CP25" s="53"/>
      <c r="CQ25" s="53"/>
      <c r="CR25" s="53"/>
      <c r="CS25" s="148"/>
      <c r="CT25" s="53"/>
      <c r="CU25" s="53"/>
      <c r="CV25" s="53"/>
      <c r="CW25" s="53"/>
      <c r="CX25" s="53"/>
      <c r="CY25" s="53"/>
      <c r="CZ25" s="53"/>
      <c r="DA25" s="53"/>
      <c r="DB25" s="53"/>
      <c r="DC25" s="53"/>
      <c r="DD25" s="53"/>
      <c r="DE25" s="53"/>
      <c r="DF25" s="55"/>
      <c r="DG25" s="56"/>
      <c r="DH25" s="57"/>
      <c r="DI25" s="58"/>
      <c r="DJ25" s="56"/>
      <c r="DK25" s="56"/>
      <c r="DL25" s="56"/>
      <c r="DM25" s="56"/>
      <c r="DN25" s="56"/>
      <c r="DO25" s="56"/>
      <c r="DP25" s="56"/>
      <c r="DQ25" s="56"/>
      <c r="DR25" s="56"/>
      <c r="DS25" s="53"/>
      <c r="DT25" s="53"/>
      <c r="DU25" s="58"/>
      <c r="DV25" s="56"/>
      <c r="DW25" s="56"/>
      <c r="DX25" s="56"/>
      <c r="DY25" s="56"/>
      <c r="DZ25" s="56"/>
      <c r="EA25" s="56"/>
      <c r="EB25" s="56"/>
      <c r="EC25" s="56"/>
      <c r="ED25" s="53"/>
      <c r="EE25" s="53"/>
      <c r="EF25" s="58"/>
      <c r="EG25" s="56"/>
      <c r="EH25" s="56"/>
      <c r="EI25" s="56"/>
      <c r="EJ25" s="53"/>
      <c r="EK25" s="53"/>
      <c r="EL25" s="59"/>
      <c r="EM25" s="60"/>
      <c r="EN25" s="56"/>
      <c r="EO25" s="56"/>
      <c r="EP25" s="53"/>
      <c r="EQ25" s="53"/>
      <c r="ER25" s="60"/>
      <c r="ES25" s="56"/>
      <c r="ET25" s="56"/>
      <c r="EU25" s="56"/>
      <c r="EV25" s="56"/>
      <c r="EW25" s="56"/>
      <c r="EX25" s="56"/>
      <c r="EY25" s="56"/>
      <c r="EZ25" s="61"/>
      <c r="FA25" s="62"/>
      <c r="FB25" s="56"/>
      <c r="FC25" s="56"/>
      <c r="FD25" s="56"/>
      <c r="FE25" s="56"/>
      <c r="FF25" s="56"/>
      <c r="FG25" s="56"/>
      <c r="FH25" s="53"/>
      <c r="FI25" s="62"/>
      <c r="FJ25" s="56"/>
      <c r="FK25" s="56"/>
      <c r="FL25" s="56"/>
      <c r="FM25" s="56"/>
      <c r="FN25" s="56"/>
      <c r="FO25" s="56"/>
      <c r="FP25" s="53"/>
      <c r="FQ25" s="62"/>
      <c r="FR25" s="56"/>
      <c r="FS25" s="56"/>
      <c r="FT25" s="56"/>
      <c r="FU25" s="56"/>
      <c r="FV25" s="56"/>
      <c r="FW25" s="56"/>
      <c r="FX25" s="56"/>
      <c r="FY25" s="56"/>
      <c r="FZ25" s="53"/>
      <c r="GA25" s="62"/>
      <c r="GB25" s="56"/>
      <c r="GC25" s="56"/>
      <c r="GD25" s="56"/>
      <c r="GE25" s="56"/>
      <c r="GF25" s="56"/>
      <c r="GG25" s="56"/>
      <c r="GH25" s="53"/>
      <c r="GI25" s="62"/>
      <c r="GJ25" s="56"/>
      <c r="GK25" s="56"/>
      <c r="GL25" s="56"/>
      <c r="GM25" s="63"/>
      <c r="GN25" s="64"/>
      <c r="GO25" s="56"/>
      <c r="GP25" s="56"/>
      <c r="GQ25" s="56"/>
      <c r="GR25" s="56"/>
      <c r="GS25" s="56"/>
      <c r="GT25" s="56"/>
      <c r="GU25" s="56"/>
      <c r="GV25" s="56"/>
      <c r="GW25" s="56"/>
      <c r="GX25" s="56"/>
      <c r="GY25" s="56"/>
      <c r="GZ25" s="56"/>
      <c r="HA25" s="53"/>
      <c r="HB25" s="53"/>
      <c r="HC25" s="64"/>
      <c r="HD25" s="56"/>
      <c r="HE25" s="56"/>
      <c r="HF25" s="56"/>
      <c r="HG25" s="56"/>
      <c r="HH25" s="56"/>
      <c r="HI25" s="53"/>
      <c r="HJ25" s="53"/>
      <c r="HK25" s="64"/>
      <c r="HL25" s="56"/>
      <c r="HM25" s="56"/>
      <c r="HN25" s="56"/>
      <c r="HO25" s="56"/>
      <c r="HP25" s="56"/>
      <c r="HQ25" s="56"/>
      <c r="HR25" s="56"/>
      <c r="HS25" s="56"/>
      <c r="HT25" s="56"/>
      <c r="HU25" s="56"/>
      <c r="HV25" s="53"/>
      <c r="HW25" s="53"/>
    </row>
    <row r="26" spans="1:232" s="36" customFormat="1" ht="18.75">
      <c r="A26" s="82">
        <v>1410</v>
      </c>
      <c r="B26" s="82" t="str">
        <f>VLOOKUP($A26,'2. Record Detail'!$A:$E,3,0)</f>
        <v>West</v>
      </c>
      <c r="C26" s="82" t="str">
        <f>VLOOKUP($A26,'2. Record Detail'!$A:$E,4,0)</f>
        <v>UT_CentralCorStudy</v>
      </c>
      <c r="D26" s="124"/>
      <c r="E26" s="130" t="s">
        <v>200</v>
      </c>
      <c r="F26" s="133">
        <v>42795</v>
      </c>
      <c r="G26" s="133" t="s">
        <v>215</v>
      </c>
      <c r="H26" s="51"/>
      <c r="I26" s="52"/>
      <c r="J26" s="53">
        <v>1</v>
      </c>
      <c r="K26" s="53">
        <v>1</v>
      </c>
      <c r="L26" s="53"/>
      <c r="M26" s="53">
        <v>1</v>
      </c>
      <c r="N26" s="53"/>
      <c r="O26" s="53"/>
      <c r="P26" s="53"/>
      <c r="Q26" s="53"/>
      <c r="R26" s="52"/>
      <c r="S26" s="53">
        <v>1</v>
      </c>
      <c r="T26" s="53"/>
      <c r="U26" s="53"/>
      <c r="V26" s="53"/>
      <c r="W26" s="52"/>
      <c r="X26" s="53">
        <v>1</v>
      </c>
      <c r="Y26" s="53">
        <v>1</v>
      </c>
      <c r="Z26" s="53"/>
      <c r="AA26" s="53"/>
      <c r="AB26" s="53"/>
      <c r="AC26" s="52"/>
      <c r="AD26" s="53">
        <v>1</v>
      </c>
      <c r="AE26" s="53">
        <v>1</v>
      </c>
      <c r="AF26" s="53">
        <v>1</v>
      </c>
      <c r="AG26" s="53">
        <v>1</v>
      </c>
      <c r="AH26" s="53"/>
      <c r="AI26" s="52"/>
      <c r="AJ26" s="53"/>
      <c r="AK26" s="53">
        <v>1</v>
      </c>
      <c r="AL26" s="53">
        <v>1</v>
      </c>
      <c r="AM26" s="52"/>
      <c r="AN26" s="53"/>
      <c r="AO26" s="53"/>
      <c r="AP26" s="53"/>
      <c r="AQ26" s="53">
        <v>1</v>
      </c>
      <c r="AR26" s="53"/>
      <c r="AS26" s="52"/>
      <c r="AT26" s="53">
        <v>1</v>
      </c>
      <c r="AU26" s="53">
        <v>1</v>
      </c>
      <c r="AV26" s="53"/>
      <c r="AW26" s="54"/>
      <c r="AX26" s="121"/>
      <c r="AY26" s="53">
        <v>1</v>
      </c>
      <c r="AZ26" s="53">
        <v>1</v>
      </c>
      <c r="BA26" s="53">
        <v>1</v>
      </c>
      <c r="BB26" s="53">
        <v>1</v>
      </c>
      <c r="BC26" s="53"/>
      <c r="BD26" s="53">
        <v>1</v>
      </c>
      <c r="BE26" s="53">
        <v>1</v>
      </c>
      <c r="BF26" s="53"/>
      <c r="BG26" s="53"/>
      <c r="BH26" s="121"/>
      <c r="BI26" s="53"/>
      <c r="BJ26" s="53">
        <v>1</v>
      </c>
      <c r="BK26" s="53"/>
      <c r="BL26" s="53"/>
      <c r="BM26" s="53"/>
      <c r="BN26" s="121"/>
      <c r="BO26" s="53">
        <v>1</v>
      </c>
      <c r="BP26" s="53">
        <v>1</v>
      </c>
      <c r="BQ26" s="53">
        <v>1</v>
      </c>
      <c r="BR26" s="53"/>
      <c r="BS26" s="53"/>
      <c r="BT26" s="121"/>
      <c r="BU26" s="53">
        <v>1</v>
      </c>
      <c r="BV26" s="53">
        <v>1</v>
      </c>
      <c r="BW26" s="53"/>
      <c r="BX26" s="53"/>
      <c r="BY26" s="53">
        <v>1</v>
      </c>
      <c r="BZ26" s="53"/>
      <c r="CA26" s="53"/>
      <c r="CB26" s="121"/>
      <c r="CC26" s="53">
        <v>1</v>
      </c>
      <c r="CD26" s="53">
        <v>1</v>
      </c>
      <c r="CE26" s="53">
        <v>1</v>
      </c>
      <c r="CF26" s="53"/>
      <c r="CG26" s="53"/>
      <c r="CH26" s="121"/>
      <c r="CI26" s="53">
        <v>1</v>
      </c>
      <c r="CJ26" s="53">
        <v>1</v>
      </c>
      <c r="CK26" s="53">
        <v>1</v>
      </c>
      <c r="CL26" s="53"/>
      <c r="CM26" s="53"/>
      <c r="CN26" s="142"/>
      <c r="CO26" s="148"/>
      <c r="CP26" s="53"/>
      <c r="CQ26" s="53"/>
      <c r="CR26" s="53"/>
      <c r="CS26" s="148"/>
      <c r="CT26" s="53">
        <v>1</v>
      </c>
      <c r="CU26" s="53"/>
      <c r="CV26" s="53">
        <v>1</v>
      </c>
      <c r="CW26" s="53">
        <v>1</v>
      </c>
      <c r="CX26" s="53">
        <v>1</v>
      </c>
      <c r="CY26" s="53">
        <v>1</v>
      </c>
      <c r="CZ26" s="53">
        <v>1</v>
      </c>
      <c r="DA26" s="53">
        <v>1</v>
      </c>
      <c r="DB26" s="53"/>
      <c r="DC26" s="53"/>
      <c r="DD26" s="53"/>
      <c r="DE26" s="53"/>
      <c r="DF26" s="55"/>
      <c r="DG26" s="56"/>
      <c r="DH26" s="57"/>
      <c r="DI26" s="58"/>
      <c r="DJ26" s="56"/>
      <c r="DK26" s="56"/>
      <c r="DL26" s="56"/>
      <c r="DM26" s="56"/>
      <c r="DN26" s="56"/>
      <c r="DO26" s="56"/>
      <c r="DP26" s="56"/>
      <c r="DQ26" s="56"/>
      <c r="DR26" s="56"/>
      <c r="DS26" s="53"/>
      <c r="DT26" s="53"/>
      <c r="DU26" s="58"/>
      <c r="DV26" s="56"/>
      <c r="DW26" s="56"/>
      <c r="DX26" s="56"/>
      <c r="DY26" s="56"/>
      <c r="DZ26" s="56"/>
      <c r="EA26" s="56"/>
      <c r="EB26" s="56"/>
      <c r="EC26" s="56"/>
      <c r="ED26" s="53"/>
      <c r="EE26" s="53"/>
      <c r="EF26" s="58"/>
      <c r="EG26" s="56"/>
      <c r="EH26" s="56"/>
      <c r="EI26" s="56"/>
      <c r="EJ26" s="53"/>
      <c r="EK26" s="53"/>
      <c r="EL26" s="59"/>
      <c r="EM26" s="60"/>
      <c r="EN26" s="56"/>
      <c r="EO26" s="56"/>
      <c r="EP26" s="53"/>
      <c r="EQ26" s="53"/>
      <c r="ER26" s="60"/>
      <c r="ES26" s="56"/>
      <c r="ET26" s="56"/>
      <c r="EU26" s="56"/>
      <c r="EV26" s="56"/>
      <c r="EW26" s="56"/>
      <c r="EX26" s="56"/>
      <c r="EY26" s="56"/>
      <c r="EZ26" s="61"/>
      <c r="FA26" s="62"/>
      <c r="FB26" s="56"/>
      <c r="FC26" s="56"/>
      <c r="FD26" s="56"/>
      <c r="FE26" s="56"/>
      <c r="FF26" s="56"/>
      <c r="FG26" s="56"/>
      <c r="FH26" s="53"/>
      <c r="FI26" s="62"/>
      <c r="FJ26" s="56"/>
      <c r="FK26" s="56"/>
      <c r="FL26" s="56"/>
      <c r="FM26" s="56"/>
      <c r="FN26" s="56"/>
      <c r="FO26" s="56"/>
      <c r="FP26" s="53"/>
      <c r="FQ26" s="62"/>
      <c r="FR26" s="56"/>
      <c r="FS26" s="56"/>
      <c r="FT26" s="56"/>
      <c r="FU26" s="56"/>
      <c r="FV26" s="56"/>
      <c r="FW26" s="56"/>
      <c r="FX26" s="56"/>
      <c r="FY26" s="56"/>
      <c r="FZ26" s="53"/>
      <c r="GA26" s="62"/>
      <c r="GB26" s="56"/>
      <c r="GC26" s="56"/>
      <c r="GD26" s="56"/>
      <c r="GE26" s="56"/>
      <c r="GF26" s="56"/>
      <c r="GG26" s="56"/>
      <c r="GH26" s="53"/>
      <c r="GI26" s="62"/>
      <c r="GJ26" s="56"/>
      <c r="GK26" s="56"/>
      <c r="GL26" s="56"/>
      <c r="GM26" s="63"/>
      <c r="GN26" s="64"/>
      <c r="GO26" s="56"/>
      <c r="GP26" s="56"/>
      <c r="GQ26" s="56"/>
      <c r="GR26" s="56"/>
      <c r="GS26" s="56"/>
      <c r="GT26" s="56"/>
      <c r="GU26" s="56"/>
      <c r="GV26" s="56"/>
      <c r="GW26" s="56"/>
      <c r="GX26" s="56"/>
      <c r="GY26" s="56"/>
      <c r="GZ26" s="56"/>
      <c r="HA26" s="53"/>
      <c r="HB26" s="53"/>
      <c r="HC26" s="64"/>
      <c r="HD26" s="56"/>
      <c r="HE26" s="56"/>
      <c r="HF26" s="56"/>
      <c r="HG26" s="56"/>
      <c r="HH26" s="56"/>
      <c r="HI26" s="53"/>
      <c r="HJ26" s="53"/>
      <c r="HK26" s="64"/>
      <c r="HL26" s="56"/>
      <c r="HM26" s="56"/>
      <c r="HN26" s="56"/>
      <c r="HO26" s="56"/>
      <c r="HP26" s="56"/>
      <c r="HQ26" s="56"/>
      <c r="HR26" s="56"/>
      <c r="HS26" s="56"/>
      <c r="HT26" s="56"/>
      <c r="HU26" s="56"/>
      <c r="HV26" s="53"/>
      <c r="HW26" s="53"/>
    </row>
    <row r="27" spans="1:232" s="36" customFormat="1" ht="18.75">
      <c r="A27" s="82">
        <v>1411</v>
      </c>
      <c r="B27" s="82" t="str">
        <f>VLOOKUP($A27,'2. Record Detail'!$A:$E,3,0)</f>
        <v>West</v>
      </c>
      <c r="C27" s="82" t="str">
        <f>VLOOKUP($A27,'2. Record Detail'!$A:$E,4,0)</f>
        <v>UT_CorPlanning</v>
      </c>
      <c r="D27" s="124"/>
      <c r="E27" s="130" t="s">
        <v>200</v>
      </c>
      <c r="F27" s="133" t="s">
        <v>216</v>
      </c>
      <c r="G27" s="133" t="s">
        <v>215</v>
      </c>
      <c r="H27" s="51"/>
      <c r="I27" s="52"/>
      <c r="J27" s="53">
        <v>1</v>
      </c>
      <c r="K27" s="53"/>
      <c r="L27" s="53"/>
      <c r="M27" s="53"/>
      <c r="N27" s="53"/>
      <c r="O27" s="53"/>
      <c r="P27" s="53"/>
      <c r="Q27" s="53"/>
      <c r="R27" s="52"/>
      <c r="S27" s="53"/>
      <c r="T27" s="53"/>
      <c r="U27" s="53">
        <v>1</v>
      </c>
      <c r="V27" s="53"/>
      <c r="W27" s="52"/>
      <c r="X27" s="53"/>
      <c r="Y27" s="53"/>
      <c r="Z27" s="53"/>
      <c r="AA27" s="53"/>
      <c r="AB27" s="53"/>
      <c r="AC27" s="52"/>
      <c r="AD27" s="53"/>
      <c r="AE27" s="53"/>
      <c r="AF27" s="53"/>
      <c r="AG27" s="53"/>
      <c r="AH27" s="53"/>
      <c r="AI27" s="52"/>
      <c r="AJ27" s="53">
        <v>1</v>
      </c>
      <c r="AK27" s="53">
        <v>1</v>
      </c>
      <c r="AL27" s="53">
        <v>1</v>
      </c>
      <c r="AM27" s="52"/>
      <c r="AN27" s="53"/>
      <c r="AO27" s="53"/>
      <c r="AP27" s="53"/>
      <c r="AQ27" s="53">
        <v>1</v>
      </c>
      <c r="AR27" s="53">
        <v>1</v>
      </c>
      <c r="AS27" s="52"/>
      <c r="AT27" s="53">
        <v>1</v>
      </c>
      <c r="AU27" s="53">
        <v>1</v>
      </c>
      <c r="AV27" s="53">
        <v>1</v>
      </c>
      <c r="AW27" s="54"/>
      <c r="AX27" s="121">
        <v>1</v>
      </c>
      <c r="AY27" s="53"/>
      <c r="AZ27" s="53"/>
      <c r="BA27" s="53"/>
      <c r="BB27" s="53"/>
      <c r="BC27" s="53"/>
      <c r="BD27" s="53"/>
      <c r="BE27" s="53"/>
      <c r="BF27" s="53"/>
      <c r="BG27" s="53"/>
      <c r="BH27" s="121">
        <v>1</v>
      </c>
      <c r="BI27" s="53"/>
      <c r="BJ27" s="53"/>
      <c r="BK27" s="53"/>
      <c r="BL27" s="53"/>
      <c r="BM27" s="53"/>
      <c r="BN27" s="121">
        <v>1</v>
      </c>
      <c r="BO27" s="53"/>
      <c r="BP27" s="53"/>
      <c r="BQ27" s="53"/>
      <c r="BR27" s="53"/>
      <c r="BS27" s="53"/>
      <c r="BT27" s="121">
        <v>1</v>
      </c>
      <c r="BU27" s="53"/>
      <c r="BV27" s="53"/>
      <c r="BW27" s="53"/>
      <c r="BX27" s="53"/>
      <c r="BY27" s="53"/>
      <c r="BZ27" s="53"/>
      <c r="CA27" s="53"/>
      <c r="CB27" s="121">
        <v>1</v>
      </c>
      <c r="CC27" s="53"/>
      <c r="CD27" s="53"/>
      <c r="CE27" s="53"/>
      <c r="CF27" s="53"/>
      <c r="CG27" s="53"/>
      <c r="CH27" s="121">
        <v>1</v>
      </c>
      <c r="CI27" s="53"/>
      <c r="CJ27" s="53"/>
      <c r="CK27" s="53"/>
      <c r="CL27" s="53"/>
      <c r="CM27" s="53"/>
      <c r="CN27" s="142"/>
      <c r="CO27" s="148"/>
      <c r="CP27" s="53"/>
      <c r="CQ27" s="53"/>
      <c r="CR27" s="53"/>
      <c r="CS27" s="148"/>
      <c r="CT27" s="53"/>
      <c r="CU27" s="53"/>
      <c r="CV27" s="53"/>
      <c r="CW27" s="53"/>
      <c r="CX27" s="53"/>
      <c r="CY27" s="53"/>
      <c r="CZ27" s="53"/>
      <c r="DA27" s="53"/>
      <c r="DB27" s="53"/>
      <c r="DC27" s="53"/>
      <c r="DD27" s="53"/>
      <c r="DE27" s="53"/>
      <c r="DF27" s="55"/>
      <c r="DG27" s="56"/>
      <c r="DH27" s="57"/>
      <c r="DI27" s="58"/>
      <c r="DJ27" s="56"/>
      <c r="DK27" s="56"/>
      <c r="DL27" s="56"/>
      <c r="DM27" s="56"/>
      <c r="DN27" s="56"/>
      <c r="DO27" s="56"/>
      <c r="DP27" s="56"/>
      <c r="DQ27" s="56"/>
      <c r="DR27" s="56"/>
      <c r="DS27" s="53"/>
      <c r="DT27" s="53"/>
      <c r="DU27" s="58"/>
      <c r="DV27" s="56"/>
      <c r="DW27" s="56"/>
      <c r="DX27" s="56"/>
      <c r="DY27" s="56"/>
      <c r="DZ27" s="56"/>
      <c r="EA27" s="56"/>
      <c r="EB27" s="56"/>
      <c r="EC27" s="56"/>
      <c r="ED27" s="53"/>
      <c r="EE27" s="53"/>
      <c r="EF27" s="58"/>
      <c r="EG27" s="56"/>
      <c r="EH27" s="56"/>
      <c r="EI27" s="56"/>
      <c r="EJ27" s="53"/>
      <c r="EK27" s="53"/>
      <c r="EL27" s="59"/>
      <c r="EM27" s="60"/>
      <c r="EN27" s="56"/>
      <c r="EO27" s="56"/>
      <c r="EP27" s="53"/>
      <c r="EQ27" s="53"/>
      <c r="ER27" s="60"/>
      <c r="ES27" s="56"/>
      <c r="ET27" s="56"/>
      <c r="EU27" s="56"/>
      <c r="EV27" s="56"/>
      <c r="EW27" s="56"/>
      <c r="EX27" s="56"/>
      <c r="EY27" s="56"/>
      <c r="EZ27" s="61"/>
      <c r="FA27" s="62"/>
      <c r="FB27" s="56"/>
      <c r="FC27" s="56"/>
      <c r="FD27" s="56"/>
      <c r="FE27" s="56"/>
      <c r="FF27" s="56"/>
      <c r="FG27" s="56"/>
      <c r="FH27" s="53"/>
      <c r="FI27" s="62"/>
      <c r="FJ27" s="56"/>
      <c r="FK27" s="56"/>
      <c r="FL27" s="56"/>
      <c r="FM27" s="56"/>
      <c r="FN27" s="56"/>
      <c r="FO27" s="56"/>
      <c r="FP27" s="53"/>
      <c r="FQ27" s="62"/>
      <c r="FR27" s="56"/>
      <c r="FS27" s="56"/>
      <c r="FT27" s="56"/>
      <c r="FU27" s="56"/>
      <c r="FV27" s="56"/>
      <c r="FW27" s="56"/>
      <c r="FX27" s="56"/>
      <c r="FY27" s="56"/>
      <c r="FZ27" s="53"/>
      <c r="GA27" s="62"/>
      <c r="GB27" s="56"/>
      <c r="GC27" s="56"/>
      <c r="GD27" s="56"/>
      <c r="GE27" s="56"/>
      <c r="GF27" s="56"/>
      <c r="GG27" s="56"/>
      <c r="GH27" s="53"/>
      <c r="GI27" s="62"/>
      <c r="GJ27" s="56"/>
      <c r="GK27" s="56"/>
      <c r="GL27" s="56"/>
      <c r="GM27" s="63"/>
      <c r="GN27" s="64"/>
      <c r="GO27" s="56"/>
      <c r="GP27" s="56"/>
      <c r="GQ27" s="56"/>
      <c r="GR27" s="56"/>
      <c r="GS27" s="56"/>
      <c r="GT27" s="56"/>
      <c r="GU27" s="56"/>
      <c r="GV27" s="56"/>
      <c r="GW27" s="56"/>
      <c r="GX27" s="56"/>
      <c r="GY27" s="56"/>
      <c r="GZ27" s="56"/>
      <c r="HA27" s="53"/>
      <c r="HB27" s="53"/>
      <c r="HC27" s="64"/>
      <c r="HD27" s="56"/>
      <c r="HE27" s="56"/>
      <c r="HF27" s="56"/>
      <c r="HG27" s="56"/>
      <c r="HH27" s="56"/>
      <c r="HI27" s="53"/>
      <c r="HJ27" s="53"/>
      <c r="HK27" s="64"/>
      <c r="HL27" s="56"/>
      <c r="HM27" s="56"/>
      <c r="HN27" s="56"/>
      <c r="HO27" s="56"/>
      <c r="HP27" s="56"/>
      <c r="HQ27" s="56"/>
      <c r="HR27" s="56"/>
      <c r="HS27" s="56"/>
      <c r="HT27" s="56"/>
      <c r="HU27" s="56"/>
      <c r="HV27" s="53"/>
      <c r="HW27" s="53"/>
    </row>
    <row r="28" spans="1:232" s="36" customFormat="1" ht="18.75" hidden="1">
      <c r="A28" s="82">
        <v>1412</v>
      </c>
      <c r="B28" s="82" t="str">
        <f>VLOOKUP($A28,'2. Record Detail'!$A:$E,3,0)</f>
        <v>West</v>
      </c>
      <c r="C28" s="82" t="str">
        <f>VLOOKUP($A28,'2. Record Detail'!$A:$E,4,0)</f>
        <v>UT_Logan</v>
      </c>
      <c r="D28" s="124"/>
      <c r="E28" s="130" t="s">
        <v>217</v>
      </c>
      <c r="F28" s="132">
        <v>41334</v>
      </c>
      <c r="G28" s="132" t="s">
        <v>215</v>
      </c>
      <c r="H28" s="51"/>
      <c r="I28" s="52"/>
      <c r="J28" s="53"/>
      <c r="K28" s="53">
        <v>1</v>
      </c>
      <c r="L28" s="53"/>
      <c r="M28" s="53"/>
      <c r="N28" s="53">
        <v>1</v>
      </c>
      <c r="O28" s="53"/>
      <c r="P28" s="53"/>
      <c r="Q28" s="53"/>
      <c r="R28" s="52"/>
      <c r="S28" s="53">
        <v>1</v>
      </c>
      <c r="T28" s="53"/>
      <c r="U28" s="53"/>
      <c r="V28" s="53"/>
      <c r="W28" s="52"/>
      <c r="X28" s="53"/>
      <c r="Y28" s="53"/>
      <c r="Z28" s="53"/>
      <c r="AA28" s="53"/>
      <c r="AB28" s="53"/>
      <c r="AC28" s="52"/>
      <c r="AD28" s="53">
        <v>1</v>
      </c>
      <c r="AE28" s="53"/>
      <c r="AF28" s="53"/>
      <c r="AG28" s="53">
        <v>1</v>
      </c>
      <c r="AH28" s="53"/>
      <c r="AI28" s="52"/>
      <c r="AJ28" s="53"/>
      <c r="AK28" s="53"/>
      <c r="AL28" s="53">
        <v>1</v>
      </c>
      <c r="AM28" s="52"/>
      <c r="AN28" s="53"/>
      <c r="AO28" s="53"/>
      <c r="AP28" s="53"/>
      <c r="AQ28" s="53"/>
      <c r="AR28" s="53">
        <v>1</v>
      </c>
      <c r="AS28" s="52"/>
      <c r="AT28" s="53"/>
      <c r="AU28" s="53">
        <v>1</v>
      </c>
      <c r="AV28" s="53"/>
      <c r="AW28" s="54"/>
      <c r="AX28" s="121"/>
      <c r="AY28" s="53">
        <v>1</v>
      </c>
      <c r="AZ28" s="53">
        <v>1</v>
      </c>
      <c r="BA28" s="53">
        <v>1</v>
      </c>
      <c r="BB28" s="53"/>
      <c r="BC28" s="53"/>
      <c r="BD28" s="53">
        <v>1</v>
      </c>
      <c r="BE28" s="53"/>
      <c r="BF28" s="53"/>
      <c r="BG28" s="53"/>
      <c r="BH28" s="121"/>
      <c r="BI28" s="53"/>
      <c r="BJ28" s="53"/>
      <c r="BK28" s="53"/>
      <c r="BL28" s="53"/>
      <c r="BM28" s="53"/>
      <c r="BN28" s="121"/>
      <c r="BO28" s="53">
        <v>1</v>
      </c>
      <c r="BP28" s="53">
        <v>1</v>
      </c>
      <c r="BQ28" s="53">
        <v>1</v>
      </c>
      <c r="BR28" s="53"/>
      <c r="BS28" s="53"/>
      <c r="BT28" s="121"/>
      <c r="BU28" s="53">
        <v>1</v>
      </c>
      <c r="BV28" s="53">
        <v>1</v>
      </c>
      <c r="BW28" s="53"/>
      <c r="BX28" s="53"/>
      <c r="BY28" s="53">
        <v>1</v>
      </c>
      <c r="BZ28" s="53"/>
      <c r="CA28" s="53"/>
      <c r="CB28" s="121"/>
      <c r="CC28" s="53"/>
      <c r="CD28" s="53"/>
      <c r="CE28" s="53"/>
      <c r="CF28" s="53"/>
      <c r="CG28" s="53"/>
      <c r="CH28" s="121"/>
      <c r="CI28" s="53"/>
      <c r="CJ28" s="53">
        <v>1</v>
      </c>
      <c r="CK28" s="53">
        <v>1</v>
      </c>
      <c r="CL28" s="53"/>
      <c r="CM28" s="53"/>
      <c r="CN28" s="142"/>
      <c r="CO28" s="148"/>
      <c r="CP28" s="53"/>
      <c r="CQ28" s="53"/>
      <c r="CR28" s="53"/>
      <c r="CS28" s="148"/>
      <c r="CT28" s="53">
        <v>1</v>
      </c>
      <c r="CU28" s="53">
        <v>1</v>
      </c>
      <c r="CV28" s="53"/>
      <c r="CW28" s="53">
        <v>1</v>
      </c>
      <c r="CX28" s="53">
        <v>1</v>
      </c>
      <c r="CY28" s="53"/>
      <c r="CZ28" s="53"/>
      <c r="DA28" s="53">
        <v>1</v>
      </c>
      <c r="DB28" s="53"/>
      <c r="DC28" s="53"/>
      <c r="DD28" s="53"/>
      <c r="DE28" s="53"/>
      <c r="DF28" s="55"/>
      <c r="DG28" s="56"/>
      <c r="DH28" s="57"/>
      <c r="DI28" s="58"/>
      <c r="DJ28" s="56"/>
      <c r="DK28" s="56"/>
      <c r="DL28" s="56"/>
      <c r="DM28" s="56"/>
      <c r="DN28" s="56"/>
      <c r="DO28" s="56"/>
      <c r="DP28" s="56"/>
      <c r="DQ28" s="56"/>
      <c r="DR28" s="56"/>
      <c r="DS28" s="53"/>
      <c r="DT28" s="53"/>
      <c r="DU28" s="58"/>
      <c r="DV28" s="56"/>
      <c r="DW28" s="56"/>
      <c r="DX28" s="56"/>
      <c r="DY28" s="56"/>
      <c r="DZ28" s="56"/>
      <c r="EA28" s="56"/>
      <c r="EB28" s="56"/>
      <c r="EC28" s="56"/>
      <c r="ED28" s="53"/>
      <c r="EE28" s="53"/>
      <c r="EF28" s="58"/>
      <c r="EG28" s="56"/>
      <c r="EH28" s="56"/>
      <c r="EI28" s="56"/>
      <c r="EJ28" s="53"/>
      <c r="EK28" s="53"/>
      <c r="EL28" s="59"/>
      <c r="EM28" s="60"/>
      <c r="EN28" s="56"/>
      <c r="EO28" s="56"/>
      <c r="EP28" s="53"/>
      <c r="EQ28" s="53"/>
      <c r="ER28" s="60"/>
      <c r="ES28" s="56"/>
      <c r="ET28" s="56"/>
      <c r="EU28" s="56"/>
      <c r="EV28" s="56"/>
      <c r="EW28" s="56"/>
      <c r="EX28" s="56"/>
      <c r="EY28" s="56"/>
      <c r="EZ28" s="61"/>
      <c r="FA28" s="62"/>
      <c r="FB28" s="56"/>
      <c r="FC28" s="56"/>
      <c r="FD28" s="56"/>
      <c r="FE28" s="56"/>
      <c r="FF28" s="56"/>
      <c r="FG28" s="56"/>
      <c r="FH28" s="53"/>
      <c r="FI28" s="62"/>
      <c r="FJ28" s="56"/>
      <c r="FK28" s="56"/>
      <c r="FL28" s="56"/>
      <c r="FM28" s="56"/>
      <c r="FN28" s="56"/>
      <c r="FO28" s="56"/>
      <c r="FP28" s="53"/>
      <c r="FQ28" s="62"/>
      <c r="FR28" s="56"/>
      <c r="FS28" s="56"/>
      <c r="FT28" s="56"/>
      <c r="FU28" s="56"/>
      <c r="FV28" s="56"/>
      <c r="FW28" s="56"/>
      <c r="FX28" s="56"/>
      <c r="FY28" s="56"/>
      <c r="FZ28" s="53"/>
      <c r="GA28" s="62"/>
      <c r="GB28" s="56"/>
      <c r="GC28" s="56"/>
      <c r="GD28" s="56"/>
      <c r="GE28" s="56"/>
      <c r="GF28" s="56"/>
      <c r="GG28" s="56"/>
      <c r="GH28" s="53"/>
      <c r="GI28" s="62"/>
      <c r="GJ28" s="56"/>
      <c r="GK28" s="56"/>
      <c r="GL28" s="56"/>
      <c r="GM28" s="63"/>
      <c r="GN28" s="64"/>
      <c r="GO28" s="56"/>
      <c r="GP28" s="56"/>
      <c r="GQ28" s="56"/>
      <c r="GR28" s="56"/>
      <c r="GS28" s="56"/>
      <c r="GT28" s="56"/>
      <c r="GU28" s="56"/>
      <c r="GV28" s="56"/>
      <c r="GW28" s="56"/>
      <c r="GX28" s="56"/>
      <c r="GY28" s="56"/>
      <c r="GZ28" s="56"/>
      <c r="HA28" s="53"/>
      <c r="HB28" s="53"/>
      <c r="HC28" s="64"/>
      <c r="HD28" s="56"/>
      <c r="HE28" s="56"/>
      <c r="HF28" s="56"/>
      <c r="HG28" s="56"/>
      <c r="HH28" s="56"/>
      <c r="HI28" s="53"/>
      <c r="HJ28" s="53"/>
      <c r="HK28" s="64"/>
      <c r="HL28" s="56"/>
      <c r="HM28" s="56"/>
      <c r="HN28" s="56"/>
      <c r="HO28" s="56"/>
      <c r="HP28" s="56"/>
      <c r="HQ28" s="56"/>
      <c r="HR28" s="56"/>
      <c r="HS28" s="56"/>
      <c r="HT28" s="56"/>
      <c r="HU28" s="56"/>
      <c r="HV28" s="53"/>
      <c r="HW28" s="53"/>
    </row>
    <row r="29" spans="1:232" s="36" customFormat="1" ht="18.75">
      <c r="A29" s="82">
        <v>1413</v>
      </c>
      <c r="B29" s="82" t="str">
        <f>VLOOKUP($A29,'2. Record Detail'!$A:$E,3,0)</f>
        <v>West</v>
      </c>
      <c r="C29" s="82" t="str">
        <f>VLOOKUP($A29,'2. Record Detail'!$A:$E,4,0)</f>
        <v>WA_Multimodal</v>
      </c>
      <c r="D29" s="124"/>
      <c r="E29" s="130" t="s">
        <v>200</v>
      </c>
      <c r="F29" s="133">
        <v>42675</v>
      </c>
      <c r="G29" s="133" t="s">
        <v>218</v>
      </c>
      <c r="H29" s="51"/>
      <c r="I29" s="52"/>
      <c r="J29" s="53">
        <v>1</v>
      </c>
      <c r="K29" s="53"/>
      <c r="L29" s="53"/>
      <c r="M29" s="53"/>
      <c r="N29" s="53"/>
      <c r="O29" s="53"/>
      <c r="P29" s="53"/>
      <c r="Q29" s="53"/>
      <c r="R29" s="52"/>
      <c r="S29" s="53">
        <v>1</v>
      </c>
      <c r="T29" s="53"/>
      <c r="U29" s="53"/>
      <c r="V29" s="53"/>
      <c r="W29" s="52"/>
      <c r="X29" s="53"/>
      <c r="Y29" s="53"/>
      <c r="Z29" s="53"/>
      <c r="AA29" s="53"/>
      <c r="AB29" s="53"/>
      <c r="AC29" s="52"/>
      <c r="AD29" s="53">
        <v>1</v>
      </c>
      <c r="AE29" s="53">
        <v>1</v>
      </c>
      <c r="AF29" s="53"/>
      <c r="AG29" s="53">
        <v>1</v>
      </c>
      <c r="AH29" s="53"/>
      <c r="AI29" s="52"/>
      <c r="AJ29" s="53"/>
      <c r="AK29" s="53"/>
      <c r="AL29" s="53">
        <v>1</v>
      </c>
      <c r="AM29" s="52"/>
      <c r="AN29" s="53"/>
      <c r="AO29" s="53"/>
      <c r="AP29" s="53"/>
      <c r="AQ29" s="53"/>
      <c r="AR29" s="53">
        <v>1</v>
      </c>
      <c r="AS29" s="52"/>
      <c r="AT29" s="53"/>
      <c r="AU29" s="53">
        <v>1</v>
      </c>
      <c r="AV29" s="53">
        <v>1</v>
      </c>
      <c r="AW29" s="54"/>
      <c r="AX29" s="121"/>
      <c r="AY29" s="53">
        <v>1</v>
      </c>
      <c r="AZ29" s="53"/>
      <c r="BA29" s="53"/>
      <c r="BB29" s="53"/>
      <c r="BC29" s="53"/>
      <c r="BD29" s="53">
        <v>1</v>
      </c>
      <c r="BE29" s="53"/>
      <c r="BF29" s="53"/>
      <c r="BG29" s="53"/>
      <c r="BH29" s="121"/>
      <c r="BI29" s="53"/>
      <c r="BJ29" s="53"/>
      <c r="BK29" s="53"/>
      <c r="BL29" s="53"/>
      <c r="BM29" s="53"/>
      <c r="BN29" s="121"/>
      <c r="BO29" s="53">
        <v>1</v>
      </c>
      <c r="BP29" s="53"/>
      <c r="BQ29" s="53"/>
      <c r="BR29" s="53"/>
      <c r="BS29" s="53"/>
      <c r="BT29" s="121"/>
      <c r="BU29" s="53">
        <v>1</v>
      </c>
      <c r="BV29" s="53">
        <v>1</v>
      </c>
      <c r="BW29" s="53"/>
      <c r="BX29" s="53"/>
      <c r="BY29" s="53">
        <v>1</v>
      </c>
      <c r="BZ29" s="53"/>
      <c r="CA29" s="53"/>
      <c r="CB29" s="121"/>
      <c r="CC29" s="53"/>
      <c r="CD29" s="53"/>
      <c r="CE29" s="53"/>
      <c r="CF29" s="53"/>
      <c r="CG29" s="53"/>
      <c r="CH29" s="121"/>
      <c r="CI29" s="53"/>
      <c r="CJ29" s="53"/>
      <c r="CK29" s="53"/>
      <c r="CL29" s="53"/>
      <c r="CM29" s="53"/>
      <c r="CN29" s="142"/>
      <c r="CO29" s="148"/>
      <c r="CP29" s="53"/>
      <c r="CQ29" s="53"/>
      <c r="CR29" s="53"/>
      <c r="CS29" s="148"/>
      <c r="CT29" s="53"/>
      <c r="CU29" s="53"/>
      <c r="CV29" s="53"/>
      <c r="CW29" s="53">
        <v>1</v>
      </c>
      <c r="CX29" s="53"/>
      <c r="CY29" s="53"/>
      <c r="CZ29" s="53"/>
      <c r="DA29" s="53"/>
      <c r="DB29" s="53"/>
      <c r="DC29" s="53"/>
      <c r="DD29" s="53"/>
      <c r="DE29" s="53"/>
      <c r="DF29" s="55"/>
      <c r="DG29" s="56"/>
      <c r="DH29" s="57"/>
      <c r="DI29" s="58"/>
      <c r="DJ29" s="56"/>
      <c r="DK29" s="56"/>
      <c r="DL29" s="56"/>
      <c r="DM29" s="56"/>
      <c r="DN29" s="56"/>
      <c r="DO29" s="56"/>
      <c r="DP29" s="56"/>
      <c r="DQ29" s="56"/>
      <c r="DR29" s="56"/>
      <c r="DS29" s="53"/>
      <c r="DT29" s="53"/>
      <c r="DU29" s="58"/>
      <c r="DV29" s="56"/>
      <c r="DW29" s="56"/>
      <c r="DX29" s="56"/>
      <c r="DY29" s="56"/>
      <c r="DZ29" s="56"/>
      <c r="EA29" s="56"/>
      <c r="EB29" s="56"/>
      <c r="EC29" s="56"/>
      <c r="ED29" s="53"/>
      <c r="EE29" s="53"/>
      <c r="EF29" s="58"/>
      <c r="EG29" s="56"/>
      <c r="EH29" s="56"/>
      <c r="EI29" s="56"/>
      <c r="EJ29" s="53"/>
      <c r="EK29" s="53"/>
      <c r="EL29" s="59"/>
      <c r="EM29" s="60"/>
      <c r="EN29" s="56"/>
      <c r="EO29" s="56"/>
      <c r="EP29" s="53"/>
      <c r="EQ29" s="53"/>
      <c r="ER29" s="60"/>
      <c r="ES29" s="56"/>
      <c r="ET29" s="56">
        <v>1</v>
      </c>
      <c r="EU29" s="56">
        <v>1</v>
      </c>
      <c r="EV29" s="56"/>
      <c r="EW29" s="56">
        <v>1</v>
      </c>
      <c r="EX29" s="56"/>
      <c r="EY29" s="56"/>
      <c r="EZ29" s="61"/>
      <c r="FA29" s="62"/>
      <c r="FB29" s="56"/>
      <c r="FC29" s="56"/>
      <c r="FD29" s="56"/>
      <c r="FE29" s="56"/>
      <c r="FF29" s="56"/>
      <c r="FG29" s="56"/>
      <c r="FH29" s="53"/>
      <c r="FI29" s="62"/>
      <c r="FJ29" s="56"/>
      <c r="FK29" s="56"/>
      <c r="FL29" s="56"/>
      <c r="FM29" s="56">
        <v>1</v>
      </c>
      <c r="FN29" s="56">
        <v>1</v>
      </c>
      <c r="FO29" s="56"/>
      <c r="FP29" s="53"/>
      <c r="FQ29" s="62"/>
      <c r="FR29" s="56"/>
      <c r="FS29" s="56"/>
      <c r="FT29" s="56"/>
      <c r="FU29" s="56"/>
      <c r="FV29" s="56"/>
      <c r="FW29" s="56"/>
      <c r="FX29" s="56"/>
      <c r="FY29" s="56"/>
      <c r="FZ29" s="53"/>
      <c r="GA29" s="62"/>
      <c r="GB29" s="56"/>
      <c r="GC29" s="56"/>
      <c r="GD29" s="56">
        <v>1</v>
      </c>
      <c r="GE29" s="56">
        <v>1</v>
      </c>
      <c r="GF29" s="56"/>
      <c r="GG29" s="56"/>
      <c r="GH29" s="53"/>
      <c r="GI29" s="62"/>
      <c r="GJ29" s="56"/>
      <c r="GK29" s="56"/>
      <c r="GL29" s="56"/>
      <c r="GM29" s="63"/>
      <c r="GN29" s="64"/>
      <c r="GO29" s="56"/>
      <c r="GP29" s="56"/>
      <c r="GQ29" s="56"/>
      <c r="GR29" s="56"/>
      <c r="GS29" s="56"/>
      <c r="GT29" s="56"/>
      <c r="GU29" s="56"/>
      <c r="GV29" s="56"/>
      <c r="GW29" s="56"/>
      <c r="GX29" s="56"/>
      <c r="GY29" s="56"/>
      <c r="GZ29" s="56"/>
      <c r="HA29" s="53"/>
      <c r="HB29" s="53"/>
      <c r="HC29" s="64"/>
      <c r="HD29" s="56"/>
      <c r="HE29" s="56"/>
      <c r="HF29" s="56"/>
      <c r="HG29" s="56"/>
      <c r="HH29" s="56"/>
      <c r="HI29" s="53"/>
      <c r="HJ29" s="53"/>
      <c r="HK29" s="64"/>
      <c r="HL29" s="56"/>
      <c r="HM29" s="56"/>
      <c r="HN29" s="56"/>
      <c r="HO29" s="56"/>
      <c r="HP29" s="56"/>
      <c r="HQ29" s="56"/>
      <c r="HR29" s="56"/>
      <c r="HS29" s="56"/>
      <c r="HT29" s="56"/>
      <c r="HU29" s="56"/>
      <c r="HV29" s="53"/>
      <c r="HW29" s="53"/>
    </row>
    <row r="30" spans="1:232" s="36" customFormat="1" ht="18.75">
      <c r="A30" s="82">
        <v>1414</v>
      </c>
      <c r="B30" s="82" t="str">
        <f>VLOOKUP($A30,'2. Record Detail'!$A:$E,3,0)</f>
        <v>West</v>
      </c>
      <c r="C30" s="82" t="str">
        <f>VLOOKUP($A30,'2. Record Detail'!$A:$E,4,0)</f>
        <v>WA_SR509_Tolling</v>
      </c>
      <c r="D30" s="124"/>
      <c r="E30" s="130" t="s">
        <v>200</v>
      </c>
      <c r="F30" s="133" t="s">
        <v>219</v>
      </c>
      <c r="G30" s="133" t="s">
        <v>218</v>
      </c>
      <c r="H30" s="51"/>
      <c r="I30" s="52"/>
      <c r="J30" s="53">
        <v>1</v>
      </c>
      <c r="K30" s="53"/>
      <c r="L30" s="53"/>
      <c r="M30" s="53"/>
      <c r="N30" s="53"/>
      <c r="O30" s="53"/>
      <c r="P30" s="53"/>
      <c r="Q30" s="53"/>
      <c r="R30" s="52"/>
      <c r="S30" s="53">
        <v>1</v>
      </c>
      <c r="T30" s="53"/>
      <c r="U30" s="53"/>
      <c r="V30" s="53"/>
      <c r="W30" s="52"/>
      <c r="X30" s="53"/>
      <c r="Y30" s="53"/>
      <c r="Z30" s="53"/>
      <c r="AA30" s="53"/>
      <c r="AB30" s="53"/>
      <c r="AC30" s="52"/>
      <c r="AD30" s="53">
        <v>1</v>
      </c>
      <c r="AE30" s="53">
        <v>1</v>
      </c>
      <c r="AF30" s="53"/>
      <c r="AG30" s="53"/>
      <c r="AH30" s="53"/>
      <c r="AI30" s="52"/>
      <c r="AJ30" s="53"/>
      <c r="AK30" s="53"/>
      <c r="AL30" s="53">
        <v>1</v>
      </c>
      <c r="AM30" s="52"/>
      <c r="AN30" s="53"/>
      <c r="AO30" s="53"/>
      <c r="AP30" s="53"/>
      <c r="AQ30" s="53">
        <v>1</v>
      </c>
      <c r="AR30" s="53"/>
      <c r="AS30" s="52"/>
      <c r="AT30" s="53">
        <v>1</v>
      </c>
      <c r="AU30" s="53"/>
      <c r="AV30" s="53"/>
      <c r="AW30" s="54"/>
      <c r="AX30" s="121"/>
      <c r="AY30" s="53"/>
      <c r="AZ30" s="53">
        <v>1</v>
      </c>
      <c r="BA30" s="53">
        <v>1</v>
      </c>
      <c r="BB30" s="53"/>
      <c r="BC30" s="53"/>
      <c r="BD30" s="53">
        <v>1</v>
      </c>
      <c r="BE30" s="53"/>
      <c r="BF30" s="53"/>
      <c r="BG30" s="53"/>
      <c r="BH30" s="121"/>
      <c r="BI30" s="53"/>
      <c r="BJ30" s="53"/>
      <c r="BK30" s="53"/>
      <c r="BL30" s="53"/>
      <c r="BM30" s="53"/>
      <c r="BN30" s="121"/>
      <c r="BO30" s="53">
        <v>1</v>
      </c>
      <c r="BP30" s="53"/>
      <c r="BQ30" s="53"/>
      <c r="BR30" s="53"/>
      <c r="BS30" s="53"/>
      <c r="BT30" s="121"/>
      <c r="BU30" s="53"/>
      <c r="BV30" s="53"/>
      <c r="BW30" s="53"/>
      <c r="BX30" s="53"/>
      <c r="BY30" s="53"/>
      <c r="BZ30" s="53"/>
      <c r="CA30" s="53"/>
      <c r="CB30" s="121"/>
      <c r="CC30" s="53"/>
      <c r="CD30" s="53"/>
      <c r="CE30" s="53"/>
      <c r="CF30" s="53"/>
      <c r="CG30" s="53"/>
      <c r="CH30" s="121"/>
      <c r="CI30" s="53"/>
      <c r="CJ30" s="53"/>
      <c r="CK30" s="53">
        <v>1</v>
      </c>
      <c r="CL30" s="53"/>
      <c r="CM30" s="53"/>
      <c r="CN30" s="142"/>
      <c r="CO30" s="148"/>
      <c r="CP30" s="53"/>
      <c r="CQ30" s="53"/>
      <c r="CR30" s="53"/>
      <c r="CS30" s="148"/>
      <c r="CT30" s="53">
        <v>1</v>
      </c>
      <c r="CU30" s="53"/>
      <c r="CV30" s="53"/>
      <c r="CW30" s="53">
        <v>1</v>
      </c>
      <c r="CX30" s="53"/>
      <c r="CY30" s="53">
        <v>1</v>
      </c>
      <c r="CZ30" s="53"/>
      <c r="DA30" s="53">
        <v>1</v>
      </c>
      <c r="DB30" s="53">
        <v>1</v>
      </c>
      <c r="DC30" s="53"/>
      <c r="DD30" s="53"/>
      <c r="DE30" s="53"/>
      <c r="DF30" s="55"/>
      <c r="DG30" s="56"/>
      <c r="DH30" s="57"/>
      <c r="DI30" s="58"/>
      <c r="DJ30" s="56"/>
      <c r="DK30" s="56"/>
      <c r="DL30" s="56"/>
      <c r="DM30" s="56"/>
      <c r="DN30" s="56"/>
      <c r="DO30" s="56"/>
      <c r="DP30" s="56"/>
      <c r="DQ30" s="56"/>
      <c r="DR30" s="56"/>
      <c r="DS30" s="53"/>
      <c r="DT30" s="53"/>
      <c r="DU30" s="58"/>
      <c r="DV30" s="56"/>
      <c r="DW30" s="56"/>
      <c r="DX30" s="56"/>
      <c r="DY30" s="56"/>
      <c r="DZ30" s="56"/>
      <c r="EA30" s="56"/>
      <c r="EB30" s="56"/>
      <c r="EC30" s="56"/>
      <c r="ED30" s="53"/>
      <c r="EE30" s="53"/>
      <c r="EF30" s="58"/>
      <c r="EG30" s="56"/>
      <c r="EH30" s="56"/>
      <c r="EI30" s="56"/>
      <c r="EJ30" s="53"/>
      <c r="EK30" s="53"/>
      <c r="EL30" s="59"/>
      <c r="EM30" s="60"/>
      <c r="EN30" s="56"/>
      <c r="EO30" s="56"/>
      <c r="EP30" s="53"/>
      <c r="EQ30" s="53"/>
      <c r="ER30" s="60"/>
      <c r="ES30" s="56"/>
      <c r="ET30" s="56"/>
      <c r="EU30" s="56"/>
      <c r="EV30" s="56"/>
      <c r="EW30" s="56"/>
      <c r="EX30" s="56"/>
      <c r="EY30" s="56"/>
      <c r="EZ30" s="61"/>
      <c r="FA30" s="62"/>
      <c r="FB30" s="56"/>
      <c r="FC30" s="56"/>
      <c r="FD30" s="56"/>
      <c r="FE30" s="56"/>
      <c r="FF30" s="56"/>
      <c r="FG30" s="56"/>
      <c r="FH30" s="53"/>
      <c r="FI30" s="62"/>
      <c r="FJ30" s="56"/>
      <c r="FK30" s="56"/>
      <c r="FL30" s="56"/>
      <c r="FM30" s="56"/>
      <c r="FN30" s="56"/>
      <c r="FO30" s="56"/>
      <c r="FP30" s="53"/>
      <c r="FQ30" s="62"/>
      <c r="FR30" s="56"/>
      <c r="FS30" s="56"/>
      <c r="FT30" s="56"/>
      <c r="FU30" s="56"/>
      <c r="FV30" s="56"/>
      <c r="FW30" s="56"/>
      <c r="FX30" s="56"/>
      <c r="FY30" s="56"/>
      <c r="FZ30" s="53"/>
      <c r="GA30" s="62"/>
      <c r="GB30" s="56"/>
      <c r="GC30" s="56"/>
      <c r="GD30" s="56"/>
      <c r="GE30" s="56"/>
      <c r="GF30" s="56"/>
      <c r="GG30" s="56"/>
      <c r="GH30" s="53"/>
      <c r="GI30" s="62"/>
      <c r="GJ30" s="56"/>
      <c r="GK30" s="56"/>
      <c r="GL30" s="56"/>
      <c r="GM30" s="63"/>
      <c r="GN30" s="64"/>
      <c r="GO30" s="56"/>
      <c r="GP30" s="56"/>
      <c r="GQ30" s="56"/>
      <c r="GR30" s="56"/>
      <c r="GS30" s="56"/>
      <c r="GT30" s="56"/>
      <c r="GU30" s="56"/>
      <c r="GV30" s="56"/>
      <c r="GW30" s="56"/>
      <c r="GX30" s="56"/>
      <c r="GY30" s="56"/>
      <c r="GZ30" s="56"/>
      <c r="HA30" s="53"/>
      <c r="HB30" s="53"/>
      <c r="HC30" s="64"/>
      <c r="HD30" s="56"/>
      <c r="HE30" s="56"/>
      <c r="HF30" s="56"/>
      <c r="HG30" s="56"/>
      <c r="HH30" s="56"/>
      <c r="HI30" s="53"/>
      <c r="HJ30" s="53"/>
      <c r="HK30" s="64"/>
      <c r="HL30" s="56"/>
      <c r="HM30" s="56"/>
      <c r="HN30" s="56"/>
      <c r="HO30" s="56"/>
      <c r="HP30" s="56"/>
      <c r="HQ30" s="56"/>
      <c r="HR30" s="56"/>
      <c r="HS30" s="56"/>
      <c r="HT30" s="56"/>
      <c r="HU30" s="56"/>
      <c r="HV30" s="53"/>
      <c r="HW30" s="53"/>
    </row>
    <row r="31" spans="1:232" s="36" customFormat="1" ht="18.75" hidden="1">
      <c r="A31" s="82">
        <v>2001</v>
      </c>
      <c r="B31" s="82" t="str">
        <f>VLOOKUP($A31,'2. Record Detail'!$A:$E,3,0)</f>
        <v>Nat</v>
      </c>
      <c r="C31" s="82" t="str">
        <f>VLOOKUP($A31,'2. Record Detail'!$A:$E,4,0)</f>
        <v>FHWA_13-058</v>
      </c>
      <c r="D31" s="124"/>
      <c r="E31" s="130" t="s">
        <v>200</v>
      </c>
      <c r="F31" s="133">
        <v>41453</v>
      </c>
      <c r="G31" s="133"/>
      <c r="H31" s="51"/>
      <c r="I31" s="52"/>
      <c r="J31" s="53"/>
      <c r="K31" s="53"/>
      <c r="L31" s="53">
        <v>1</v>
      </c>
      <c r="M31" s="53"/>
      <c r="N31" s="53"/>
      <c r="O31" s="53"/>
      <c r="P31" s="53"/>
      <c r="Q31" s="53"/>
      <c r="R31" s="52"/>
      <c r="S31" s="53"/>
      <c r="T31" s="53"/>
      <c r="U31" s="53">
        <v>1</v>
      </c>
      <c r="V31" s="53"/>
      <c r="W31" s="52"/>
      <c r="X31" s="53">
        <v>1</v>
      </c>
      <c r="Y31" s="53">
        <v>1</v>
      </c>
      <c r="Z31" s="53"/>
      <c r="AA31" s="53"/>
      <c r="AB31" s="53"/>
      <c r="AC31" s="52"/>
      <c r="AD31" s="53">
        <v>1</v>
      </c>
      <c r="AE31" s="53"/>
      <c r="AF31" s="53"/>
      <c r="AG31" s="53"/>
      <c r="AH31" s="53"/>
      <c r="AI31" s="52"/>
      <c r="AJ31" s="53">
        <v>1</v>
      </c>
      <c r="AK31" s="53">
        <v>1</v>
      </c>
      <c r="AL31" s="53">
        <v>1</v>
      </c>
      <c r="AM31" s="52"/>
      <c r="AN31" s="53">
        <v>1</v>
      </c>
      <c r="AO31" s="53"/>
      <c r="AP31" s="53"/>
      <c r="AQ31" s="53"/>
      <c r="AR31" s="53"/>
      <c r="AS31" s="52"/>
      <c r="AT31" s="53">
        <v>1</v>
      </c>
      <c r="AU31" s="53">
        <v>1</v>
      </c>
      <c r="AV31" s="53"/>
      <c r="AW31" s="54"/>
      <c r="AX31" s="121"/>
      <c r="AY31" s="53">
        <v>1</v>
      </c>
      <c r="AZ31" s="53">
        <v>1</v>
      </c>
      <c r="BA31" s="53">
        <v>1</v>
      </c>
      <c r="BB31" s="53">
        <v>1</v>
      </c>
      <c r="BC31" s="53"/>
      <c r="BD31" s="53"/>
      <c r="BE31" s="53"/>
      <c r="BF31" s="53"/>
      <c r="BG31" s="53"/>
      <c r="BH31" s="121"/>
      <c r="BI31" s="53"/>
      <c r="BJ31" s="53">
        <v>1</v>
      </c>
      <c r="BK31" s="53">
        <v>1</v>
      </c>
      <c r="BL31" s="53"/>
      <c r="BM31" s="53"/>
      <c r="BN31" s="121"/>
      <c r="BO31" s="53"/>
      <c r="BP31" s="53"/>
      <c r="BQ31" s="53">
        <v>1</v>
      </c>
      <c r="BR31" s="53"/>
      <c r="BS31" s="53"/>
      <c r="BT31" s="121"/>
      <c r="BU31" s="53"/>
      <c r="BV31" s="53"/>
      <c r="BW31" s="53"/>
      <c r="BX31" s="53"/>
      <c r="BY31" s="53"/>
      <c r="BZ31" s="53"/>
      <c r="CA31" s="53"/>
      <c r="CB31" s="121"/>
      <c r="CC31" s="53">
        <v>1</v>
      </c>
      <c r="CD31" s="53"/>
      <c r="CE31" s="53">
        <v>1</v>
      </c>
      <c r="CF31" s="53"/>
      <c r="CG31" s="53"/>
      <c r="CH31" s="121"/>
      <c r="CI31" s="53">
        <v>1</v>
      </c>
      <c r="CJ31" s="53"/>
      <c r="CK31" s="53">
        <v>1</v>
      </c>
      <c r="CL31" s="53"/>
      <c r="CM31" s="53"/>
      <c r="CN31" s="142"/>
      <c r="CO31" s="148"/>
      <c r="CP31" s="53"/>
      <c r="CQ31" s="53"/>
      <c r="CR31" s="53"/>
      <c r="CS31" s="148"/>
      <c r="CT31" s="53"/>
      <c r="CU31" s="53"/>
      <c r="CV31" s="53"/>
      <c r="CW31" s="53"/>
      <c r="CX31" s="53"/>
      <c r="CY31" s="53"/>
      <c r="CZ31" s="53"/>
      <c r="DA31" s="53"/>
      <c r="DB31" s="53"/>
      <c r="DC31" s="53"/>
      <c r="DD31" s="53"/>
      <c r="DE31" s="53"/>
      <c r="DF31" s="55"/>
      <c r="DG31" s="56"/>
      <c r="DH31" s="57"/>
      <c r="DI31" s="58"/>
      <c r="DJ31" s="56"/>
      <c r="DK31" s="56"/>
      <c r="DL31" s="56"/>
      <c r="DM31" s="56"/>
      <c r="DN31" s="56"/>
      <c r="DO31" s="56"/>
      <c r="DP31" s="56"/>
      <c r="DQ31" s="56"/>
      <c r="DR31" s="56"/>
      <c r="DS31" s="53"/>
      <c r="DT31" s="53"/>
      <c r="DU31" s="58"/>
      <c r="DV31" s="56"/>
      <c r="DW31" s="56"/>
      <c r="DX31" s="56"/>
      <c r="DY31" s="56"/>
      <c r="DZ31" s="56"/>
      <c r="EA31" s="56"/>
      <c r="EB31" s="56"/>
      <c r="EC31" s="56"/>
      <c r="ED31" s="53"/>
      <c r="EE31" s="53"/>
      <c r="EF31" s="58"/>
      <c r="EG31" s="56"/>
      <c r="EH31" s="56"/>
      <c r="EI31" s="56"/>
      <c r="EJ31" s="53"/>
      <c r="EK31" s="53"/>
      <c r="EL31" s="59"/>
      <c r="EM31" s="60"/>
      <c r="EN31" s="56"/>
      <c r="EO31" s="56"/>
      <c r="EP31" s="53"/>
      <c r="EQ31" s="53"/>
      <c r="ER31" s="60"/>
      <c r="ES31" s="56"/>
      <c r="ET31" s="56"/>
      <c r="EU31" s="56"/>
      <c r="EV31" s="56"/>
      <c r="EW31" s="56"/>
      <c r="EX31" s="56"/>
      <c r="EY31" s="56"/>
      <c r="EZ31" s="61"/>
      <c r="FA31" s="62"/>
      <c r="FB31" s="56"/>
      <c r="FC31" s="56"/>
      <c r="FD31" s="56"/>
      <c r="FE31" s="56"/>
      <c r="FF31" s="56"/>
      <c r="FG31" s="56"/>
      <c r="FH31" s="53"/>
      <c r="FI31" s="62"/>
      <c r="FJ31" s="56"/>
      <c r="FK31" s="56"/>
      <c r="FL31" s="56"/>
      <c r="FM31" s="56"/>
      <c r="FN31" s="56"/>
      <c r="FO31" s="56"/>
      <c r="FP31" s="53"/>
      <c r="FQ31" s="62"/>
      <c r="FR31" s="56"/>
      <c r="FS31" s="56"/>
      <c r="FT31" s="56"/>
      <c r="FU31" s="56"/>
      <c r="FV31" s="56"/>
      <c r="FW31" s="56"/>
      <c r="FX31" s="56"/>
      <c r="FY31" s="56"/>
      <c r="FZ31" s="53"/>
      <c r="GA31" s="62"/>
      <c r="GB31" s="56"/>
      <c r="GC31" s="56"/>
      <c r="GD31" s="56"/>
      <c r="GE31" s="56"/>
      <c r="GF31" s="56"/>
      <c r="GG31" s="56"/>
      <c r="GH31" s="53"/>
      <c r="GI31" s="62"/>
      <c r="GJ31" s="56"/>
      <c r="GK31" s="56"/>
      <c r="GL31" s="56"/>
      <c r="GM31" s="63"/>
      <c r="GN31" s="64"/>
      <c r="GO31" s="56"/>
      <c r="GP31" s="56"/>
      <c r="GQ31" s="56"/>
      <c r="GR31" s="56"/>
      <c r="GS31" s="56"/>
      <c r="GT31" s="56"/>
      <c r="GU31" s="56"/>
      <c r="GV31" s="56"/>
      <c r="GW31" s="56"/>
      <c r="GX31" s="56"/>
      <c r="GY31" s="56"/>
      <c r="GZ31" s="56"/>
      <c r="HA31" s="53"/>
      <c r="HB31" s="53"/>
      <c r="HC31" s="64"/>
      <c r="HD31" s="56"/>
      <c r="HE31" s="56"/>
      <c r="HF31" s="56"/>
      <c r="HG31" s="56"/>
      <c r="HH31" s="56"/>
      <c r="HI31" s="53"/>
      <c r="HJ31" s="53"/>
      <c r="HK31" s="64"/>
      <c r="HL31" s="56"/>
      <c r="HM31" s="56"/>
      <c r="HN31" s="56"/>
      <c r="HO31" s="56"/>
      <c r="HP31" s="56"/>
      <c r="HQ31" s="56"/>
      <c r="HR31" s="56"/>
      <c r="HS31" s="56"/>
      <c r="HT31" s="56"/>
      <c r="HU31" s="56"/>
      <c r="HV31" s="53"/>
      <c r="HW31" s="53"/>
    </row>
    <row r="32" spans="1:232" s="36" customFormat="1" ht="18.75">
      <c r="A32" s="82">
        <v>2002</v>
      </c>
      <c r="B32" s="82" t="str">
        <f>VLOOKUP($A32,'2. Record Detail'!$A:$E,3,0)</f>
        <v>Nat</v>
      </c>
      <c r="C32" s="82" t="str">
        <f>VLOOKUP($A32,'2. Record Detail'!$A:$E,4,0)</f>
        <v>GNC_SWOT</v>
      </c>
      <c r="D32" s="124"/>
      <c r="E32" s="130" t="s">
        <v>202</v>
      </c>
      <c r="F32" s="133">
        <v>42636</v>
      </c>
      <c r="G32" s="133" t="s">
        <v>220</v>
      </c>
      <c r="H32" s="51"/>
      <c r="I32" s="52"/>
      <c r="J32" s="53">
        <v>1</v>
      </c>
      <c r="K32" s="53"/>
      <c r="L32" s="53"/>
      <c r="M32" s="53"/>
      <c r="N32" s="53"/>
      <c r="O32" s="53"/>
      <c r="P32" s="53">
        <v>1</v>
      </c>
      <c r="Q32" s="53"/>
      <c r="R32" s="52"/>
      <c r="S32" s="53">
        <v>1</v>
      </c>
      <c r="T32" s="53">
        <v>1</v>
      </c>
      <c r="U32" s="53">
        <v>1</v>
      </c>
      <c r="V32" s="53"/>
      <c r="W32" s="52"/>
      <c r="X32" s="53">
        <v>1</v>
      </c>
      <c r="Y32" s="53">
        <v>1</v>
      </c>
      <c r="Z32" s="53">
        <v>1</v>
      </c>
      <c r="AA32" s="53"/>
      <c r="AB32" s="53"/>
      <c r="AC32" s="52"/>
      <c r="AD32" s="53">
        <v>1</v>
      </c>
      <c r="AE32" s="53"/>
      <c r="AF32" s="53"/>
      <c r="AG32" s="53"/>
      <c r="AH32" s="53"/>
      <c r="AI32" s="52"/>
      <c r="AJ32" s="53">
        <v>1</v>
      </c>
      <c r="AK32" s="53">
        <v>1</v>
      </c>
      <c r="AL32" s="53">
        <v>1</v>
      </c>
      <c r="AM32" s="52"/>
      <c r="AN32" s="53">
        <v>1</v>
      </c>
      <c r="AO32" s="53">
        <v>1</v>
      </c>
      <c r="AP32" s="53">
        <v>1</v>
      </c>
      <c r="AQ32" s="53"/>
      <c r="AR32" s="53"/>
      <c r="AS32" s="52"/>
      <c r="AT32" s="53">
        <v>1</v>
      </c>
      <c r="AU32" s="53"/>
      <c r="AV32" s="53"/>
      <c r="AW32" s="54"/>
      <c r="AX32" s="121"/>
      <c r="AY32" s="53">
        <v>1</v>
      </c>
      <c r="AZ32" s="53">
        <v>1</v>
      </c>
      <c r="BA32" s="53"/>
      <c r="BB32" s="53">
        <v>1</v>
      </c>
      <c r="BC32" s="53">
        <v>1</v>
      </c>
      <c r="BD32" s="53">
        <v>1</v>
      </c>
      <c r="BE32" s="53">
        <v>1</v>
      </c>
      <c r="BF32" s="53"/>
      <c r="BG32" s="53"/>
      <c r="BH32" s="121"/>
      <c r="BI32" s="53"/>
      <c r="BJ32" s="53"/>
      <c r="BK32" s="53">
        <v>1</v>
      </c>
      <c r="BL32" s="53"/>
      <c r="BM32" s="53"/>
      <c r="BN32" s="121"/>
      <c r="BO32" s="53"/>
      <c r="BP32" s="53"/>
      <c r="BQ32" s="53">
        <v>1</v>
      </c>
      <c r="BR32" s="53"/>
      <c r="BS32" s="53"/>
      <c r="BT32" s="121"/>
      <c r="BU32" s="53"/>
      <c r="BV32" s="53"/>
      <c r="BW32" s="53">
        <v>1</v>
      </c>
      <c r="BX32" s="53"/>
      <c r="BY32" s="53"/>
      <c r="BZ32" s="53"/>
      <c r="CA32" s="53"/>
      <c r="CB32" s="121"/>
      <c r="CC32" s="53">
        <v>1</v>
      </c>
      <c r="CD32" s="53">
        <v>1</v>
      </c>
      <c r="CE32" s="53">
        <v>1</v>
      </c>
      <c r="CF32" s="53"/>
      <c r="CG32" s="53"/>
      <c r="CH32" s="121"/>
      <c r="CI32" s="53">
        <v>1</v>
      </c>
      <c r="CJ32" s="53">
        <v>1</v>
      </c>
      <c r="CK32" s="53">
        <v>1</v>
      </c>
      <c r="CL32" s="53"/>
      <c r="CM32" s="53"/>
      <c r="CN32" s="142"/>
      <c r="CO32" s="148"/>
      <c r="CP32" s="53"/>
      <c r="CQ32" s="53"/>
      <c r="CR32" s="53"/>
      <c r="CS32" s="148"/>
      <c r="CT32" s="53"/>
      <c r="CU32" s="53"/>
      <c r="CV32" s="53"/>
      <c r="CW32" s="53"/>
      <c r="CX32" s="53"/>
      <c r="CY32" s="53"/>
      <c r="CZ32" s="53"/>
      <c r="DA32" s="53"/>
      <c r="DB32" s="53"/>
      <c r="DC32" s="53"/>
      <c r="DD32" s="53"/>
      <c r="DE32" s="53"/>
      <c r="DF32" s="55"/>
      <c r="DG32" s="56"/>
      <c r="DH32" s="57"/>
      <c r="DI32" s="58"/>
      <c r="DJ32" s="56"/>
      <c r="DK32" s="56"/>
      <c r="DL32" s="56"/>
      <c r="DM32" s="56"/>
      <c r="DN32" s="56"/>
      <c r="DO32" s="56"/>
      <c r="DP32" s="56"/>
      <c r="DQ32" s="56"/>
      <c r="DR32" s="56"/>
      <c r="DS32" s="53"/>
      <c r="DT32" s="53"/>
      <c r="DU32" s="58"/>
      <c r="DV32" s="56"/>
      <c r="DW32" s="56"/>
      <c r="DX32" s="56"/>
      <c r="DY32" s="56"/>
      <c r="DZ32" s="56"/>
      <c r="EA32" s="56"/>
      <c r="EB32" s="56"/>
      <c r="EC32" s="56"/>
      <c r="ED32" s="53"/>
      <c r="EE32" s="53"/>
      <c r="EF32" s="58"/>
      <c r="EG32" s="56"/>
      <c r="EH32" s="56"/>
      <c r="EI32" s="56"/>
      <c r="EJ32" s="53"/>
      <c r="EK32" s="53"/>
      <c r="EL32" s="59"/>
      <c r="EM32" s="60"/>
      <c r="EN32" s="56"/>
      <c r="EO32" s="56"/>
      <c r="EP32" s="53"/>
      <c r="EQ32" s="53"/>
      <c r="ER32" s="60"/>
      <c r="ES32" s="56"/>
      <c r="ET32" s="56"/>
      <c r="EU32" s="56"/>
      <c r="EV32" s="56"/>
      <c r="EW32" s="56">
        <v>1</v>
      </c>
      <c r="EX32" s="56"/>
      <c r="EY32" s="56"/>
      <c r="EZ32" s="61"/>
      <c r="FA32" s="62"/>
      <c r="FB32" s="56"/>
      <c r="FC32" s="56"/>
      <c r="FD32" s="56"/>
      <c r="FE32" s="56"/>
      <c r="FF32" s="56"/>
      <c r="FG32" s="56"/>
      <c r="FH32" s="53"/>
      <c r="FI32" s="62"/>
      <c r="FJ32" s="56"/>
      <c r="FK32" s="56"/>
      <c r="FL32" s="56"/>
      <c r="FM32" s="56"/>
      <c r="FN32" s="56"/>
      <c r="FO32" s="56"/>
      <c r="FP32" s="53"/>
      <c r="FQ32" s="62"/>
      <c r="FR32" s="56"/>
      <c r="FS32" s="56"/>
      <c r="FT32" s="56"/>
      <c r="FU32" s="56"/>
      <c r="FV32" s="56"/>
      <c r="FW32" s="56"/>
      <c r="FX32" s="56"/>
      <c r="FY32" s="56"/>
      <c r="FZ32" s="53"/>
      <c r="GA32" s="62"/>
      <c r="GB32" s="56"/>
      <c r="GC32" s="56"/>
      <c r="GD32" s="56"/>
      <c r="GE32" s="56"/>
      <c r="GF32" s="56"/>
      <c r="GG32" s="56"/>
      <c r="GH32" s="53"/>
      <c r="GI32" s="62"/>
      <c r="GJ32" s="56"/>
      <c r="GK32" s="56"/>
      <c r="GL32" s="56"/>
      <c r="GM32" s="63"/>
      <c r="GN32" s="64"/>
      <c r="GO32" s="56"/>
      <c r="GP32" s="56"/>
      <c r="GQ32" s="56"/>
      <c r="GR32" s="56"/>
      <c r="GS32" s="56"/>
      <c r="GT32" s="56"/>
      <c r="GU32" s="56"/>
      <c r="GV32" s="56"/>
      <c r="GW32" s="56"/>
      <c r="GX32" s="56"/>
      <c r="GY32" s="56"/>
      <c r="GZ32" s="56"/>
      <c r="HA32" s="53"/>
      <c r="HB32" s="53"/>
      <c r="HC32" s="64"/>
      <c r="HD32" s="56"/>
      <c r="HE32" s="56"/>
      <c r="HF32" s="56"/>
      <c r="HG32" s="56"/>
      <c r="HH32" s="56"/>
      <c r="HI32" s="53"/>
      <c r="HJ32" s="53"/>
      <c r="HK32" s="64"/>
      <c r="HL32" s="56"/>
      <c r="HM32" s="56"/>
      <c r="HN32" s="56"/>
      <c r="HO32" s="56"/>
      <c r="HP32" s="56"/>
      <c r="HQ32" s="56"/>
      <c r="HR32" s="56"/>
      <c r="HS32" s="56"/>
      <c r="HT32" s="56"/>
      <c r="HU32" s="56"/>
      <c r="HV32" s="53"/>
      <c r="HW32" s="53"/>
    </row>
    <row r="33" spans="1:231" s="36" customFormat="1" ht="18.75">
      <c r="A33" s="82">
        <v>2003</v>
      </c>
      <c r="B33" s="82" t="str">
        <f>VLOOKUP($A33,'2. Record Detail'!$A:$E,3,0)</f>
        <v>Nat</v>
      </c>
      <c r="C33" s="82" t="str">
        <f>VLOOKUP($A33,'2. Record Detail'!$A:$E,4,0)</f>
        <v>National_I-10</v>
      </c>
      <c r="D33" s="124"/>
      <c r="E33" s="130" t="s">
        <v>202</v>
      </c>
      <c r="F33" s="132">
        <v>37742</v>
      </c>
      <c r="G33" s="132"/>
      <c r="H33" s="51"/>
      <c r="I33" s="52"/>
      <c r="J33" s="53">
        <v>1</v>
      </c>
      <c r="K33" s="53"/>
      <c r="L33" s="53">
        <v>1</v>
      </c>
      <c r="M33" s="53"/>
      <c r="N33" s="53"/>
      <c r="O33" s="53"/>
      <c r="P33" s="53">
        <v>1</v>
      </c>
      <c r="Q33" s="53"/>
      <c r="R33" s="52"/>
      <c r="S33" s="53">
        <v>1</v>
      </c>
      <c r="T33" s="53"/>
      <c r="U33" s="53">
        <v>1</v>
      </c>
      <c r="V33" s="53"/>
      <c r="W33" s="52"/>
      <c r="X33" s="53">
        <v>1</v>
      </c>
      <c r="Y33" s="53">
        <v>1</v>
      </c>
      <c r="Z33" s="53">
        <v>1</v>
      </c>
      <c r="AA33" s="53"/>
      <c r="AB33" s="53"/>
      <c r="AC33" s="52"/>
      <c r="AD33" s="53">
        <v>1</v>
      </c>
      <c r="AE33" s="53"/>
      <c r="AF33" s="53"/>
      <c r="AG33" s="53"/>
      <c r="AH33" s="53"/>
      <c r="AI33" s="52"/>
      <c r="AJ33" s="53">
        <v>1</v>
      </c>
      <c r="AK33" s="53">
        <v>1</v>
      </c>
      <c r="AL33" s="53">
        <v>1</v>
      </c>
      <c r="AM33" s="52"/>
      <c r="AN33" s="53">
        <v>1</v>
      </c>
      <c r="AO33" s="53"/>
      <c r="AP33" s="53"/>
      <c r="AQ33" s="53"/>
      <c r="AR33" s="53"/>
      <c r="AS33" s="52"/>
      <c r="AT33" s="53">
        <v>1</v>
      </c>
      <c r="AU33" s="53">
        <v>1</v>
      </c>
      <c r="AV33" s="53"/>
      <c r="AW33" s="54"/>
      <c r="AX33" s="121"/>
      <c r="AY33" s="53">
        <v>1</v>
      </c>
      <c r="AZ33" s="53">
        <v>1</v>
      </c>
      <c r="BA33" s="53">
        <v>1</v>
      </c>
      <c r="BB33" s="53"/>
      <c r="BC33" s="53">
        <v>1</v>
      </c>
      <c r="BD33" s="53"/>
      <c r="BE33" s="53"/>
      <c r="BF33" s="53"/>
      <c r="BG33" s="53"/>
      <c r="BH33" s="121"/>
      <c r="BI33" s="53"/>
      <c r="BJ33" s="53"/>
      <c r="BK33" s="53"/>
      <c r="BL33" s="53"/>
      <c r="BM33" s="53"/>
      <c r="BN33" s="121"/>
      <c r="BO33" s="53"/>
      <c r="BP33" s="53"/>
      <c r="BQ33" s="53">
        <v>1</v>
      </c>
      <c r="BR33" s="53"/>
      <c r="BS33" s="53"/>
      <c r="BT33" s="121"/>
      <c r="BU33" s="53"/>
      <c r="BV33" s="53"/>
      <c r="BW33" s="53"/>
      <c r="BX33" s="53"/>
      <c r="BY33" s="53"/>
      <c r="BZ33" s="53"/>
      <c r="CA33" s="53"/>
      <c r="CB33" s="121"/>
      <c r="CC33" s="53"/>
      <c r="CD33" s="53"/>
      <c r="CE33" s="53"/>
      <c r="CF33" s="53"/>
      <c r="CG33" s="53"/>
      <c r="CH33" s="121"/>
      <c r="CI33" s="53"/>
      <c r="CJ33" s="53">
        <v>1</v>
      </c>
      <c r="CK33" s="53">
        <v>1</v>
      </c>
      <c r="CL33" s="53"/>
      <c r="CM33" s="53"/>
      <c r="CN33" s="142"/>
      <c r="CO33" s="148"/>
      <c r="CP33" s="53"/>
      <c r="CQ33" s="53"/>
      <c r="CR33" s="53"/>
      <c r="CS33" s="148"/>
      <c r="CT33" s="53">
        <v>1</v>
      </c>
      <c r="CU33" s="53"/>
      <c r="CV33" s="53"/>
      <c r="CW33" s="53">
        <v>1</v>
      </c>
      <c r="CX33" s="53"/>
      <c r="CY33" s="53"/>
      <c r="CZ33" s="53"/>
      <c r="DA33" s="53"/>
      <c r="DB33" s="53">
        <v>1</v>
      </c>
      <c r="DC33" s="53"/>
      <c r="DD33" s="53"/>
      <c r="DE33" s="53"/>
      <c r="DF33" s="55"/>
      <c r="DG33" s="56"/>
      <c r="DH33" s="57"/>
      <c r="DI33" s="58"/>
      <c r="DJ33" s="56">
        <v>1</v>
      </c>
      <c r="DK33" s="56"/>
      <c r="DL33" s="56">
        <v>1</v>
      </c>
      <c r="DM33" s="56"/>
      <c r="DN33" s="56"/>
      <c r="DO33" s="56">
        <v>1</v>
      </c>
      <c r="DP33" s="56"/>
      <c r="DQ33" s="56"/>
      <c r="DR33" s="56"/>
      <c r="DS33" s="53"/>
      <c r="DT33" s="53"/>
      <c r="DU33" s="58"/>
      <c r="DV33" s="56"/>
      <c r="DW33" s="56"/>
      <c r="DX33" s="56"/>
      <c r="DY33" s="56"/>
      <c r="DZ33" s="56"/>
      <c r="EA33" s="56"/>
      <c r="EB33" s="56"/>
      <c r="EC33" s="56"/>
      <c r="ED33" s="53"/>
      <c r="EE33" s="53"/>
      <c r="EF33" s="58"/>
      <c r="EG33" s="56"/>
      <c r="EH33" s="56"/>
      <c r="EI33" s="56"/>
      <c r="EJ33" s="53"/>
      <c r="EK33" s="53"/>
      <c r="EL33" s="59"/>
      <c r="EM33" s="60"/>
      <c r="EN33" s="56"/>
      <c r="EO33" s="56"/>
      <c r="EP33" s="53"/>
      <c r="EQ33" s="53"/>
      <c r="ER33" s="60"/>
      <c r="ES33" s="56"/>
      <c r="ET33" s="56"/>
      <c r="EU33" s="56"/>
      <c r="EV33" s="56"/>
      <c r="EW33" s="56">
        <v>1</v>
      </c>
      <c r="EX33" s="56"/>
      <c r="EY33" s="56"/>
      <c r="EZ33" s="61"/>
      <c r="FA33" s="62"/>
      <c r="FB33" s="56">
        <v>1</v>
      </c>
      <c r="FC33" s="56"/>
      <c r="FD33" s="56"/>
      <c r="FE33" s="56"/>
      <c r="FF33" s="56"/>
      <c r="FG33" s="56"/>
      <c r="FH33" s="53"/>
      <c r="FI33" s="62"/>
      <c r="FJ33" s="56"/>
      <c r="FK33" s="56"/>
      <c r="FL33" s="56"/>
      <c r="FM33" s="56"/>
      <c r="FN33" s="56"/>
      <c r="FO33" s="56"/>
      <c r="FP33" s="53"/>
      <c r="FQ33" s="62"/>
      <c r="FR33" s="56"/>
      <c r="FS33" s="56"/>
      <c r="FT33" s="56"/>
      <c r="FU33" s="56"/>
      <c r="FV33" s="56"/>
      <c r="FW33" s="56"/>
      <c r="FX33" s="56"/>
      <c r="FY33" s="56"/>
      <c r="FZ33" s="53"/>
      <c r="GA33" s="62"/>
      <c r="GB33" s="56"/>
      <c r="GC33" s="56"/>
      <c r="GD33" s="56"/>
      <c r="GE33" s="56"/>
      <c r="GF33" s="56"/>
      <c r="GG33" s="56"/>
      <c r="GH33" s="53"/>
      <c r="GI33" s="62"/>
      <c r="GJ33" s="56"/>
      <c r="GK33" s="56"/>
      <c r="GL33" s="56"/>
      <c r="GM33" s="63"/>
      <c r="GN33" s="64"/>
      <c r="GO33" s="56"/>
      <c r="GP33" s="56"/>
      <c r="GQ33" s="56"/>
      <c r="GR33" s="56"/>
      <c r="GS33" s="56"/>
      <c r="GT33" s="56"/>
      <c r="GU33" s="56"/>
      <c r="GV33" s="56"/>
      <c r="GW33" s="56"/>
      <c r="GX33" s="56"/>
      <c r="GY33" s="56"/>
      <c r="GZ33" s="56"/>
      <c r="HA33" s="53"/>
      <c r="HB33" s="53"/>
      <c r="HC33" s="64"/>
      <c r="HD33" s="56"/>
      <c r="HE33" s="56"/>
      <c r="HF33" s="56"/>
      <c r="HG33" s="56"/>
      <c r="HH33" s="56"/>
      <c r="HI33" s="53"/>
      <c r="HJ33" s="53"/>
      <c r="HK33" s="64"/>
      <c r="HL33" s="56"/>
      <c r="HM33" s="56"/>
      <c r="HN33" s="56"/>
      <c r="HO33" s="56"/>
      <c r="HP33" s="56"/>
      <c r="HQ33" s="56"/>
      <c r="HR33" s="56"/>
      <c r="HS33" s="56"/>
      <c r="HT33" s="56"/>
      <c r="HU33" s="56"/>
      <c r="HV33" s="53"/>
      <c r="HW33" s="53"/>
    </row>
    <row r="34" spans="1:231" s="36" customFormat="1" ht="18.75">
      <c r="A34" s="82">
        <v>3001</v>
      </c>
      <c r="B34" s="82" t="str">
        <f>VLOOKUP($A34,'2. Record Detail'!$A:$E,3,0)</f>
        <v>RS</v>
      </c>
      <c r="C34" s="82" t="str">
        <f>VLOOKUP($A34,'2. Record Detail'!$A:$E,4,0)</f>
        <v>CUTR, COR Mgmt Policy</v>
      </c>
      <c r="D34" s="124"/>
      <c r="E34" s="130" t="s">
        <v>202</v>
      </c>
      <c r="F34" s="132">
        <v>39203</v>
      </c>
      <c r="G34" s="132" t="s">
        <v>221</v>
      </c>
      <c r="H34" s="51"/>
      <c r="I34" s="52"/>
      <c r="J34" s="53">
        <v>1</v>
      </c>
      <c r="K34" s="53"/>
      <c r="L34" s="53"/>
      <c r="M34" s="53"/>
      <c r="N34" s="53"/>
      <c r="O34" s="53"/>
      <c r="P34" s="53"/>
      <c r="Q34" s="53"/>
      <c r="R34" s="52"/>
      <c r="S34" s="53"/>
      <c r="T34" s="53"/>
      <c r="U34" s="53">
        <v>1</v>
      </c>
      <c r="V34" s="53"/>
      <c r="W34" s="52"/>
      <c r="X34" s="53">
        <v>1</v>
      </c>
      <c r="Y34" s="53">
        <v>1</v>
      </c>
      <c r="Z34" s="53"/>
      <c r="AA34" s="53"/>
      <c r="AB34" s="53"/>
      <c r="AC34" s="52"/>
      <c r="AD34" s="53">
        <v>1</v>
      </c>
      <c r="AE34" s="53">
        <v>1</v>
      </c>
      <c r="AF34" s="53">
        <v>1</v>
      </c>
      <c r="AG34" s="53"/>
      <c r="AH34" s="53"/>
      <c r="AI34" s="52"/>
      <c r="AJ34" s="53">
        <v>1</v>
      </c>
      <c r="AK34" s="53">
        <v>1</v>
      </c>
      <c r="AL34" s="53">
        <v>1</v>
      </c>
      <c r="AM34" s="52"/>
      <c r="AN34" s="53"/>
      <c r="AO34" s="53"/>
      <c r="AP34" s="53">
        <v>1</v>
      </c>
      <c r="AQ34" s="53">
        <v>1</v>
      </c>
      <c r="AR34" s="53">
        <v>1</v>
      </c>
      <c r="AS34" s="52"/>
      <c r="AT34" s="53">
        <v>1</v>
      </c>
      <c r="AU34" s="53">
        <v>1</v>
      </c>
      <c r="AV34" s="53">
        <v>1</v>
      </c>
      <c r="AW34" s="54"/>
      <c r="AX34" s="121"/>
      <c r="AY34" s="53"/>
      <c r="AZ34" s="53">
        <v>1</v>
      </c>
      <c r="BA34" s="53"/>
      <c r="BB34" s="53">
        <v>1</v>
      </c>
      <c r="BC34" s="53"/>
      <c r="BD34" s="53"/>
      <c r="BE34" s="53"/>
      <c r="BF34" s="53"/>
      <c r="BG34" s="53"/>
      <c r="BH34" s="121"/>
      <c r="BI34" s="53">
        <v>1</v>
      </c>
      <c r="BJ34" s="53"/>
      <c r="BK34" s="53"/>
      <c r="BL34" s="53"/>
      <c r="BM34" s="53"/>
      <c r="BN34" s="121"/>
      <c r="BO34" s="53"/>
      <c r="BP34" s="53"/>
      <c r="BQ34" s="53"/>
      <c r="BR34" s="53"/>
      <c r="BS34" s="53"/>
      <c r="BT34" s="121"/>
      <c r="BU34" s="53">
        <v>1</v>
      </c>
      <c r="BV34" s="53">
        <v>1</v>
      </c>
      <c r="BW34" s="53"/>
      <c r="BX34" s="53"/>
      <c r="BY34" s="53">
        <v>1</v>
      </c>
      <c r="BZ34" s="53"/>
      <c r="CA34" s="53"/>
      <c r="CB34" s="121"/>
      <c r="CC34" s="53"/>
      <c r="CD34" s="53"/>
      <c r="CE34" s="53"/>
      <c r="CF34" s="53"/>
      <c r="CG34" s="53"/>
      <c r="CH34" s="121"/>
      <c r="CI34" s="53"/>
      <c r="CJ34" s="53">
        <v>1</v>
      </c>
      <c r="CK34" s="53">
        <v>1</v>
      </c>
      <c r="CL34" s="53"/>
      <c r="CM34" s="53"/>
      <c r="CN34" s="142"/>
      <c r="CO34" s="148"/>
      <c r="CP34" s="53"/>
      <c r="CQ34" s="53"/>
      <c r="CR34" s="53"/>
      <c r="CS34" s="148"/>
      <c r="CT34" s="53"/>
      <c r="CU34" s="53"/>
      <c r="CV34" s="53"/>
      <c r="CW34" s="53"/>
      <c r="CX34" s="53"/>
      <c r="CY34" s="53"/>
      <c r="CZ34" s="53"/>
      <c r="DA34" s="53"/>
      <c r="DB34" s="53"/>
      <c r="DC34" s="53"/>
      <c r="DD34" s="53"/>
      <c r="DE34" s="53"/>
      <c r="DF34" s="55"/>
      <c r="DG34" s="56"/>
      <c r="DH34" s="57"/>
      <c r="DI34" s="58"/>
      <c r="DJ34" s="56"/>
      <c r="DK34" s="56"/>
      <c r="DL34" s="56"/>
      <c r="DM34" s="56"/>
      <c r="DN34" s="56"/>
      <c r="DO34" s="56"/>
      <c r="DP34" s="56"/>
      <c r="DQ34" s="56"/>
      <c r="DR34" s="56"/>
      <c r="DS34" s="53"/>
      <c r="DT34" s="53"/>
      <c r="DU34" s="58"/>
      <c r="DV34" s="56"/>
      <c r="DW34" s="56"/>
      <c r="DX34" s="56"/>
      <c r="DY34" s="56"/>
      <c r="DZ34" s="56"/>
      <c r="EA34" s="56"/>
      <c r="EB34" s="56"/>
      <c r="EC34" s="56"/>
      <c r="ED34" s="53"/>
      <c r="EE34" s="53"/>
      <c r="EF34" s="58"/>
      <c r="EG34" s="56"/>
      <c r="EH34" s="56"/>
      <c r="EI34" s="56"/>
      <c r="EJ34" s="53"/>
      <c r="EK34" s="53"/>
      <c r="EL34" s="59"/>
      <c r="EM34" s="60"/>
      <c r="EN34" s="56"/>
      <c r="EO34" s="56"/>
      <c r="EP34" s="53"/>
      <c r="EQ34" s="53"/>
      <c r="ER34" s="60"/>
      <c r="ES34" s="56"/>
      <c r="ET34" s="56"/>
      <c r="EU34" s="56">
        <v>1</v>
      </c>
      <c r="EV34" s="56"/>
      <c r="EW34" s="56"/>
      <c r="EX34" s="56"/>
      <c r="EY34" s="56"/>
      <c r="EZ34" s="61"/>
      <c r="FA34" s="62"/>
      <c r="FB34" s="56"/>
      <c r="FC34" s="56"/>
      <c r="FD34" s="56"/>
      <c r="FE34" s="56"/>
      <c r="FF34" s="56"/>
      <c r="FG34" s="56"/>
      <c r="FH34" s="53"/>
      <c r="FI34" s="62"/>
      <c r="FJ34" s="56"/>
      <c r="FK34" s="56"/>
      <c r="FL34" s="56"/>
      <c r="FM34" s="56"/>
      <c r="FN34" s="56"/>
      <c r="FO34" s="56"/>
      <c r="FP34" s="53"/>
      <c r="FQ34" s="62"/>
      <c r="FR34" s="56"/>
      <c r="FS34" s="56"/>
      <c r="FT34" s="56"/>
      <c r="FU34" s="56"/>
      <c r="FV34" s="56"/>
      <c r="FW34" s="56"/>
      <c r="FX34" s="56"/>
      <c r="FY34" s="56"/>
      <c r="FZ34" s="53"/>
      <c r="GA34" s="62"/>
      <c r="GB34" s="56"/>
      <c r="GC34" s="56"/>
      <c r="GD34" s="56"/>
      <c r="GE34" s="56"/>
      <c r="GF34" s="56"/>
      <c r="GG34" s="56"/>
      <c r="GH34" s="53"/>
      <c r="GI34" s="62"/>
      <c r="GJ34" s="56"/>
      <c r="GK34" s="56"/>
      <c r="GL34" s="56"/>
      <c r="GM34" s="63"/>
      <c r="GN34" s="64"/>
      <c r="GO34" s="56"/>
      <c r="GP34" s="56"/>
      <c r="GQ34" s="56"/>
      <c r="GR34" s="56"/>
      <c r="GS34" s="56"/>
      <c r="GT34" s="56"/>
      <c r="GU34" s="56"/>
      <c r="GV34" s="56"/>
      <c r="GW34" s="56"/>
      <c r="GX34" s="56"/>
      <c r="GY34" s="56"/>
      <c r="GZ34" s="56"/>
      <c r="HA34" s="53"/>
      <c r="HB34" s="53"/>
      <c r="HC34" s="64"/>
      <c r="HD34" s="56"/>
      <c r="HE34" s="56"/>
      <c r="HF34" s="56"/>
      <c r="HG34" s="56"/>
      <c r="HH34" s="56"/>
      <c r="HI34" s="53"/>
      <c r="HJ34" s="53"/>
      <c r="HK34" s="64"/>
      <c r="HL34" s="56"/>
      <c r="HM34" s="56"/>
      <c r="HN34" s="56"/>
      <c r="HO34" s="56"/>
      <c r="HP34" s="56"/>
      <c r="HQ34" s="56"/>
      <c r="HR34" s="56"/>
      <c r="HS34" s="56"/>
      <c r="HT34" s="56"/>
      <c r="HU34" s="56"/>
      <c r="HV34" s="53"/>
      <c r="HW34" s="53"/>
    </row>
    <row r="35" spans="1:231" s="36" customFormat="1" ht="18.75">
      <c r="A35" s="82">
        <v>3002</v>
      </c>
      <c r="B35" s="82" t="str">
        <f>VLOOKUP($A35,'2. Record Detail'!$A:$E,3,0)</f>
        <v>RS</v>
      </c>
      <c r="C35" s="82" t="str">
        <f>VLOOKUP($A35,'2. Record Detail'!$A:$E,4,0)</f>
        <v>CUTR, COR toolkit</v>
      </c>
      <c r="D35" s="124"/>
      <c r="E35" s="130" t="s">
        <v>202</v>
      </c>
      <c r="F35" s="132">
        <v>35339</v>
      </c>
      <c r="G35" s="132" t="s">
        <v>221</v>
      </c>
      <c r="H35" s="51"/>
      <c r="I35" s="52"/>
      <c r="J35" s="53">
        <v>1</v>
      </c>
      <c r="K35" s="53"/>
      <c r="L35" s="53"/>
      <c r="M35" s="53"/>
      <c r="N35" s="53"/>
      <c r="O35" s="53"/>
      <c r="P35" s="53"/>
      <c r="Q35" s="53"/>
      <c r="R35" s="52"/>
      <c r="S35" s="53"/>
      <c r="T35" s="53">
        <v>1</v>
      </c>
      <c r="U35" s="53">
        <v>1</v>
      </c>
      <c r="V35" s="53"/>
      <c r="W35" s="52"/>
      <c r="X35" s="53">
        <v>1</v>
      </c>
      <c r="Y35" s="53"/>
      <c r="Z35" s="53"/>
      <c r="AA35" s="53"/>
      <c r="AB35" s="53"/>
      <c r="AC35" s="52"/>
      <c r="AD35" s="53">
        <v>1</v>
      </c>
      <c r="AE35" s="53"/>
      <c r="AF35" s="53"/>
      <c r="AG35" s="53"/>
      <c r="AH35" s="53"/>
      <c r="AI35" s="52"/>
      <c r="AJ35" s="53">
        <v>1</v>
      </c>
      <c r="AK35" s="53">
        <v>1</v>
      </c>
      <c r="AL35" s="53">
        <v>1</v>
      </c>
      <c r="AM35" s="52"/>
      <c r="AN35" s="53"/>
      <c r="AO35" s="53"/>
      <c r="AP35" s="53">
        <v>1</v>
      </c>
      <c r="AQ35" s="53">
        <v>1</v>
      </c>
      <c r="AR35" s="53"/>
      <c r="AS35" s="52"/>
      <c r="AT35" s="53">
        <v>1</v>
      </c>
      <c r="AU35" s="53">
        <v>1</v>
      </c>
      <c r="AV35" s="53"/>
      <c r="AW35" s="54"/>
      <c r="AX35" s="121"/>
      <c r="AY35" s="53"/>
      <c r="AZ35" s="53">
        <v>1</v>
      </c>
      <c r="BA35" s="53"/>
      <c r="BB35" s="53">
        <v>1</v>
      </c>
      <c r="BC35" s="53"/>
      <c r="BD35" s="53"/>
      <c r="BE35" s="53"/>
      <c r="BF35" s="53"/>
      <c r="BG35" s="53"/>
      <c r="BH35" s="121"/>
      <c r="BI35" s="53"/>
      <c r="BJ35" s="53"/>
      <c r="BK35" s="53"/>
      <c r="BL35" s="53"/>
      <c r="BM35" s="53"/>
      <c r="BN35" s="121"/>
      <c r="BO35" s="53"/>
      <c r="BP35" s="53"/>
      <c r="BQ35" s="53"/>
      <c r="BR35" s="53"/>
      <c r="BS35" s="53"/>
      <c r="BT35" s="121"/>
      <c r="BU35" s="53">
        <v>1</v>
      </c>
      <c r="BV35" s="53">
        <v>1</v>
      </c>
      <c r="BW35" s="53"/>
      <c r="BX35" s="53"/>
      <c r="BY35" s="53">
        <v>1</v>
      </c>
      <c r="BZ35" s="53"/>
      <c r="CA35" s="53"/>
      <c r="CB35" s="121"/>
      <c r="CC35" s="53"/>
      <c r="CD35" s="53"/>
      <c r="CE35" s="53"/>
      <c r="CF35" s="53"/>
      <c r="CG35" s="53"/>
      <c r="CH35" s="121"/>
      <c r="CI35" s="53"/>
      <c r="CJ35" s="53"/>
      <c r="CK35" s="53"/>
      <c r="CL35" s="53"/>
      <c r="CM35" s="53"/>
      <c r="CN35" s="142"/>
      <c r="CO35" s="148"/>
      <c r="CP35" s="53"/>
      <c r="CQ35" s="53"/>
      <c r="CR35" s="53"/>
      <c r="CS35" s="148"/>
      <c r="CT35" s="53"/>
      <c r="CU35" s="53"/>
      <c r="CV35" s="53"/>
      <c r="CW35" s="53"/>
      <c r="CX35" s="53"/>
      <c r="CY35" s="53"/>
      <c r="CZ35" s="53"/>
      <c r="DA35" s="53"/>
      <c r="DB35" s="53"/>
      <c r="DC35" s="53"/>
      <c r="DD35" s="53"/>
      <c r="DE35" s="53"/>
      <c r="DF35" s="55"/>
      <c r="DG35" s="56"/>
      <c r="DH35" s="57"/>
      <c r="DI35" s="58"/>
      <c r="DJ35" s="56"/>
      <c r="DK35" s="56"/>
      <c r="DL35" s="56"/>
      <c r="DM35" s="56"/>
      <c r="DN35" s="56"/>
      <c r="DO35" s="56"/>
      <c r="DP35" s="56"/>
      <c r="DQ35" s="56"/>
      <c r="DR35" s="56"/>
      <c r="DS35" s="53"/>
      <c r="DT35" s="53"/>
      <c r="DU35" s="58"/>
      <c r="DV35" s="56"/>
      <c r="DW35" s="56"/>
      <c r="DX35" s="56"/>
      <c r="DY35" s="56"/>
      <c r="DZ35" s="56"/>
      <c r="EA35" s="56"/>
      <c r="EB35" s="56"/>
      <c r="EC35" s="56"/>
      <c r="ED35" s="53"/>
      <c r="EE35" s="53"/>
      <c r="EF35" s="58"/>
      <c r="EG35" s="56"/>
      <c r="EH35" s="56"/>
      <c r="EI35" s="56"/>
      <c r="EJ35" s="53"/>
      <c r="EK35" s="53"/>
      <c r="EL35" s="59"/>
      <c r="EM35" s="60"/>
      <c r="EN35" s="56"/>
      <c r="EO35" s="56"/>
      <c r="EP35" s="53"/>
      <c r="EQ35" s="53"/>
      <c r="ER35" s="60"/>
      <c r="ES35" s="56"/>
      <c r="ET35" s="56">
        <v>1</v>
      </c>
      <c r="EU35" s="56">
        <v>1</v>
      </c>
      <c r="EV35" s="56"/>
      <c r="EW35" s="56">
        <v>1</v>
      </c>
      <c r="EX35" s="56"/>
      <c r="EY35" s="56"/>
      <c r="EZ35" s="61"/>
      <c r="FA35" s="62"/>
      <c r="FB35" s="56"/>
      <c r="FC35" s="56"/>
      <c r="FD35" s="56"/>
      <c r="FE35" s="56"/>
      <c r="FF35" s="56"/>
      <c r="FG35" s="56"/>
      <c r="FH35" s="53"/>
      <c r="FI35" s="62"/>
      <c r="FJ35" s="56"/>
      <c r="FK35" s="56"/>
      <c r="FL35" s="56"/>
      <c r="FM35" s="56"/>
      <c r="FN35" s="56"/>
      <c r="FO35" s="56"/>
      <c r="FP35" s="53"/>
      <c r="FQ35" s="62"/>
      <c r="FR35" s="56"/>
      <c r="FS35" s="56"/>
      <c r="FT35" s="56"/>
      <c r="FU35" s="56"/>
      <c r="FV35" s="56"/>
      <c r="FW35" s="56"/>
      <c r="FX35" s="56"/>
      <c r="FY35" s="56"/>
      <c r="FZ35" s="53"/>
      <c r="GA35" s="62"/>
      <c r="GB35" s="56"/>
      <c r="GC35" s="56"/>
      <c r="GD35" s="56"/>
      <c r="GE35" s="56"/>
      <c r="GF35" s="56"/>
      <c r="GG35" s="56"/>
      <c r="GH35" s="53"/>
      <c r="GI35" s="62"/>
      <c r="GJ35" s="56"/>
      <c r="GK35" s="56"/>
      <c r="GL35" s="56"/>
      <c r="GM35" s="63"/>
      <c r="GN35" s="64"/>
      <c r="GO35" s="56"/>
      <c r="GP35" s="56"/>
      <c r="GQ35" s="56"/>
      <c r="GR35" s="56"/>
      <c r="GS35" s="56"/>
      <c r="GT35" s="56"/>
      <c r="GU35" s="56"/>
      <c r="GV35" s="56"/>
      <c r="GW35" s="56"/>
      <c r="GX35" s="56"/>
      <c r="GY35" s="56"/>
      <c r="GZ35" s="56"/>
      <c r="HA35" s="53"/>
      <c r="HB35" s="53"/>
      <c r="HC35" s="64"/>
      <c r="HD35" s="56"/>
      <c r="HE35" s="56"/>
      <c r="HF35" s="56"/>
      <c r="HG35" s="56"/>
      <c r="HH35" s="56"/>
      <c r="HI35" s="53"/>
      <c r="HJ35" s="53"/>
      <c r="HK35" s="64"/>
      <c r="HL35" s="56"/>
      <c r="HM35" s="56"/>
      <c r="HN35" s="56"/>
      <c r="HO35" s="56"/>
      <c r="HP35" s="56"/>
      <c r="HQ35" s="56"/>
      <c r="HR35" s="56"/>
      <c r="HS35" s="56"/>
      <c r="HT35" s="56"/>
      <c r="HU35" s="56"/>
      <c r="HV35" s="53"/>
      <c r="HW35" s="53"/>
    </row>
    <row r="36" spans="1:231" s="36" customFormat="1" ht="18.75" hidden="1">
      <c r="A36" s="82">
        <v>3003</v>
      </c>
      <c r="B36" s="82" t="str">
        <f>VLOOKUP($A36,'2. Record Detail'!$A:$E,3,0)</f>
        <v>RS</v>
      </c>
      <c r="C36" s="82" t="str">
        <f>VLOOKUP($A36,'2. Record Detail'!$A:$E,4,0)</f>
        <v>HealthyTransport</v>
      </c>
      <c r="D36" s="124"/>
      <c r="E36" s="130" t="s">
        <v>200</v>
      </c>
      <c r="F36" s="133">
        <v>42338</v>
      </c>
      <c r="G36" s="133" t="s">
        <v>222</v>
      </c>
      <c r="H36" s="51"/>
      <c r="I36" s="52"/>
      <c r="J36" s="53"/>
      <c r="K36" s="53"/>
      <c r="L36" s="53"/>
      <c r="M36" s="53"/>
      <c r="N36" s="53"/>
      <c r="O36" s="53"/>
      <c r="P36" s="53">
        <v>1</v>
      </c>
      <c r="Q36" s="53"/>
      <c r="R36" s="52"/>
      <c r="S36" s="53"/>
      <c r="T36" s="53"/>
      <c r="U36" s="53">
        <v>1</v>
      </c>
      <c r="V36" s="53"/>
      <c r="W36" s="52"/>
      <c r="X36" s="53"/>
      <c r="Y36" s="53"/>
      <c r="Z36" s="53"/>
      <c r="AA36" s="53"/>
      <c r="AB36" s="53"/>
      <c r="AC36" s="52"/>
      <c r="AD36" s="53"/>
      <c r="AE36" s="53"/>
      <c r="AF36" s="53"/>
      <c r="AG36" s="53"/>
      <c r="AH36" s="53"/>
      <c r="AI36" s="52"/>
      <c r="AJ36" s="53"/>
      <c r="AK36" s="53"/>
      <c r="AL36" s="53">
        <v>1</v>
      </c>
      <c r="AM36" s="52"/>
      <c r="AN36" s="53"/>
      <c r="AO36" s="53"/>
      <c r="AP36" s="53">
        <v>1</v>
      </c>
      <c r="AQ36" s="53"/>
      <c r="AR36" s="53"/>
      <c r="AS36" s="52"/>
      <c r="AT36" s="53"/>
      <c r="AU36" s="53"/>
      <c r="AV36" s="53"/>
      <c r="AW36" s="54"/>
      <c r="AX36" s="121"/>
      <c r="AY36" s="53">
        <v>1</v>
      </c>
      <c r="AZ36" s="53">
        <v>1</v>
      </c>
      <c r="BA36" s="53"/>
      <c r="BB36" s="53"/>
      <c r="BC36" s="53">
        <v>1</v>
      </c>
      <c r="BD36" s="53">
        <v>1</v>
      </c>
      <c r="BE36" s="53"/>
      <c r="BF36" s="53"/>
      <c r="BG36" s="53"/>
      <c r="BH36" s="121"/>
      <c r="BI36" s="53"/>
      <c r="BJ36" s="53"/>
      <c r="BK36" s="53"/>
      <c r="BL36" s="53"/>
      <c r="BM36" s="53"/>
      <c r="BN36" s="121"/>
      <c r="BO36" s="53"/>
      <c r="BP36" s="53"/>
      <c r="BQ36" s="53"/>
      <c r="BR36" s="53"/>
      <c r="BS36" s="53"/>
      <c r="BT36" s="121"/>
      <c r="BU36" s="53"/>
      <c r="BV36" s="53"/>
      <c r="BW36" s="53"/>
      <c r="BX36" s="53"/>
      <c r="BY36" s="53"/>
      <c r="BZ36" s="53"/>
      <c r="CA36" s="53"/>
      <c r="CB36" s="121"/>
      <c r="CC36" s="53"/>
      <c r="CD36" s="53"/>
      <c r="CE36" s="53"/>
      <c r="CF36" s="53"/>
      <c r="CG36" s="53"/>
      <c r="CH36" s="121"/>
      <c r="CI36" s="53"/>
      <c r="CJ36" s="53"/>
      <c r="CK36" s="53"/>
      <c r="CL36" s="53"/>
      <c r="CM36" s="53"/>
      <c r="CN36" s="142"/>
      <c r="CO36" s="148"/>
      <c r="CP36" s="53"/>
      <c r="CQ36" s="53"/>
      <c r="CR36" s="53"/>
      <c r="CS36" s="148"/>
      <c r="CT36" s="53"/>
      <c r="CU36" s="53"/>
      <c r="CV36" s="53"/>
      <c r="CW36" s="53"/>
      <c r="CX36" s="53"/>
      <c r="CY36" s="53"/>
      <c r="CZ36" s="53"/>
      <c r="DA36" s="53"/>
      <c r="DB36" s="53"/>
      <c r="DC36" s="53"/>
      <c r="DD36" s="53"/>
      <c r="DE36" s="53"/>
      <c r="DF36" s="55"/>
      <c r="DG36" s="56"/>
      <c r="DH36" s="57"/>
      <c r="DI36" s="58"/>
      <c r="DJ36" s="56"/>
      <c r="DK36" s="56"/>
      <c r="DL36" s="56"/>
      <c r="DM36" s="56"/>
      <c r="DN36" s="56"/>
      <c r="DO36" s="56"/>
      <c r="DP36" s="56"/>
      <c r="DQ36" s="56"/>
      <c r="DR36" s="56"/>
      <c r="DS36" s="53"/>
      <c r="DT36" s="53"/>
      <c r="DU36" s="58"/>
      <c r="DV36" s="56"/>
      <c r="DW36" s="56"/>
      <c r="DX36" s="56"/>
      <c r="DY36" s="56"/>
      <c r="DZ36" s="56"/>
      <c r="EA36" s="56"/>
      <c r="EB36" s="56"/>
      <c r="EC36" s="56"/>
      <c r="ED36" s="53"/>
      <c r="EE36" s="53"/>
      <c r="EF36" s="58"/>
      <c r="EG36" s="56"/>
      <c r="EH36" s="56"/>
      <c r="EI36" s="56"/>
      <c r="EJ36" s="53"/>
      <c r="EK36" s="53"/>
      <c r="EL36" s="59"/>
      <c r="EM36" s="60"/>
      <c r="EN36" s="56"/>
      <c r="EO36" s="56"/>
      <c r="EP36" s="53"/>
      <c r="EQ36" s="53"/>
      <c r="ER36" s="60"/>
      <c r="ES36" s="56"/>
      <c r="ET36" s="56"/>
      <c r="EU36" s="56"/>
      <c r="EV36" s="56"/>
      <c r="EW36" s="56"/>
      <c r="EX36" s="56"/>
      <c r="EY36" s="56"/>
      <c r="EZ36" s="61"/>
      <c r="FA36" s="62"/>
      <c r="FB36" s="56"/>
      <c r="FC36" s="56"/>
      <c r="FD36" s="56"/>
      <c r="FE36" s="56"/>
      <c r="FF36" s="56"/>
      <c r="FG36" s="56"/>
      <c r="FH36" s="53"/>
      <c r="FI36" s="62"/>
      <c r="FJ36" s="56"/>
      <c r="FK36" s="56"/>
      <c r="FL36" s="56"/>
      <c r="FM36" s="56"/>
      <c r="FN36" s="56"/>
      <c r="FO36" s="56"/>
      <c r="FP36" s="53"/>
      <c r="FQ36" s="62"/>
      <c r="FR36" s="56"/>
      <c r="FS36" s="56"/>
      <c r="FT36" s="56"/>
      <c r="FU36" s="56"/>
      <c r="FV36" s="56"/>
      <c r="FW36" s="56"/>
      <c r="FX36" s="56"/>
      <c r="FY36" s="56"/>
      <c r="FZ36" s="53"/>
      <c r="GA36" s="62"/>
      <c r="GB36" s="56"/>
      <c r="GC36" s="56"/>
      <c r="GD36" s="56"/>
      <c r="GE36" s="56"/>
      <c r="GF36" s="56"/>
      <c r="GG36" s="56"/>
      <c r="GH36" s="53"/>
      <c r="GI36" s="62"/>
      <c r="GJ36" s="56"/>
      <c r="GK36" s="56"/>
      <c r="GL36" s="56"/>
      <c r="GM36" s="63"/>
      <c r="GN36" s="64"/>
      <c r="GO36" s="56"/>
      <c r="GP36" s="56"/>
      <c r="GQ36" s="56"/>
      <c r="GR36" s="56"/>
      <c r="GS36" s="56"/>
      <c r="GT36" s="56"/>
      <c r="GU36" s="56"/>
      <c r="GV36" s="56"/>
      <c r="GW36" s="56"/>
      <c r="GX36" s="56"/>
      <c r="GY36" s="56"/>
      <c r="GZ36" s="56"/>
      <c r="HA36" s="53"/>
      <c r="HB36" s="53"/>
      <c r="HC36" s="64"/>
      <c r="HD36" s="56"/>
      <c r="HE36" s="56"/>
      <c r="HF36" s="56"/>
      <c r="HG36" s="56"/>
      <c r="HH36" s="56"/>
      <c r="HI36" s="53"/>
      <c r="HJ36" s="53"/>
      <c r="HK36" s="64"/>
      <c r="HL36" s="56"/>
      <c r="HM36" s="56"/>
      <c r="HN36" s="56"/>
      <c r="HO36" s="56"/>
      <c r="HP36" s="56"/>
      <c r="HQ36" s="56"/>
      <c r="HR36" s="56"/>
      <c r="HS36" s="56"/>
      <c r="HT36" s="56"/>
      <c r="HU36" s="56"/>
      <c r="HV36" s="53"/>
      <c r="HW36" s="53"/>
    </row>
    <row r="37" spans="1:231" s="36" customFormat="1" ht="18.75" hidden="1">
      <c r="A37" s="82">
        <v>3004</v>
      </c>
      <c r="B37" s="82" t="str">
        <f>VLOOKUP($A37,'2. Record Detail'!$A:$E,3,0)</f>
        <v>RS</v>
      </c>
      <c r="C37" s="82" t="str">
        <f>VLOOKUP($A37,'2. Record Detail'!$A:$E,4,0)</f>
        <v>TCRP145_UrbanInterstate</v>
      </c>
      <c r="D37" s="124"/>
      <c r="E37" s="130" t="s">
        <v>202</v>
      </c>
      <c r="F37" s="131"/>
      <c r="G37" s="131"/>
      <c r="H37" s="51"/>
      <c r="I37" s="52"/>
      <c r="J37" s="53"/>
      <c r="K37" s="53"/>
      <c r="L37" s="53">
        <v>1</v>
      </c>
      <c r="M37" s="53"/>
      <c r="N37" s="53"/>
      <c r="O37" s="53"/>
      <c r="P37" s="53"/>
      <c r="Q37" s="53"/>
      <c r="R37" s="52"/>
      <c r="S37" s="53"/>
      <c r="T37" s="53">
        <v>1</v>
      </c>
      <c r="U37" s="53">
        <v>1</v>
      </c>
      <c r="V37" s="53"/>
      <c r="W37" s="52"/>
      <c r="X37" s="53"/>
      <c r="Y37" s="53"/>
      <c r="Z37" s="53"/>
      <c r="AA37" s="53"/>
      <c r="AB37" s="53"/>
      <c r="AC37" s="52"/>
      <c r="AD37" s="53">
        <v>1</v>
      </c>
      <c r="AE37" s="53">
        <v>1</v>
      </c>
      <c r="AF37" s="53">
        <v>1</v>
      </c>
      <c r="AG37" s="53"/>
      <c r="AH37" s="53"/>
      <c r="AI37" s="52"/>
      <c r="AJ37" s="53"/>
      <c r="AK37" s="53"/>
      <c r="AL37" s="53">
        <v>1</v>
      </c>
      <c r="AM37" s="52"/>
      <c r="AN37" s="53"/>
      <c r="AO37" s="53"/>
      <c r="AP37" s="53"/>
      <c r="AQ37" s="53">
        <v>1</v>
      </c>
      <c r="AR37" s="53"/>
      <c r="AS37" s="52"/>
      <c r="AT37" s="53">
        <v>1</v>
      </c>
      <c r="AU37" s="53">
        <v>1</v>
      </c>
      <c r="AV37" s="53"/>
      <c r="AW37" s="54"/>
      <c r="AX37" s="121"/>
      <c r="AY37" s="53">
        <v>1</v>
      </c>
      <c r="AZ37" s="53">
        <v>1</v>
      </c>
      <c r="BA37" s="53">
        <v>1</v>
      </c>
      <c r="BB37" s="53">
        <v>1</v>
      </c>
      <c r="BC37" s="53"/>
      <c r="BD37" s="53">
        <v>1</v>
      </c>
      <c r="BE37" s="53"/>
      <c r="BF37" s="53"/>
      <c r="BG37" s="53"/>
      <c r="BH37" s="121"/>
      <c r="BI37" s="53"/>
      <c r="BJ37" s="53"/>
      <c r="BK37" s="53"/>
      <c r="BL37" s="53"/>
      <c r="BM37" s="53"/>
      <c r="BN37" s="121"/>
      <c r="BO37" s="53"/>
      <c r="BP37" s="53"/>
      <c r="BQ37" s="53"/>
      <c r="BR37" s="53"/>
      <c r="BS37" s="53"/>
      <c r="BT37" s="121"/>
      <c r="BU37" s="53"/>
      <c r="BV37" s="53">
        <v>1</v>
      </c>
      <c r="BW37" s="53"/>
      <c r="BX37" s="53">
        <v>1</v>
      </c>
      <c r="BY37" s="53">
        <v>1</v>
      </c>
      <c r="BZ37" s="53"/>
      <c r="CA37" s="53"/>
      <c r="CB37" s="121"/>
      <c r="CC37" s="53"/>
      <c r="CD37" s="53"/>
      <c r="CE37" s="53"/>
      <c r="CF37" s="53"/>
      <c r="CG37" s="53"/>
      <c r="CH37" s="121"/>
      <c r="CI37" s="53"/>
      <c r="CJ37" s="53"/>
      <c r="CK37" s="53"/>
      <c r="CL37" s="53"/>
      <c r="CM37" s="53"/>
      <c r="CN37" s="142"/>
      <c r="CO37" s="148"/>
      <c r="CP37" s="53"/>
      <c r="CQ37" s="53"/>
      <c r="CR37" s="53"/>
      <c r="CS37" s="148"/>
      <c r="CT37" s="53"/>
      <c r="CU37" s="53"/>
      <c r="CV37" s="53"/>
      <c r="CW37" s="53"/>
      <c r="CX37" s="53"/>
      <c r="CY37" s="53"/>
      <c r="CZ37" s="53"/>
      <c r="DA37" s="53"/>
      <c r="DB37" s="53"/>
      <c r="DC37" s="53"/>
      <c r="DD37" s="53"/>
      <c r="DE37" s="53"/>
      <c r="DF37" s="55"/>
      <c r="DG37" s="56"/>
      <c r="DH37" s="57"/>
      <c r="DI37" s="58"/>
      <c r="DJ37" s="56"/>
      <c r="DK37" s="56"/>
      <c r="DL37" s="56">
        <v>1</v>
      </c>
      <c r="DM37" s="56"/>
      <c r="DN37" s="56"/>
      <c r="DO37" s="56">
        <v>1</v>
      </c>
      <c r="DP37" s="56">
        <v>1</v>
      </c>
      <c r="DQ37" s="56"/>
      <c r="DR37" s="56"/>
      <c r="DS37" s="53"/>
      <c r="DT37" s="53"/>
      <c r="DU37" s="58"/>
      <c r="DV37" s="56"/>
      <c r="DW37" s="56"/>
      <c r="DX37" s="56"/>
      <c r="DY37" s="56"/>
      <c r="DZ37" s="56"/>
      <c r="EA37" s="56"/>
      <c r="EB37" s="56"/>
      <c r="EC37" s="56"/>
      <c r="ED37" s="53"/>
      <c r="EE37" s="53"/>
      <c r="EF37" s="58"/>
      <c r="EG37" s="56"/>
      <c r="EH37" s="56"/>
      <c r="EI37" s="56"/>
      <c r="EJ37" s="53"/>
      <c r="EK37" s="53"/>
      <c r="EL37" s="59"/>
      <c r="EM37" s="60"/>
      <c r="EN37" s="56"/>
      <c r="EO37" s="56"/>
      <c r="EP37" s="53"/>
      <c r="EQ37" s="53"/>
      <c r="ER37" s="60"/>
      <c r="ES37" s="56"/>
      <c r="ET37" s="56"/>
      <c r="EU37" s="56">
        <v>1</v>
      </c>
      <c r="EV37" s="56"/>
      <c r="EW37" s="56">
        <v>1</v>
      </c>
      <c r="EX37" s="56"/>
      <c r="EY37" s="56"/>
      <c r="EZ37" s="61"/>
      <c r="FA37" s="62"/>
      <c r="FB37" s="56"/>
      <c r="FC37" s="56"/>
      <c r="FD37" s="56"/>
      <c r="FE37" s="56"/>
      <c r="FF37" s="56"/>
      <c r="FG37" s="56"/>
      <c r="FH37" s="53"/>
      <c r="FI37" s="62"/>
      <c r="FJ37" s="56"/>
      <c r="FK37" s="56"/>
      <c r="FL37" s="56"/>
      <c r="FM37" s="56"/>
      <c r="FN37" s="56"/>
      <c r="FO37" s="56"/>
      <c r="FP37" s="53"/>
      <c r="FQ37" s="62"/>
      <c r="FR37" s="56"/>
      <c r="FS37" s="56"/>
      <c r="FT37" s="56"/>
      <c r="FU37" s="56"/>
      <c r="FV37" s="56"/>
      <c r="FW37" s="56"/>
      <c r="FX37" s="56"/>
      <c r="FY37" s="56"/>
      <c r="FZ37" s="53"/>
      <c r="GA37" s="62"/>
      <c r="GB37" s="56"/>
      <c r="GC37" s="56"/>
      <c r="GD37" s="56"/>
      <c r="GE37" s="56"/>
      <c r="GF37" s="56"/>
      <c r="GG37" s="56"/>
      <c r="GH37" s="53"/>
      <c r="GI37" s="62"/>
      <c r="GJ37" s="56"/>
      <c r="GK37" s="56"/>
      <c r="GL37" s="56"/>
      <c r="GM37" s="63"/>
      <c r="GN37" s="64"/>
      <c r="GO37" s="56">
        <v>1</v>
      </c>
      <c r="GP37" s="56"/>
      <c r="GQ37" s="56"/>
      <c r="GR37" s="56"/>
      <c r="GS37" s="56"/>
      <c r="GT37" s="56"/>
      <c r="GU37" s="56"/>
      <c r="GV37" s="56"/>
      <c r="GW37" s="56"/>
      <c r="GX37" s="56"/>
      <c r="GY37" s="56"/>
      <c r="GZ37" s="56"/>
      <c r="HA37" s="53"/>
      <c r="HB37" s="53"/>
      <c r="HC37" s="64"/>
      <c r="HD37" s="56"/>
      <c r="HE37" s="56"/>
      <c r="HF37" s="56"/>
      <c r="HG37" s="56"/>
      <c r="HH37" s="56"/>
      <c r="HI37" s="53"/>
      <c r="HJ37" s="53"/>
      <c r="HK37" s="64"/>
      <c r="HL37" s="56"/>
      <c r="HM37" s="56"/>
      <c r="HN37" s="56"/>
      <c r="HO37" s="56"/>
      <c r="HP37" s="56"/>
      <c r="HQ37" s="56"/>
      <c r="HR37" s="56"/>
      <c r="HS37" s="56"/>
      <c r="HT37" s="56"/>
      <c r="HU37" s="56"/>
      <c r="HV37" s="53"/>
      <c r="HW37" s="53"/>
    </row>
    <row r="38" spans="1:231" s="36" customFormat="1" ht="18.75" hidden="1">
      <c r="A38" s="82">
        <v>3005</v>
      </c>
      <c r="B38" s="82" t="str">
        <f>VLOOKUP($A38,'2. Record Detail'!$A:$E,3,0)</f>
        <v>RS</v>
      </c>
      <c r="C38" s="82" t="str">
        <f>VLOOKUP($A38,'2. Record Detail'!$A:$E,4,0)</f>
        <v>3Ds_of_TravelDemand</v>
      </c>
      <c r="D38" s="124"/>
      <c r="E38" s="130" t="s">
        <v>202</v>
      </c>
      <c r="F38" s="133">
        <v>35674</v>
      </c>
      <c r="G38" s="133" t="s">
        <v>210</v>
      </c>
      <c r="H38" s="51"/>
      <c r="I38" s="52"/>
      <c r="J38" s="53"/>
      <c r="K38" s="53">
        <v>1</v>
      </c>
      <c r="L38" s="53"/>
      <c r="M38" s="53"/>
      <c r="N38" s="53"/>
      <c r="O38" s="53"/>
      <c r="P38" s="53"/>
      <c r="Q38" s="53"/>
      <c r="R38" s="52"/>
      <c r="S38" s="53"/>
      <c r="T38" s="53"/>
      <c r="U38" s="53"/>
      <c r="V38" s="53">
        <v>1</v>
      </c>
      <c r="W38" s="52"/>
      <c r="X38" s="53"/>
      <c r="Y38" s="53"/>
      <c r="Z38" s="53"/>
      <c r="AA38" s="53"/>
      <c r="AB38" s="53"/>
      <c r="AC38" s="52"/>
      <c r="AD38" s="53">
        <v>1</v>
      </c>
      <c r="AE38" s="53"/>
      <c r="AF38" s="53"/>
      <c r="AG38" s="53"/>
      <c r="AH38" s="53"/>
      <c r="AI38" s="52"/>
      <c r="AJ38" s="53"/>
      <c r="AK38" s="53"/>
      <c r="AL38" s="53">
        <v>1</v>
      </c>
      <c r="AM38" s="52"/>
      <c r="AN38" s="53"/>
      <c r="AO38" s="53"/>
      <c r="AP38" s="53"/>
      <c r="AQ38" s="53">
        <v>1</v>
      </c>
      <c r="AR38" s="53"/>
      <c r="AS38" s="52"/>
      <c r="AT38" s="53">
        <v>1</v>
      </c>
      <c r="AU38" s="53">
        <v>1</v>
      </c>
      <c r="AV38" s="53"/>
      <c r="AW38" s="54"/>
      <c r="AX38" s="121"/>
      <c r="AY38" s="53"/>
      <c r="AZ38" s="53"/>
      <c r="BA38" s="53">
        <v>1</v>
      </c>
      <c r="BB38" s="53">
        <v>1</v>
      </c>
      <c r="BC38" s="53"/>
      <c r="BD38" s="53"/>
      <c r="BE38" s="53">
        <v>1</v>
      </c>
      <c r="BF38" s="53"/>
      <c r="BG38" s="53"/>
      <c r="BH38" s="121"/>
      <c r="BI38" s="53"/>
      <c r="BJ38" s="53"/>
      <c r="BK38" s="53"/>
      <c r="BL38" s="53"/>
      <c r="BM38" s="53"/>
      <c r="BN38" s="121"/>
      <c r="BO38" s="53"/>
      <c r="BP38" s="53"/>
      <c r="BQ38" s="53"/>
      <c r="BR38" s="53"/>
      <c r="BS38" s="53"/>
      <c r="BT38" s="121"/>
      <c r="BU38" s="53">
        <v>1</v>
      </c>
      <c r="BV38" s="53">
        <v>1</v>
      </c>
      <c r="BW38" s="53"/>
      <c r="BX38" s="53"/>
      <c r="BY38" s="53">
        <v>1</v>
      </c>
      <c r="BZ38" s="53"/>
      <c r="CA38" s="53"/>
      <c r="CB38" s="121"/>
      <c r="CC38" s="53"/>
      <c r="CD38" s="53"/>
      <c r="CE38" s="53"/>
      <c r="CF38" s="53"/>
      <c r="CG38" s="53"/>
      <c r="CH38" s="121"/>
      <c r="CI38" s="53"/>
      <c r="CJ38" s="53"/>
      <c r="CK38" s="53"/>
      <c r="CL38" s="53"/>
      <c r="CM38" s="53"/>
      <c r="CN38" s="142"/>
      <c r="CO38" s="148"/>
      <c r="CP38" s="53">
        <v>1</v>
      </c>
      <c r="CQ38" s="53"/>
      <c r="CR38" s="53"/>
      <c r="CS38" s="148"/>
      <c r="CT38" s="53"/>
      <c r="CU38" s="53"/>
      <c r="CV38" s="53"/>
      <c r="CW38" s="53">
        <v>1</v>
      </c>
      <c r="CX38" s="53"/>
      <c r="CY38" s="53"/>
      <c r="CZ38" s="53"/>
      <c r="DA38" s="53">
        <v>1</v>
      </c>
      <c r="DB38" s="53">
        <v>1</v>
      </c>
      <c r="DC38" s="53"/>
      <c r="DD38" s="53"/>
      <c r="DE38" s="53"/>
      <c r="DF38" s="55"/>
      <c r="DG38" s="56"/>
      <c r="DH38" s="57"/>
      <c r="DI38" s="58"/>
      <c r="DJ38" s="56"/>
      <c r="DK38" s="56"/>
      <c r="DL38" s="56"/>
      <c r="DM38" s="56"/>
      <c r="DN38" s="56"/>
      <c r="DO38" s="56"/>
      <c r="DP38" s="56"/>
      <c r="DQ38" s="56"/>
      <c r="DR38" s="56"/>
      <c r="DS38" s="53"/>
      <c r="DT38" s="53"/>
      <c r="DU38" s="58"/>
      <c r="DV38" s="56"/>
      <c r="DW38" s="56"/>
      <c r="DX38" s="56"/>
      <c r="DY38" s="56"/>
      <c r="DZ38" s="56"/>
      <c r="EA38" s="56"/>
      <c r="EB38" s="56"/>
      <c r="EC38" s="56"/>
      <c r="ED38" s="53"/>
      <c r="EE38" s="53"/>
      <c r="EF38" s="58"/>
      <c r="EG38" s="56"/>
      <c r="EH38" s="56"/>
      <c r="EI38" s="56"/>
      <c r="EJ38" s="53"/>
      <c r="EK38" s="53"/>
      <c r="EL38" s="59"/>
      <c r="EM38" s="60"/>
      <c r="EN38" s="56"/>
      <c r="EO38" s="56"/>
      <c r="EP38" s="53"/>
      <c r="EQ38" s="53"/>
      <c r="ER38" s="60"/>
      <c r="ES38" s="56"/>
      <c r="ET38" s="56"/>
      <c r="EU38" s="56"/>
      <c r="EV38" s="56"/>
      <c r="EW38" s="56"/>
      <c r="EX38" s="56"/>
      <c r="EY38" s="56"/>
      <c r="EZ38" s="61"/>
      <c r="FA38" s="62"/>
      <c r="FB38" s="56"/>
      <c r="FC38" s="56"/>
      <c r="FD38" s="56"/>
      <c r="FE38" s="56"/>
      <c r="FF38" s="56"/>
      <c r="FG38" s="56"/>
      <c r="FH38" s="53"/>
      <c r="FI38" s="62"/>
      <c r="FJ38" s="56"/>
      <c r="FK38" s="56"/>
      <c r="FL38" s="56"/>
      <c r="FM38" s="56"/>
      <c r="FN38" s="56"/>
      <c r="FO38" s="56"/>
      <c r="FP38" s="53"/>
      <c r="FQ38" s="62"/>
      <c r="FR38" s="56"/>
      <c r="FS38" s="56"/>
      <c r="FT38" s="56"/>
      <c r="FU38" s="56"/>
      <c r="FV38" s="56"/>
      <c r="FW38" s="56"/>
      <c r="FX38" s="56"/>
      <c r="FY38" s="56"/>
      <c r="FZ38" s="53"/>
      <c r="GA38" s="62"/>
      <c r="GB38" s="56"/>
      <c r="GC38" s="56"/>
      <c r="GD38" s="56"/>
      <c r="GE38" s="56"/>
      <c r="GF38" s="56"/>
      <c r="GG38" s="56"/>
      <c r="GH38" s="53"/>
      <c r="GI38" s="62"/>
      <c r="GJ38" s="56"/>
      <c r="GK38" s="56"/>
      <c r="GL38" s="56"/>
      <c r="GM38" s="63"/>
      <c r="GN38" s="64"/>
      <c r="GO38" s="56"/>
      <c r="GP38" s="56"/>
      <c r="GQ38" s="56"/>
      <c r="GR38" s="56"/>
      <c r="GS38" s="56"/>
      <c r="GT38" s="56"/>
      <c r="GU38" s="56"/>
      <c r="GV38" s="56"/>
      <c r="GW38" s="56"/>
      <c r="GX38" s="56"/>
      <c r="GY38" s="56"/>
      <c r="GZ38" s="56"/>
      <c r="HA38" s="53"/>
      <c r="HB38" s="53"/>
      <c r="HC38" s="64"/>
      <c r="HD38" s="56"/>
      <c r="HE38" s="56"/>
      <c r="HF38" s="56"/>
      <c r="HG38" s="56"/>
      <c r="HH38" s="56"/>
      <c r="HI38" s="53"/>
      <c r="HJ38" s="53"/>
      <c r="HK38" s="64"/>
      <c r="HL38" s="56"/>
      <c r="HM38" s="56"/>
      <c r="HN38" s="56"/>
      <c r="HO38" s="56"/>
      <c r="HP38" s="56"/>
      <c r="HQ38" s="56"/>
      <c r="HR38" s="56"/>
      <c r="HS38" s="56"/>
      <c r="HT38" s="56"/>
      <c r="HU38" s="56"/>
      <c r="HV38" s="53"/>
      <c r="HW38" s="53"/>
    </row>
    <row r="39" spans="1:231" s="36" customFormat="1" ht="18.75" customHeight="1">
      <c r="A39" s="82">
        <v>3006</v>
      </c>
      <c r="B39" s="82" t="str">
        <f>VLOOKUP($A39,'2. Record Detail'!$A:$E,3,0)</f>
        <v>RS</v>
      </c>
      <c r="C39" s="82" t="str">
        <f>VLOOKUP($A39,'2. Record Detail'!$A:$E,4,0)</f>
        <v>TTI_AssetValue</v>
      </c>
      <c r="D39" s="124"/>
      <c r="E39" s="130" t="s">
        <v>202</v>
      </c>
      <c r="F39" s="133">
        <v>40210</v>
      </c>
      <c r="G39" s="133" t="s">
        <v>208</v>
      </c>
      <c r="H39" s="51"/>
      <c r="I39" s="52"/>
      <c r="J39" s="53">
        <v>1</v>
      </c>
      <c r="K39" s="53"/>
      <c r="L39" s="53"/>
      <c r="M39" s="53"/>
      <c r="N39" s="53"/>
      <c r="O39" s="53"/>
      <c r="P39" s="53"/>
      <c r="Q39" s="53"/>
      <c r="R39" s="52"/>
      <c r="S39" s="53"/>
      <c r="T39" s="53"/>
      <c r="U39" s="53"/>
      <c r="V39" s="53"/>
      <c r="W39" s="52"/>
      <c r="X39" s="53"/>
      <c r="Y39" s="53"/>
      <c r="Z39" s="53"/>
      <c r="AA39" s="53"/>
      <c r="AB39" s="53"/>
      <c r="AC39" s="52"/>
      <c r="AD39" s="53"/>
      <c r="AE39" s="53"/>
      <c r="AF39" s="53"/>
      <c r="AG39" s="53"/>
      <c r="AH39" s="53"/>
      <c r="AI39" s="52"/>
      <c r="AJ39" s="53"/>
      <c r="AK39" s="53"/>
      <c r="AL39" s="53"/>
      <c r="AM39" s="52"/>
      <c r="AN39" s="53"/>
      <c r="AO39" s="53"/>
      <c r="AP39" s="53"/>
      <c r="AQ39" s="53"/>
      <c r="AR39" s="53"/>
      <c r="AS39" s="52"/>
      <c r="AT39" s="53"/>
      <c r="AU39" s="53"/>
      <c r="AV39" s="53"/>
      <c r="AW39" s="54"/>
      <c r="AX39" s="121"/>
      <c r="AY39" s="53"/>
      <c r="AZ39" s="53"/>
      <c r="BA39" s="53"/>
      <c r="BB39" s="53"/>
      <c r="BC39" s="53"/>
      <c r="BD39" s="53"/>
      <c r="BE39" s="53"/>
      <c r="BF39" s="53"/>
      <c r="BG39" s="53"/>
      <c r="BH39" s="121"/>
      <c r="BI39" s="53"/>
      <c r="BJ39" s="53"/>
      <c r="BK39" s="53"/>
      <c r="BL39" s="53"/>
      <c r="BM39" s="53"/>
      <c r="BN39" s="121"/>
      <c r="BO39" s="53"/>
      <c r="BP39" s="53"/>
      <c r="BQ39" s="53"/>
      <c r="BR39" s="53"/>
      <c r="BS39" s="53"/>
      <c r="BT39" s="121"/>
      <c r="BU39" s="53"/>
      <c r="BV39" s="53"/>
      <c r="BW39" s="53"/>
      <c r="BX39" s="53"/>
      <c r="BY39" s="53"/>
      <c r="BZ39" s="53"/>
      <c r="CA39" s="53"/>
      <c r="CB39" s="121"/>
      <c r="CC39" s="53"/>
      <c r="CD39" s="53"/>
      <c r="CE39" s="53"/>
      <c r="CF39" s="53"/>
      <c r="CG39" s="53"/>
      <c r="CH39" s="121"/>
      <c r="CI39" s="53"/>
      <c r="CJ39" s="53"/>
      <c r="CK39" s="53"/>
      <c r="CL39" s="53"/>
      <c r="CM39" s="53"/>
      <c r="CN39" s="142"/>
      <c r="CO39" s="148"/>
      <c r="CP39" s="53"/>
      <c r="CQ39" s="53"/>
      <c r="CR39" s="53"/>
      <c r="CS39" s="148"/>
      <c r="CT39" s="53"/>
      <c r="CU39" s="53"/>
      <c r="CV39" s="53"/>
      <c r="CW39" s="53"/>
      <c r="CX39" s="53"/>
      <c r="CY39" s="53"/>
      <c r="CZ39" s="53"/>
      <c r="DA39" s="53"/>
      <c r="DB39" s="53"/>
      <c r="DC39" s="53"/>
      <c r="DD39" s="53"/>
      <c r="DE39" s="53"/>
      <c r="DF39" s="55"/>
      <c r="DG39" s="56"/>
      <c r="DH39" s="57"/>
      <c r="DI39" s="58"/>
      <c r="DJ39" s="56"/>
      <c r="DK39" s="56"/>
      <c r="DL39" s="56"/>
      <c r="DM39" s="56"/>
      <c r="DN39" s="56"/>
      <c r="DO39" s="56"/>
      <c r="DP39" s="56"/>
      <c r="DQ39" s="56"/>
      <c r="DR39" s="56"/>
      <c r="DS39" s="53"/>
      <c r="DT39" s="53"/>
      <c r="DU39" s="58"/>
      <c r="DV39" s="56"/>
      <c r="DW39" s="56"/>
      <c r="DX39" s="56"/>
      <c r="DY39" s="56"/>
      <c r="DZ39" s="56"/>
      <c r="EA39" s="56"/>
      <c r="EB39" s="56"/>
      <c r="EC39" s="56"/>
      <c r="ED39" s="53"/>
      <c r="EE39" s="53"/>
      <c r="EF39" s="58"/>
      <c r="EG39" s="56"/>
      <c r="EH39" s="56"/>
      <c r="EI39" s="56"/>
      <c r="EJ39" s="53"/>
      <c r="EK39" s="53"/>
      <c r="EL39" s="59"/>
      <c r="EM39" s="60"/>
      <c r="EN39" s="56"/>
      <c r="EO39" s="56"/>
      <c r="EP39" s="53"/>
      <c r="EQ39" s="53"/>
      <c r="ER39" s="60"/>
      <c r="ES39" s="56"/>
      <c r="ET39" s="56"/>
      <c r="EU39" s="56"/>
      <c r="EV39" s="56"/>
      <c r="EW39" s="56"/>
      <c r="EX39" s="56"/>
      <c r="EY39" s="56"/>
      <c r="EZ39" s="61"/>
      <c r="FA39" s="62"/>
      <c r="FB39" s="56"/>
      <c r="FC39" s="56"/>
      <c r="FD39" s="56"/>
      <c r="FE39" s="56"/>
      <c r="FF39" s="56"/>
      <c r="FG39" s="56"/>
      <c r="FH39" s="53"/>
      <c r="FI39" s="62"/>
      <c r="FJ39" s="56"/>
      <c r="FK39" s="56"/>
      <c r="FL39" s="56"/>
      <c r="FM39" s="56"/>
      <c r="FN39" s="56"/>
      <c r="FO39" s="56"/>
      <c r="FP39" s="53"/>
      <c r="FQ39" s="62"/>
      <c r="FR39" s="56"/>
      <c r="FS39" s="56"/>
      <c r="FT39" s="56"/>
      <c r="FU39" s="56"/>
      <c r="FV39" s="56"/>
      <c r="FW39" s="56"/>
      <c r="FX39" s="56"/>
      <c r="FY39" s="56"/>
      <c r="FZ39" s="53"/>
      <c r="GA39" s="62"/>
      <c r="GB39" s="56"/>
      <c r="GC39" s="56"/>
      <c r="GD39" s="56"/>
      <c r="GE39" s="56"/>
      <c r="GF39" s="56"/>
      <c r="GG39" s="56"/>
      <c r="GH39" s="53"/>
      <c r="GI39" s="62"/>
      <c r="GJ39" s="56"/>
      <c r="GK39" s="56"/>
      <c r="GL39" s="56"/>
      <c r="GM39" s="63"/>
      <c r="GN39" s="64"/>
      <c r="GO39" s="56"/>
      <c r="GP39" s="56"/>
      <c r="GQ39" s="56"/>
      <c r="GR39" s="56"/>
      <c r="GS39" s="56"/>
      <c r="GT39" s="56"/>
      <c r="GU39" s="56"/>
      <c r="GV39" s="56"/>
      <c r="GW39" s="56"/>
      <c r="GX39" s="56"/>
      <c r="GY39" s="56"/>
      <c r="GZ39" s="56"/>
      <c r="HA39" s="53"/>
      <c r="HB39" s="53"/>
      <c r="HC39" s="64"/>
      <c r="HD39" s="56"/>
      <c r="HE39" s="56"/>
      <c r="HF39" s="56"/>
      <c r="HG39" s="56"/>
      <c r="HH39" s="56"/>
      <c r="HI39" s="53"/>
      <c r="HJ39" s="53"/>
      <c r="HK39" s="64"/>
      <c r="HL39" s="56"/>
      <c r="HM39" s="56"/>
      <c r="HN39" s="56"/>
      <c r="HO39" s="56"/>
      <c r="HP39" s="56"/>
      <c r="HQ39" s="56"/>
      <c r="HR39" s="56"/>
      <c r="HS39" s="56"/>
      <c r="HT39" s="56"/>
      <c r="HU39" s="56"/>
      <c r="HV39" s="53"/>
      <c r="HW39" s="53"/>
    </row>
    <row r="40" spans="1:231" s="36" customFormat="1" ht="18.75">
      <c r="A40" s="82">
        <v>3007</v>
      </c>
      <c r="B40" s="82" t="str">
        <f>VLOOKUP($A40,'2. Record Detail'!$A:$E,3,0)</f>
        <v>RS</v>
      </c>
      <c r="C40" s="82" t="str">
        <f>VLOOKUP($A40,'2. Record Detail'!$A:$E,4,0)</f>
        <v>TTI_Partnerships</v>
      </c>
      <c r="D40" s="124"/>
      <c r="E40" s="130" t="s">
        <v>202</v>
      </c>
      <c r="F40" s="133">
        <v>39630</v>
      </c>
      <c r="G40" s="133" t="s">
        <v>208</v>
      </c>
      <c r="H40" s="51"/>
      <c r="I40" s="52"/>
      <c r="J40" s="53">
        <v>1</v>
      </c>
      <c r="K40" s="53"/>
      <c r="L40" s="53"/>
      <c r="M40" s="53"/>
      <c r="N40" s="53"/>
      <c r="O40" s="53"/>
      <c r="P40" s="53"/>
      <c r="Q40" s="53"/>
      <c r="R40" s="52"/>
      <c r="S40" s="53"/>
      <c r="T40" s="53"/>
      <c r="U40" s="53">
        <v>1</v>
      </c>
      <c r="V40" s="53"/>
      <c r="W40" s="52"/>
      <c r="X40" s="53"/>
      <c r="Y40" s="53"/>
      <c r="Z40" s="53"/>
      <c r="AA40" s="53"/>
      <c r="AB40" s="53"/>
      <c r="AC40" s="52"/>
      <c r="AD40" s="53">
        <v>1</v>
      </c>
      <c r="AE40" s="53"/>
      <c r="AF40" s="53"/>
      <c r="AG40" s="53"/>
      <c r="AH40" s="53"/>
      <c r="AI40" s="52"/>
      <c r="AJ40" s="53">
        <v>1</v>
      </c>
      <c r="AK40" s="53">
        <v>1</v>
      </c>
      <c r="AL40" s="53"/>
      <c r="AM40" s="52"/>
      <c r="AN40" s="53"/>
      <c r="AO40" s="53"/>
      <c r="AP40" s="53">
        <v>1</v>
      </c>
      <c r="AQ40" s="53"/>
      <c r="AR40" s="53"/>
      <c r="AS40" s="52"/>
      <c r="AT40" s="53">
        <v>1</v>
      </c>
      <c r="AU40" s="53">
        <v>1</v>
      </c>
      <c r="AV40" s="53">
        <v>1</v>
      </c>
      <c r="AW40" s="54"/>
      <c r="AX40" s="121"/>
      <c r="AY40" s="53">
        <v>1</v>
      </c>
      <c r="AZ40" s="53">
        <v>1</v>
      </c>
      <c r="BA40" s="53"/>
      <c r="BB40" s="53"/>
      <c r="BC40" s="53"/>
      <c r="BD40" s="53"/>
      <c r="BE40" s="53"/>
      <c r="BF40" s="53"/>
      <c r="BG40" s="53"/>
      <c r="BH40" s="121"/>
      <c r="BI40" s="53">
        <v>1</v>
      </c>
      <c r="BJ40" s="53"/>
      <c r="BK40" s="53"/>
      <c r="BL40" s="53"/>
      <c r="BM40" s="53"/>
      <c r="BN40" s="121"/>
      <c r="BO40" s="53"/>
      <c r="BP40" s="53"/>
      <c r="BQ40" s="53"/>
      <c r="BR40" s="53"/>
      <c r="BS40" s="53"/>
      <c r="BT40" s="121"/>
      <c r="BU40" s="53">
        <v>1</v>
      </c>
      <c r="BV40" s="53"/>
      <c r="BW40" s="53"/>
      <c r="BX40" s="53"/>
      <c r="BY40" s="53"/>
      <c r="BZ40" s="53"/>
      <c r="CA40" s="53"/>
      <c r="CB40" s="121"/>
      <c r="CC40" s="53">
        <v>1</v>
      </c>
      <c r="CD40" s="53"/>
      <c r="CE40" s="53"/>
      <c r="CF40" s="53"/>
      <c r="CG40" s="53"/>
      <c r="CH40" s="121"/>
      <c r="CI40" s="53">
        <v>1</v>
      </c>
      <c r="CJ40" s="53"/>
      <c r="CK40" s="53"/>
      <c r="CL40" s="53"/>
      <c r="CM40" s="53"/>
      <c r="CN40" s="142"/>
      <c r="CO40" s="148"/>
      <c r="CP40" s="53"/>
      <c r="CQ40" s="53"/>
      <c r="CR40" s="53"/>
      <c r="CS40" s="148"/>
      <c r="CT40" s="53"/>
      <c r="CU40" s="53"/>
      <c r="CV40" s="53"/>
      <c r="CW40" s="53"/>
      <c r="CX40" s="53"/>
      <c r="CY40" s="53"/>
      <c r="CZ40" s="53"/>
      <c r="DA40" s="53"/>
      <c r="DB40" s="53"/>
      <c r="DC40" s="53"/>
      <c r="DD40" s="53"/>
      <c r="DE40" s="53"/>
      <c r="DF40" s="55"/>
      <c r="DG40" s="56"/>
      <c r="DH40" s="57"/>
      <c r="DI40" s="58"/>
      <c r="DJ40" s="56"/>
      <c r="DK40" s="56"/>
      <c r="DL40" s="56">
        <v>1</v>
      </c>
      <c r="DM40" s="56">
        <v>1</v>
      </c>
      <c r="DN40" s="56"/>
      <c r="DO40" s="56"/>
      <c r="DP40" s="56"/>
      <c r="DQ40" s="56"/>
      <c r="DR40" s="56"/>
      <c r="DS40" s="53"/>
      <c r="DT40" s="53"/>
      <c r="DU40" s="58"/>
      <c r="DV40" s="56"/>
      <c r="DW40" s="56"/>
      <c r="DX40" s="56"/>
      <c r="DY40" s="56"/>
      <c r="DZ40" s="56"/>
      <c r="EA40" s="56"/>
      <c r="EB40" s="56">
        <v>1</v>
      </c>
      <c r="EC40" s="56"/>
      <c r="ED40" s="53"/>
      <c r="EE40" s="53"/>
      <c r="EF40" s="58"/>
      <c r="EG40" s="56"/>
      <c r="EH40" s="56"/>
      <c r="EI40" s="56"/>
      <c r="EJ40" s="53"/>
      <c r="EK40" s="53"/>
      <c r="EL40" s="59"/>
      <c r="EM40" s="60"/>
      <c r="EN40" s="56"/>
      <c r="EO40" s="56"/>
      <c r="EP40" s="53"/>
      <c r="EQ40" s="53"/>
      <c r="ER40" s="60"/>
      <c r="ES40" s="56"/>
      <c r="ET40" s="56"/>
      <c r="EU40" s="56"/>
      <c r="EV40" s="56"/>
      <c r="EW40" s="56"/>
      <c r="EX40" s="56"/>
      <c r="EY40" s="56"/>
      <c r="EZ40" s="61"/>
      <c r="FA40" s="62"/>
      <c r="FB40" s="56"/>
      <c r="FC40" s="56"/>
      <c r="FD40" s="56"/>
      <c r="FE40" s="56"/>
      <c r="FF40" s="56"/>
      <c r="FG40" s="56"/>
      <c r="FH40" s="53"/>
      <c r="FI40" s="62"/>
      <c r="FJ40" s="56"/>
      <c r="FK40" s="56"/>
      <c r="FL40" s="56"/>
      <c r="FM40" s="56"/>
      <c r="FN40" s="56"/>
      <c r="FO40" s="56"/>
      <c r="FP40" s="53"/>
      <c r="FQ40" s="62"/>
      <c r="FR40" s="56"/>
      <c r="FS40" s="56"/>
      <c r="FT40" s="56"/>
      <c r="FU40" s="56"/>
      <c r="FV40" s="56"/>
      <c r="FW40" s="56"/>
      <c r="FX40" s="56"/>
      <c r="FY40" s="56"/>
      <c r="FZ40" s="53"/>
      <c r="GA40" s="62"/>
      <c r="GB40" s="56"/>
      <c r="GC40" s="56"/>
      <c r="GD40" s="56"/>
      <c r="GE40" s="56"/>
      <c r="GF40" s="56"/>
      <c r="GG40" s="56"/>
      <c r="GH40" s="53"/>
      <c r="GI40" s="62"/>
      <c r="GJ40" s="56"/>
      <c r="GK40" s="56"/>
      <c r="GL40" s="56"/>
      <c r="GM40" s="63"/>
      <c r="GN40" s="64"/>
      <c r="GO40" s="56">
        <v>1</v>
      </c>
      <c r="GP40" s="56"/>
      <c r="GQ40" s="56"/>
      <c r="GR40" s="56"/>
      <c r="GS40" s="56"/>
      <c r="GT40" s="56"/>
      <c r="GU40" s="56"/>
      <c r="GV40" s="56"/>
      <c r="GW40" s="56"/>
      <c r="GX40" s="56"/>
      <c r="GY40" s="56"/>
      <c r="GZ40" s="56"/>
      <c r="HA40" s="53"/>
      <c r="HB40" s="53"/>
      <c r="HC40" s="64"/>
      <c r="HD40" s="56"/>
      <c r="HE40" s="56"/>
      <c r="HF40" s="56"/>
      <c r="HG40" s="56"/>
      <c r="HH40" s="56"/>
      <c r="HI40" s="53"/>
      <c r="HJ40" s="53"/>
      <c r="HK40" s="64"/>
      <c r="HL40" s="56"/>
      <c r="HM40" s="56"/>
      <c r="HN40" s="56"/>
      <c r="HO40" s="56"/>
      <c r="HP40" s="56"/>
      <c r="HQ40" s="56"/>
      <c r="HR40" s="56"/>
      <c r="HS40" s="56"/>
      <c r="HT40" s="56"/>
      <c r="HU40" s="56"/>
      <c r="HV40" s="53"/>
      <c r="HW40" s="53"/>
    </row>
    <row r="41" spans="1:231" s="36" customFormat="1" ht="18.75" hidden="1">
      <c r="A41" s="82">
        <v>3008</v>
      </c>
      <c r="B41" s="82" t="str">
        <f>VLOOKUP($A41,'2. Record Detail'!$A:$E,3,0)</f>
        <v>RS</v>
      </c>
      <c r="C41" s="82" t="str">
        <f>VLOOKUP($A41,'2. Record Detail'!$A:$E,4,0)</f>
        <v>VTPI, Sustain &amp; Live</v>
      </c>
      <c r="D41" s="124"/>
      <c r="E41" s="130" t="s">
        <v>202</v>
      </c>
      <c r="F41" s="132">
        <v>43542</v>
      </c>
      <c r="G41" s="132" t="s">
        <v>223</v>
      </c>
      <c r="H41" s="51"/>
      <c r="I41" s="52"/>
      <c r="J41" s="53"/>
      <c r="K41" s="53"/>
      <c r="L41" s="53"/>
      <c r="M41" s="53"/>
      <c r="N41" s="53"/>
      <c r="O41" s="53"/>
      <c r="P41" s="53"/>
      <c r="Q41" s="53"/>
      <c r="R41" s="52"/>
      <c r="S41" s="53"/>
      <c r="T41" s="53"/>
      <c r="U41" s="53">
        <v>1</v>
      </c>
      <c r="V41" s="53"/>
      <c r="W41" s="52"/>
      <c r="X41" s="53">
        <v>1</v>
      </c>
      <c r="Y41" s="53">
        <v>1</v>
      </c>
      <c r="Z41" s="53"/>
      <c r="AA41" s="53"/>
      <c r="AB41" s="53"/>
      <c r="AC41" s="52"/>
      <c r="AD41" s="53">
        <v>1</v>
      </c>
      <c r="AE41" s="53">
        <v>1</v>
      </c>
      <c r="AF41" s="53">
        <v>1</v>
      </c>
      <c r="AG41" s="53"/>
      <c r="AH41" s="53">
        <v>1</v>
      </c>
      <c r="AI41" s="52"/>
      <c r="AJ41" s="53"/>
      <c r="AK41" s="53">
        <v>1</v>
      </c>
      <c r="AL41" s="53">
        <v>1</v>
      </c>
      <c r="AM41" s="52"/>
      <c r="AN41" s="53"/>
      <c r="AO41" s="53"/>
      <c r="AP41" s="53">
        <v>1</v>
      </c>
      <c r="AQ41" s="53">
        <v>1</v>
      </c>
      <c r="AR41" s="53"/>
      <c r="AS41" s="52"/>
      <c r="AT41" s="53">
        <v>1</v>
      </c>
      <c r="AU41" s="53">
        <v>1</v>
      </c>
      <c r="AV41" s="53">
        <v>1</v>
      </c>
      <c r="AW41" s="54"/>
      <c r="AX41" s="121"/>
      <c r="AY41" s="53">
        <v>1</v>
      </c>
      <c r="AZ41" s="53">
        <v>1</v>
      </c>
      <c r="BA41" s="53"/>
      <c r="BB41" s="53">
        <v>1</v>
      </c>
      <c r="BC41" s="53"/>
      <c r="BD41" s="53"/>
      <c r="BE41" s="53"/>
      <c r="BF41" s="53"/>
      <c r="BG41" s="53"/>
      <c r="BH41" s="121"/>
      <c r="BI41" s="53"/>
      <c r="BJ41" s="53"/>
      <c r="BK41" s="53">
        <v>1</v>
      </c>
      <c r="BL41" s="53"/>
      <c r="BM41" s="53"/>
      <c r="BN41" s="121"/>
      <c r="BO41" s="53">
        <v>1</v>
      </c>
      <c r="BP41" s="53">
        <v>1</v>
      </c>
      <c r="BQ41" s="53"/>
      <c r="BR41" s="53"/>
      <c r="BS41" s="53"/>
      <c r="BT41" s="121"/>
      <c r="BU41" s="53"/>
      <c r="BV41" s="53">
        <v>1</v>
      </c>
      <c r="BW41" s="53"/>
      <c r="BX41" s="53">
        <v>1</v>
      </c>
      <c r="BY41" s="53">
        <v>1</v>
      </c>
      <c r="BZ41" s="53"/>
      <c r="CA41" s="53"/>
      <c r="CB41" s="121"/>
      <c r="CC41" s="53"/>
      <c r="CD41" s="53"/>
      <c r="CE41" s="53"/>
      <c r="CF41" s="53"/>
      <c r="CG41" s="53"/>
      <c r="CH41" s="121"/>
      <c r="CI41" s="53"/>
      <c r="CJ41" s="53">
        <v>1</v>
      </c>
      <c r="CK41" s="53">
        <v>1</v>
      </c>
      <c r="CL41" s="53"/>
      <c r="CM41" s="53"/>
      <c r="CN41" s="142"/>
      <c r="CO41" s="148"/>
      <c r="CP41" s="53"/>
      <c r="CQ41" s="53"/>
      <c r="CR41" s="53"/>
      <c r="CS41" s="148"/>
      <c r="CT41" s="53"/>
      <c r="CU41" s="53"/>
      <c r="CV41" s="53"/>
      <c r="CW41" s="53"/>
      <c r="CX41" s="53"/>
      <c r="CY41" s="53"/>
      <c r="CZ41" s="53"/>
      <c r="DA41" s="53">
        <v>1</v>
      </c>
      <c r="DB41" s="53"/>
      <c r="DC41" s="53"/>
      <c r="DD41" s="53"/>
      <c r="DE41" s="53"/>
      <c r="DF41" s="55"/>
      <c r="DG41" s="56"/>
      <c r="DH41" s="57"/>
      <c r="DI41" s="58"/>
      <c r="DJ41" s="56"/>
      <c r="DK41" s="56"/>
      <c r="DL41" s="56"/>
      <c r="DM41" s="56"/>
      <c r="DN41" s="56"/>
      <c r="DO41" s="56"/>
      <c r="DP41" s="56"/>
      <c r="DQ41" s="56"/>
      <c r="DR41" s="56"/>
      <c r="DS41" s="53"/>
      <c r="DT41" s="53"/>
      <c r="DU41" s="58"/>
      <c r="DV41" s="56"/>
      <c r="DW41" s="56"/>
      <c r="DX41" s="56"/>
      <c r="DY41" s="56"/>
      <c r="DZ41" s="56"/>
      <c r="EA41" s="56"/>
      <c r="EB41" s="56"/>
      <c r="EC41" s="56"/>
      <c r="ED41" s="53"/>
      <c r="EE41" s="53"/>
      <c r="EF41" s="58"/>
      <c r="EG41" s="56"/>
      <c r="EH41" s="56"/>
      <c r="EI41" s="56"/>
      <c r="EJ41" s="53"/>
      <c r="EK41" s="53"/>
      <c r="EL41" s="59"/>
      <c r="EM41" s="60"/>
      <c r="EN41" s="56"/>
      <c r="EO41" s="56"/>
      <c r="EP41" s="53"/>
      <c r="EQ41" s="53"/>
      <c r="ER41" s="60"/>
      <c r="ES41" s="56"/>
      <c r="ET41" s="56">
        <v>1</v>
      </c>
      <c r="EU41" s="56">
        <v>1</v>
      </c>
      <c r="EV41" s="56"/>
      <c r="EW41" s="56"/>
      <c r="EX41" s="56"/>
      <c r="EY41" s="56"/>
      <c r="EZ41" s="61"/>
      <c r="FA41" s="62"/>
      <c r="FB41" s="56"/>
      <c r="FC41" s="56"/>
      <c r="FD41" s="56"/>
      <c r="FE41" s="56"/>
      <c r="FF41" s="56"/>
      <c r="FG41" s="56"/>
      <c r="FH41" s="53"/>
      <c r="FI41" s="62"/>
      <c r="FJ41" s="56"/>
      <c r="FK41" s="56"/>
      <c r="FL41" s="56"/>
      <c r="FM41" s="56"/>
      <c r="FN41" s="56"/>
      <c r="FO41" s="56"/>
      <c r="FP41" s="53"/>
      <c r="FQ41" s="62"/>
      <c r="FR41" s="56"/>
      <c r="FS41" s="56"/>
      <c r="FT41" s="56"/>
      <c r="FU41" s="56"/>
      <c r="FV41" s="56"/>
      <c r="FW41" s="56"/>
      <c r="FX41" s="56"/>
      <c r="FY41" s="56"/>
      <c r="FZ41" s="53"/>
      <c r="GA41" s="62"/>
      <c r="GB41" s="56">
        <v>1</v>
      </c>
      <c r="GC41" s="56"/>
      <c r="GD41" s="56">
        <v>1</v>
      </c>
      <c r="GE41" s="56">
        <v>1</v>
      </c>
      <c r="GF41" s="56"/>
      <c r="GG41" s="56"/>
      <c r="GH41" s="53"/>
      <c r="GI41" s="62"/>
      <c r="GJ41" s="56">
        <v>1</v>
      </c>
      <c r="GK41" s="56"/>
      <c r="GL41" s="56"/>
      <c r="GM41" s="63"/>
      <c r="GN41" s="64"/>
      <c r="GO41" s="56"/>
      <c r="GP41" s="56"/>
      <c r="GQ41" s="56"/>
      <c r="GR41" s="56"/>
      <c r="GS41" s="56"/>
      <c r="GT41" s="56"/>
      <c r="GU41" s="56"/>
      <c r="GV41" s="56"/>
      <c r="GW41" s="56"/>
      <c r="GX41" s="56"/>
      <c r="GY41" s="56"/>
      <c r="GZ41" s="56"/>
      <c r="HA41" s="53"/>
      <c r="HB41" s="53"/>
      <c r="HC41" s="64"/>
      <c r="HD41" s="56"/>
      <c r="HE41" s="56"/>
      <c r="HF41" s="56"/>
      <c r="HG41" s="56"/>
      <c r="HH41" s="56"/>
      <c r="HI41" s="53"/>
      <c r="HJ41" s="53"/>
      <c r="HK41" s="64"/>
      <c r="HL41" s="56"/>
      <c r="HM41" s="56"/>
      <c r="HN41" s="56"/>
      <c r="HO41" s="56"/>
      <c r="HP41" s="56"/>
      <c r="HQ41" s="56"/>
      <c r="HR41" s="56"/>
      <c r="HS41" s="56"/>
      <c r="HT41" s="56"/>
      <c r="HU41" s="56"/>
      <c r="HV41" s="53"/>
      <c r="HW41" s="53"/>
    </row>
    <row r="42" spans="1:231" s="36" customFormat="1" ht="18.75" hidden="1">
      <c r="A42" s="82">
        <v>3009</v>
      </c>
      <c r="B42" s="82" t="str">
        <f>VLOOKUP($A42,'2. Record Detail'!$A:$E,3,0)</f>
        <v>RS</v>
      </c>
      <c r="C42" s="82" t="str">
        <f>VLOOKUP($A42,'2. Record Detail'!$A:$E,4,0)</f>
        <v>WorldBank_TradeCorToolkit</v>
      </c>
      <c r="D42" s="124"/>
      <c r="E42" s="130" t="s">
        <v>202</v>
      </c>
      <c r="F42" s="131">
        <v>2014</v>
      </c>
      <c r="G42" s="131"/>
      <c r="H42" s="51"/>
      <c r="I42" s="52"/>
      <c r="J42" s="53"/>
      <c r="K42" s="53"/>
      <c r="L42" s="53"/>
      <c r="M42" s="53"/>
      <c r="N42" s="53"/>
      <c r="O42" s="53"/>
      <c r="P42" s="53"/>
      <c r="Q42" s="53"/>
      <c r="R42" s="52"/>
      <c r="S42" s="53"/>
      <c r="T42" s="53">
        <v>1</v>
      </c>
      <c r="U42" s="53">
        <v>1</v>
      </c>
      <c r="V42" s="53"/>
      <c r="W42" s="52"/>
      <c r="X42" s="53">
        <v>1</v>
      </c>
      <c r="Y42" s="53">
        <v>1</v>
      </c>
      <c r="Z42" s="53">
        <v>1</v>
      </c>
      <c r="AA42" s="53">
        <v>1</v>
      </c>
      <c r="AB42" s="53"/>
      <c r="AC42" s="52"/>
      <c r="AD42" s="53"/>
      <c r="AE42" s="53"/>
      <c r="AF42" s="53"/>
      <c r="AG42" s="53"/>
      <c r="AH42" s="53"/>
      <c r="AI42" s="52"/>
      <c r="AJ42" s="53">
        <v>1</v>
      </c>
      <c r="AK42" s="53">
        <v>1</v>
      </c>
      <c r="AL42" s="53">
        <v>1</v>
      </c>
      <c r="AM42" s="52"/>
      <c r="AN42" s="53">
        <v>1</v>
      </c>
      <c r="AO42" s="53">
        <v>1</v>
      </c>
      <c r="AP42" s="53"/>
      <c r="AQ42" s="53"/>
      <c r="AR42" s="53"/>
      <c r="AS42" s="52"/>
      <c r="AT42" s="53"/>
      <c r="AU42" s="53"/>
      <c r="AV42" s="53"/>
      <c r="AW42" s="54"/>
      <c r="AX42" s="121"/>
      <c r="AY42" s="53">
        <v>1</v>
      </c>
      <c r="AZ42" s="53"/>
      <c r="BA42" s="53">
        <v>1</v>
      </c>
      <c r="BB42" s="53">
        <v>1</v>
      </c>
      <c r="BC42" s="53">
        <v>1</v>
      </c>
      <c r="BD42" s="53"/>
      <c r="BE42" s="53"/>
      <c r="BF42" s="53"/>
      <c r="BG42" s="53"/>
      <c r="BH42" s="121"/>
      <c r="BI42" s="53">
        <v>1</v>
      </c>
      <c r="BJ42" s="53">
        <v>1</v>
      </c>
      <c r="BK42" s="53"/>
      <c r="BL42" s="53"/>
      <c r="BM42" s="53"/>
      <c r="BN42" s="121"/>
      <c r="BO42" s="53"/>
      <c r="BP42" s="53"/>
      <c r="BQ42" s="53">
        <v>1</v>
      </c>
      <c r="BR42" s="53"/>
      <c r="BS42" s="53"/>
      <c r="BT42" s="121"/>
      <c r="BU42" s="53">
        <v>1</v>
      </c>
      <c r="BV42" s="53">
        <v>1</v>
      </c>
      <c r="BW42" s="53"/>
      <c r="BX42" s="53">
        <v>1</v>
      </c>
      <c r="BY42" s="53"/>
      <c r="BZ42" s="53"/>
      <c r="CA42" s="53"/>
      <c r="CB42" s="121"/>
      <c r="CC42" s="53"/>
      <c r="CD42" s="53"/>
      <c r="CE42" s="53"/>
      <c r="CF42" s="53"/>
      <c r="CG42" s="53"/>
      <c r="CH42" s="121"/>
      <c r="CI42" s="53"/>
      <c r="CJ42" s="53">
        <v>1</v>
      </c>
      <c r="CK42" s="53">
        <v>1</v>
      </c>
      <c r="CL42" s="53"/>
      <c r="CM42" s="53"/>
      <c r="CN42" s="142"/>
      <c r="CO42" s="148"/>
      <c r="CP42" s="53"/>
      <c r="CQ42" s="53"/>
      <c r="CR42" s="53"/>
      <c r="CS42" s="148"/>
      <c r="CT42" s="53"/>
      <c r="CU42" s="53"/>
      <c r="CV42" s="53"/>
      <c r="CW42" s="53"/>
      <c r="CX42" s="53"/>
      <c r="CY42" s="53"/>
      <c r="CZ42" s="53"/>
      <c r="DA42" s="53"/>
      <c r="DB42" s="53"/>
      <c r="DC42" s="53"/>
      <c r="DD42" s="53"/>
      <c r="DE42" s="53"/>
      <c r="DF42" s="55"/>
      <c r="DG42" s="56"/>
      <c r="DH42" s="57"/>
      <c r="DI42" s="58"/>
      <c r="DJ42" s="56">
        <v>1</v>
      </c>
      <c r="DK42" s="56"/>
      <c r="DL42" s="56">
        <v>1</v>
      </c>
      <c r="DM42" s="56">
        <v>1</v>
      </c>
      <c r="DN42" s="56"/>
      <c r="DO42" s="56">
        <v>1</v>
      </c>
      <c r="DP42" s="56"/>
      <c r="DQ42" s="56">
        <v>1</v>
      </c>
      <c r="DR42" s="56"/>
      <c r="DS42" s="53"/>
      <c r="DT42" s="53"/>
      <c r="DU42" s="58"/>
      <c r="DV42" s="56"/>
      <c r="DW42" s="56"/>
      <c r="DX42" s="56"/>
      <c r="DY42" s="56"/>
      <c r="DZ42" s="56"/>
      <c r="EA42" s="56"/>
      <c r="EB42" s="56"/>
      <c r="EC42" s="56"/>
      <c r="ED42" s="53"/>
      <c r="EE42" s="53"/>
      <c r="EF42" s="58"/>
      <c r="EG42" s="56"/>
      <c r="EH42" s="56"/>
      <c r="EI42" s="56"/>
      <c r="EJ42" s="53"/>
      <c r="EK42" s="53"/>
      <c r="EL42" s="59"/>
      <c r="EM42" s="60"/>
      <c r="EN42" s="56"/>
      <c r="EO42" s="56"/>
      <c r="EP42" s="53"/>
      <c r="EQ42" s="53"/>
      <c r="ER42" s="60"/>
      <c r="ES42" s="56"/>
      <c r="ET42" s="56"/>
      <c r="EU42" s="56"/>
      <c r="EV42" s="56"/>
      <c r="EW42" s="56"/>
      <c r="EX42" s="56"/>
      <c r="EY42" s="56"/>
      <c r="EZ42" s="61"/>
      <c r="FA42" s="62"/>
      <c r="FB42" s="56"/>
      <c r="FC42" s="56"/>
      <c r="FD42" s="56">
        <v>1</v>
      </c>
      <c r="FE42" s="56"/>
      <c r="FF42" s="56"/>
      <c r="FG42" s="56"/>
      <c r="FH42" s="53"/>
      <c r="FI42" s="62"/>
      <c r="FJ42" s="56"/>
      <c r="FK42" s="56"/>
      <c r="FL42" s="56"/>
      <c r="FM42" s="56"/>
      <c r="FN42" s="56"/>
      <c r="FO42" s="56"/>
      <c r="FP42" s="53"/>
      <c r="FQ42" s="62"/>
      <c r="FR42" s="56"/>
      <c r="FS42" s="56"/>
      <c r="FT42" s="56"/>
      <c r="FU42" s="56"/>
      <c r="FV42" s="56"/>
      <c r="FW42" s="56"/>
      <c r="FX42" s="56"/>
      <c r="FY42" s="56"/>
      <c r="FZ42" s="53"/>
      <c r="GA42" s="62"/>
      <c r="GB42" s="56"/>
      <c r="GC42" s="56"/>
      <c r="GD42" s="56"/>
      <c r="GE42" s="56"/>
      <c r="GF42" s="56"/>
      <c r="GG42" s="56"/>
      <c r="GH42" s="53"/>
      <c r="GI42" s="62"/>
      <c r="GJ42" s="56"/>
      <c r="GK42" s="56"/>
      <c r="GL42" s="56"/>
      <c r="GM42" s="63"/>
      <c r="GN42" s="64"/>
      <c r="GO42" s="56"/>
      <c r="GP42" s="56"/>
      <c r="GQ42" s="56"/>
      <c r="GR42" s="56"/>
      <c r="GS42" s="56"/>
      <c r="GT42" s="56"/>
      <c r="GU42" s="56"/>
      <c r="GV42" s="56"/>
      <c r="GW42" s="56"/>
      <c r="GX42" s="56"/>
      <c r="GY42" s="56"/>
      <c r="GZ42" s="56"/>
      <c r="HA42" s="53"/>
      <c r="HB42" s="53"/>
      <c r="HC42" s="64"/>
      <c r="HD42" s="56"/>
      <c r="HE42" s="56"/>
      <c r="HF42" s="56"/>
      <c r="HG42" s="56"/>
      <c r="HH42" s="56"/>
      <c r="HI42" s="53"/>
      <c r="HJ42" s="53"/>
      <c r="HK42" s="64"/>
      <c r="HL42" s="56"/>
      <c r="HM42" s="56"/>
      <c r="HN42" s="56"/>
      <c r="HO42" s="56"/>
      <c r="HP42" s="56"/>
      <c r="HQ42" s="56"/>
      <c r="HR42" s="56"/>
      <c r="HS42" s="56"/>
      <c r="HT42" s="56"/>
      <c r="HU42" s="56"/>
      <c r="HV42" s="53"/>
      <c r="HW42" s="53"/>
    </row>
    <row r="43" spans="1:231" s="36" customFormat="1" ht="18.75" hidden="1">
      <c r="A43" s="82">
        <v>4001</v>
      </c>
      <c r="B43" s="82" t="str">
        <f>VLOOKUP($A43,'2. Record Detail'!$A:$E,3,0)</f>
        <v>Rand</v>
      </c>
      <c r="C43" s="82" t="str">
        <f>VLOOKUP($A43,'2. Record Detail'!$A:$E,4,0)</f>
        <v>COR Freight ITS</v>
      </c>
      <c r="D43" s="124"/>
      <c r="E43" s="130" t="s">
        <v>202</v>
      </c>
      <c r="F43" s="131" t="s">
        <v>213</v>
      </c>
      <c r="G43" s="131"/>
      <c r="H43" s="51"/>
      <c r="I43" s="52"/>
      <c r="J43" s="53"/>
      <c r="K43" s="53"/>
      <c r="L43" s="53"/>
      <c r="M43" s="53"/>
      <c r="N43" s="53"/>
      <c r="O43" s="53"/>
      <c r="P43" s="53"/>
      <c r="Q43" s="53"/>
      <c r="R43" s="52"/>
      <c r="S43" s="53"/>
      <c r="T43" s="53">
        <v>1</v>
      </c>
      <c r="U43" s="53"/>
      <c r="V43" s="53"/>
      <c r="W43" s="52"/>
      <c r="X43" s="53">
        <v>1</v>
      </c>
      <c r="Y43" s="53"/>
      <c r="Z43" s="53"/>
      <c r="AA43" s="53"/>
      <c r="AB43" s="53"/>
      <c r="AC43" s="52"/>
      <c r="AD43" s="53">
        <v>1</v>
      </c>
      <c r="AE43" s="53"/>
      <c r="AF43" s="53"/>
      <c r="AG43" s="53"/>
      <c r="AH43" s="53"/>
      <c r="AI43" s="52"/>
      <c r="AJ43" s="53"/>
      <c r="AK43" s="53">
        <v>1</v>
      </c>
      <c r="AL43" s="53">
        <v>1</v>
      </c>
      <c r="AM43" s="52"/>
      <c r="AN43" s="53"/>
      <c r="AO43" s="53"/>
      <c r="AP43" s="53"/>
      <c r="AQ43" s="53">
        <v>1</v>
      </c>
      <c r="AR43" s="53"/>
      <c r="AS43" s="52"/>
      <c r="AT43" s="53">
        <v>1</v>
      </c>
      <c r="AU43" s="53">
        <v>1</v>
      </c>
      <c r="AV43" s="53"/>
      <c r="AW43" s="54"/>
      <c r="AX43" s="121"/>
      <c r="AY43" s="53"/>
      <c r="AZ43" s="53">
        <v>1</v>
      </c>
      <c r="BA43" s="53"/>
      <c r="BB43" s="53"/>
      <c r="BC43" s="53"/>
      <c r="BD43" s="53"/>
      <c r="BE43" s="53"/>
      <c r="BF43" s="53"/>
      <c r="BG43" s="53"/>
      <c r="BH43" s="121"/>
      <c r="BI43" s="53"/>
      <c r="BJ43" s="53"/>
      <c r="BK43" s="53"/>
      <c r="BL43" s="53"/>
      <c r="BM43" s="53"/>
      <c r="BN43" s="121"/>
      <c r="BO43" s="53"/>
      <c r="BP43" s="53"/>
      <c r="BQ43" s="53"/>
      <c r="BR43" s="53"/>
      <c r="BS43" s="53"/>
      <c r="BT43" s="121"/>
      <c r="BU43" s="53"/>
      <c r="BV43" s="53"/>
      <c r="BW43" s="53"/>
      <c r="BX43" s="53"/>
      <c r="BY43" s="53"/>
      <c r="BZ43" s="53"/>
      <c r="CA43" s="53"/>
      <c r="CB43" s="121"/>
      <c r="CC43" s="53"/>
      <c r="CD43" s="53"/>
      <c r="CE43" s="53"/>
      <c r="CF43" s="53"/>
      <c r="CG43" s="53"/>
      <c r="CH43" s="121"/>
      <c r="CI43" s="53"/>
      <c r="CJ43" s="53"/>
      <c r="CK43" s="53">
        <v>1</v>
      </c>
      <c r="CL43" s="53"/>
      <c r="CM43" s="53"/>
      <c r="CN43" s="142"/>
      <c r="CO43" s="148"/>
      <c r="CP43" s="53"/>
      <c r="CQ43" s="53"/>
      <c r="CR43" s="53"/>
      <c r="CS43" s="148"/>
      <c r="CT43" s="53"/>
      <c r="CU43" s="53"/>
      <c r="CV43" s="53"/>
      <c r="CW43" s="53"/>
      <c r="CX43" s="53"/>
      <c r="CY43" s="53"/>
      <c r="CZ43" s="53"/>
      <c r="DA43" s="53"/>
      <c r="DB43" s="53"/>
      <c r="DC43" s="53"/>
      <c r="DD43" s="53"/>
      <c r="DE43" s="53"/>
      <c r="DF43" s="55"/>
      <c r="DG43" s="56"/>
      <c r="DH43" s="57"/>
      <c r="DI43" s="58"/>
      <c r="DJ43" s="56"/>
      <c r="DK43" s="56"/>
      <c r="DL43" s="56"/>
      <c r="DM43" s="56"/>
      <c r="DN43" s="56"/>
      <c r="DO43" s="56">
        <v>1</v>
      </c>
      <c r="DP43" s="56"/>
      <c r="DQ43" s="56"/>
      <c r="DR43" s="56"/>
      <c r="DS43" s="53"/>
      <c r="DT43" s="53"/>
      <c r="DU43" s="58"/>
      <c r="DV43" s="56"/>
      <c r="DW43" s="56"/>
      <c r="DX43" s="56"/>
      <c r="DY43" s="56"/>
      <c r="DZ43" s="56"/>
      <c r="EA43" s="56"/>
      <c r="EB43" s="56"/>
      <c r="EC43" s="56"/>
      <c r="ED43" s="53"/>
      <c r="EE43" s="53"/>
      <c r="EF43" s="58"/>
      <c r="EG43" s="56"/>
      <c r="EH43" s="56"/>
      <c r="EI43" s="56"/>
      <c r="EJ43" s="53"/>
      <c r="EK43" s="53"/>
      <c r="EL43" s="59"/>
      <c r="EM43" s="60"/>
      <c r="EN43" s="56"/>
      <c r="EO43" s="56"/>
      <c r="EP43" s="53"/>
      <c r="EQ43" s="53"/>
      <c r="ER43" s="60"/>
      <c r="ES43" s="56"/>
      <c r="ET43" s="56"/>
      <c r="EU43" s="56"/>
      <c r="EV43" s="56"/>
      <c r="EW43" s="56"/>
      <c r="EX43" s="56"/>
      <c r="EY43" s="56"/>
      <c r="EZ43" s="61"/>
      <c r="FA43" s="62"/>
      <c r="FB43" s="56"/>
      <c r="FC43" s="56">
        <v>1</v>
      </c>
      <c r="FD43" s="56"/>
      <c r="FE43" s="56"/>
      <c r="FF43" s="56"/>
      <c r="FG43" s="56"/>
      <c r="FH43" s="53"/>
      <c r="FI43" s="62"/>
      <c r="FJ43" s="56"/>
      <c r="FK43" s="56"/>
      <c r="FL43" s="56"/>
      <c r="FM43" s="56"/>
      <c r="FN43" s="56"/>
      <c r="FO43" s="56"/>
      <c r="FP43" s="53"/>
      <c r="FQ43" s="62"/>
      <c r="FR43" s="56"/>
      <c r="FS43" s="56"/>
      <c r="FT43" s="56"/>
      <c r="FU43" s="56"/>
      <c r="FV43" s="56"/>
      <c r="FW43" s="56"/>
      <c r="FX43" s="56"/>
      <c r="FY43" s="56"/>
      <c r="FZ43" s="53"/>
      <c r="GA43" s="62"/>
      <c r="GB43" s="56"/>
      <c r="GC43" s="56"/>
      <c r="GD43" s="56"/>
      <c r="GE43" s="56"/>
      <c r="GF43" s="56"/>
      <c r="GG43" s="56"/>
      <c r="GH43" s="53"/>
      <c r="GI43" s="62"/>
      <c r="GJ43" s="56"/>
      <c r="GK43" s="56"/>
      <c r="GL43" s="56"/>
      <c r="GM43" s="63"/>
      <c r="GN43" s="64"/>
      <c r="GO43" s="56"/>
      <c r="GP43" s="56"/>
      <c r="GQ43" s="56"/>
      <c r="GR43" s="56"/>
      <c r="GS43" s="56"/>
      <c r="GT43" s="56"/>
      <c r="GU43" s="56"/>
      <c r="GV43" s="56"/>
      <c r="GW43" s="56"/>
      <c r="GX43" s="56"/>
      <c r="GY43" s="56"/>
      <c r="GZ43" s="56"/>
      <c r="HA43" s="53"/>
      <c r="HB43" s="53"/>
      <c r="HC43" s="64"/>
      <c r="HD43" s="56"/>
      <c r="HE43" s="56"/>
      <c r="HF43" s="56"/>
      <c r="HG43" s="56"/>
      <c r="HH43" s="56"/>
      <c r="HI43" s="53"/>
      <c r="HJ43" s="53"/>
      <c r="HK43" s="64"/>
      <c r="HL43" s="56"/>
      <c r="HM43" s="56"/>
      <c r="HN43" s="56"/>
      <c r="HO43" s="56"/>
      <c r="HP43" s="56"/>
      <c r="HQ43" s="56"/>
      <c r="HR43" s="56"/>
      <c r="HS43" s="56"/>
      <c r="HT43" s="56"/>
      <c r="HU43" s="56"/>
      <c r="HV43" s="53"/>
      <c r="HW43" s="53"/>
    </row>
    <row r="44" spans="1:231" s="36" customFormat="1" ht="18.75" hidden="1">
      <c r="A44" s="82">
        <v>4002</v>
      </c>
      <c r="B44" s="82" t="str">
        <f>VLOOKUP($A44,'2. Record Detail'!$A:$E,3,0)</f>
        <v>Rand</v>
      </c>
      <c r="C44" s="82" t="str">
        <f>VLOOKUP($A44,'2. Record Detail'!$A:$E,4,0)</f>
        <v>COR Supply Chains</v>
      </c>
      <c r="D44" s="124"/>
      <c r="E44" s="130" t="s">
        <v>202</v>
      </c>
      <c r="F44" s="131" t="s">
        <v>213</v>
      </c>
      <c r="G44" s="131"/>
      <c r="H44" s="51"/>
      <c r="I44" s="52"/>
      <c r="J44" s="53"/>
      <c r="K44" s="53"/>
      <c r="L44" s="53"/>
      <c r="M44" s="53"/>
      <c r="N44" s="53"/>
      <c r="O44" s="53"/>
      <c r="P44" s="53"/>
      <c r="Q44" s="53"/>
      <c r="R44" s="52"/>
      <c r="S44" s="53">
        <v>1</v>
      </c>
      <c r="T44" s="53"/>
      <c r="U44" s="53"/>
      <c r="V44" s="53"/>
      <c r="W44" s="52"/>
      <c r="X44" s="53"/>
      <c r="Y44" s="53">
        <v>1</v>
      </c>
      <c r="Z44" s="53">
        <v>1</v>
      </c>
      <c r="AA44" s="53"/>
      <c r="AB44" s="53"/>
      <c r="AC44" s="52"/>
      <c r="AD44" s="53"/>
      <c r="AE44" s="53"/>
      <c r="AF44" s="53"/>
      <c r="AG44" s="53"/>
      <c r="AH44" s="53"/>
      <c r="AI44" s="52"/>
      <c r="AJ44" s="53">
        <v>1</v>
      </c>
      <c r="AK44" s="53">
        <v>1</v>
      </c>
      <c r="AL44" s="53">
        <v>1</v>
      </c>
      <c r="AM44" s="52"/>
      <c r="AN44" s="53"/>
      <c r="AO44" s="53">
        <v>1</v>
      </c>
      <c r="AP44" s="53"/>
      <c r="AQ44" s="53"/>
      <c r="AR44" s="53"/>
      <c r="AS44" s="52"/>
      <c r="AT44" s="53"/>
      <c r="AU44" s="53"/>
      <c r="AV44" s="53"/>
      <c r="AW44" s="54"/>
      <c r="AX44" s="121"/>
      <c r="AY44" s="53"/>
      <c r="AZ44" s="53">
        <v>1</v>
      </c>
      <c r="BA44" s="53">
        <v>1</v>
      </c>
      <c r="BB44" s="53"/>
      <c r="BC44" s="53">
        <v>1</v>
      </c>
      <c r="BD44" s="53"/>
      <c r="BE44" s="53"/>
      <c r="BF44" s="53"/>
      <c r="BG44" s="53"/>
      <c r="BH44" s="121"/>
      <c r="BI44" s="53"/>
      <c r="BJ44" s="53"/>
      <c r="BK44" s="53"/>
      <c r="BL44" s="53"/>
      <c r="BM44" s="53"/>
      <c r="BN44" s="121"/>
      <c r="BO44" s="53"/>
      <c r="BP44" s="53">
        <v>1</v>
      </c>
      <c r="BQ44" s="53"/>
      <c r="BR44" s="53"/>
      <c r="BS44" s="53"/>
      <c r="BT44" s="121"/>
      <c r="BU44" s="53"/>
      <c r="BV44" s="53"/>
      <c r="BW44" s="53"/>
      <c r="BX44" s="53"/>
      <c r="BY44" s="53"/>
      <c r="BZ44" s="53"/>
      <c r="CA44" s="53"/>
      <c r="CB44" s="121"/>
      <c r="CC44" s="53"/>
      <c r="CD44" s="53"/>
      <c r="CE44" s="53"/>
      <c r="CF44" s="53"/>
      <c r="CG44" s="53"/>
      <c r="CH44" s="121"/>
      <c r="CI44" s="53"/>
      <c r="CJ44" s="53"/>
      <c r="CK44" s="53">
        <v>1</v>
      </c>
      <c r="CL44" s="53"/>
      <c r="CM44" s="53"/>
      <c r="CN44" s="142"/>
      <c r="CO44" s="148"/>
      <c r="CP44" s="53"/>
      <c r="CQ44" s="53"/>
      <c r="CR44" s="53"/>
      <c r="CS44" s="148"/>
      <c r="CT44" s="53"/>
      <c r="CU44" s="53"/>
      <c r="CV44" s="53"/>
      <c r="CW44" s="53"/>
      <c r="CX44" s="53"/>
      <c r="CY44" s="53">
        <v>1</v>
      </c>
      <c r="CZ44" s="53"/>
      <c r="DA44" s="53"/>
      <c r="DB44" s="53"/>
      <c r="DC44" s="53">
        <v>1</v>
      </c>
      <c r="DD44" s="53"/>
      <c r="DE44" s="53"/>
      <c r="DF44" s="55"/>
      <c r="DG44" s="56"/>
      <c r="DH44" s="57"/>
      <c r="DI44" s="58"/>
      <c r="DJ44" s="56"/>
      <c r="DK44" s="56"/>
      <c r="DL44" s="56"/>
      <c r="DM44" s="56"/>
      <c r="DN44" s="56"/>
      <c r="DO44" s="56"/>
      <c r="DP44" s="56"/>
      <c r="DQ44" s="56"/>
      <c r="DR44" s="56"/>
      <c r="DS44" s="53"/>
      <c r="DT44" s="53"/>
      <c r="DU44" s="58"/>
      <c r="DV44" s="56"/>
      <c r="DW44" s="56"/>
      <c r="DX44" s="56"/>
      <c r="DY44" s="56"/>
      <c r="DZ44" s="56"/>
      <c r="EA44" s="56"/>
      <c r="EB44" s="56"/>
      <c r="EC44" s="56"/>
      <c r="ED44" s="53"/>
      <c r="EE44" s="53"/>
      <c r="EF44" s="58"/>
      <c r="EG44" s="56"/>
      <c r="EH44" s="56"/>
      <c r="EI44" s="56"/>
      <c r="EJ44" s="53"/>
      <c r="EK44" s="53"/>
      <c r="EL44" s="59"/>
      <c r="EM44" s="60"/>
      <c r="EN44" s="56"/>
      <c r="EO44" s="56"/>
      <c r="EP44" s="53"/>
      <c r="EQ44" s="53"/>
      <c r="ER44" s="60"/>
      <c r="ES44" s="56"/>
      <c r="ET44" s="56"/>
      <c r="EU44" s="56"/>
      <c r="EV44" s="56"/>
      <c r="EW44" s="56"/>
      <c r="EX44" s="56"/>
      <c r="EY44" s="56"/>
      <c r="EZ44" s="61"/>
      <c r="FA44" s="62"/>
      <c r="FB44" s="56"/>
      <c r="FC44" s="56"/>
      <c r="FD44" s="56">
        <v>1</v>
      </c>
      <c r="FE44" s="56"/>
      <c r="FF44" s="56"/>
      <c r="FG44" s="56"/>
      <c r="FH44" s="53"/>
      <c r="FI44" s="62"/>
      <c r="FJ44" s="56"/>
      <c r="FK44" s="56"/>
      <c r="FL44" s="56"/>
      <c r="FM44" s="56"/>
      <c r="FN44" s="56"/>
      <c r="FO44" s="56"/>
      <c r="FP44" s="53"/>
      <c r="FQ44" s="62"/>
      <c r="FR44" s="56"/>
      <c r="FS44" s="56"/>
      <c r="FT44" s="56"/>
      <c r="FU44" s="56"/>
      <c r="FV44" s="56"/>
      <c r="FW44" s="56"/>
      <c r="FX44" s="56"/>
      <c r="FY44" s="56"/>
      <c r="FZ44" s="53"/>
      <c r="GA44" s="62"/>
      <c r="GB44" s="56"/>
      <c r="GC44" s="56"/>
      <c r="GD44" s="56"/>
      <c r="GE44" s="56"/>
      <c r="GF44" s="56"/>
      <c r="GG44" s="56"/>
      <c r="GH44" s="53"/>
      <c r="GI44" s="62"/>
      <c r="GJ44" s="56"/>
      <c r="GK44" s="56"/>
      <c r="GL44" s="56"/>
      <c r="GM44" s="63"/>
      <c r="GN44" s="64"/>
      <c r="GO44" s="56"/>
      <c r="GP44" s="56"/>
      <c r="GQ44" s="56"/>
      <c r="GR44" s="56"/>
      <c r="GS44" s="56"/>
      <c r="GT44" s="56"/>
      <c r="GU44" s="56"/>
      <c r="GV44" s="56"/>
      <c r="GW44" s="56"/>
      <c r="GX44" s="56"/>
      <c r="GY44" s="56"/>
      <c r="GZ44" s="56"/>
      <c r="HA44" s="53"/>
      <c r="HB44" s="53"/>
      <c r="HC44" s="64"/>
      <c r="HD44" s="56"/>
      <c r="HE44" s="56"/>
      <c r="HF44" s="56"/>
      <c r="HG44" s="56"/>
      <c r="HH44" s="56"/>
      <c r="HI44" s="53"/>
      <c r="HJ44" s="53"/>
      <c r="HK44" s="64"/>
      <c r="HL44" s="56"/>
      <c r="HM44" s="56"/>
      <c r="HN44" s="56"/>
      <c r="HO44" s="56"/>
      <c r="HP44" s="56"/>
      <c r="HQ44" s="56"/>
      <c r="HR44" s="56"/>
      <c r="HS44" s="56"/>
      <c r="HT44" s="56"/>
      <c r="HU44" s="56"/>
      <c r="HV44" s="53"/>
      <c r="HW44" s="53"/>
    </row>
    <row r="45" spans="1:231" s="36" customFormat="1" ht="18.75" hidden="1">
      <c r="A45" s="82">
        <v>4003</v>
      </c>
      <c r="B45" s="82" t="str">
        <f>VLOOKUP($A45,'2. Record Detail'!$A:$E,3,0)</f>
        <v>Rand</v>
      </c>
      <c r="C45" s="82" t="str">
        <f>VLOOKUP($A45,'2. Record Detail'!$A:$E,4,0)</f>
        <v>ITS Synthesis</v>
      </c>
      <c r="D45" s="124"/>
      <c r="E45" s="130" t="s">
        <v>202</v>
      </c>
      <c r="F45" s="131"/>
      <c r="G45" s="131"/>
      <c r="H45" s="51"/>
      <c r="I45" s="52"/>
      <c r="J45" s="53"/>
      <c r="K45" s="53"/>
      <c r="L45" s="53"/>
      <c r="M45" s="53"/>
      <c r="N45" s="53"/>
      <c r="O45" s="53"/>
      <c r="P45" s="53"/>
      <c r="Q45" s="53"/>
      <c r="R45" s="52"/>
      <c r="S45" s="53"/>
      <c r="T45" s="53"/>
      <c r="U45" s="53"/>
      <c r="V45" s="53"/>
      <c r="W45" s="52"/>
      <c r="X45" s="53"/>
      <c r="Y45" s="53"/>
      <c r="Z45" s="53"/>
      <c r="AA45" s="53"/>
      <c r="AB45" s="53"/>
      <c r="AC45" s="52"/>
      <c r="AD45" s="53"/>
      <c r="AE45" s="53"/>
      <c r="AF45" s="53"/>
      <c r="AG45" s="53"/>
      <c r="AH45" s="53"/>
      <c r="AI45" s="52"/>
      <c r="AJ45" s="53"/>
      <c r="AK45" s="53"/>
      <c r="AL45" s="53"/>
      <c r="AM45" s="52"/>
      <c r="AN45" s="53"/>
      <c r="AO45" s="53"/>
      <c r="AP45" s="53"/>
      <c r="AQ45" s="53"/>
      <c r="AR45" s="53"/>
      <c r="AS45" s="52"/>
      <c r="AT45" s="53"/>
      <c r="AU45" s="53"/>
      <c r="AV45" s="53"/>
      <c r="AW45" s="54"/>
      <c r="AX45" s="121"/>
      <c r="AY45" s="53"/>
      <c r="AZ45" s="53"/>
      <c r="BA45" s="53"/>
      <c r="BB45" s="53"/>
      <c r="BC45" s="53"/>
      <c r="BD45" s="53"/>
      <c r="BE45" s="53"/>
      <c r="BF45" s="53"/>
      <c r="BG45" s="53"/>
      <c r="BH45" s="121"/>
      <c r="BI45" s="53"/>
      <c r="BJ45" s="53"/>
      <c r="BK45" s="53"/>
      <c r="BL45" s="53"/>
      <c r="BM45" s="53"/>
      <c r="BN45" s="121"/>
      <c r="BO45" s="53"/>
      <c r="BP45" s="53"/>
      <c r="BQ45" s="53"/>
      <c r="BR45" s="53"/>
      <c r="BS45" s="53"/>
      <c r="BT45" s="121"/>
      <c r="BU45" s="53"/>
      <c r="BV45" s="53"/>
      <c r="BW45" s="53"/>
      <c r="BX45" s="53"/>
      <c r="BY45" s="53"/>
      <c r="BZ45" s="53"/>
      <c r="CA45" s="53"/>
      <c r="CB45" s="121"/>
      <c r="CC45" s="53"/>
      <c r="CD45" s="53"/>
      <c r="CE45" s="53"/>
      <c r="CF45" s="53"/>
      <c r="CG45" s="53"/>
      <c r="CH45" s="121"/>
      <c r="CI45" s="53"/>
      <c r="CJ45" s="53"/>
      <c r="CK45" s="53"/>
      <c r="CL45" s="53"/>
      <c r="CM45" s="53"/>
      <c r="CN45" s="142"/>
      <c r="CO45" s="148"/>
      <c r="CP45" s="53"/>
      <c r="CQ45" s="53"/>
      <c r="CR45" s="53"/>
      <c r="CS45" s="148"/>
      <c r="CT45" s="53"/>
      <c r="CU45" s="53"/>
      <c r="CV45" s="53"/>
      <c r="CW45" s="53"/>
      <c r="CX45" s="53"/>
      <c r="CY45" s="53"/>
      <c r="CZ45" s="53"/>
      <c r="DA45" s="53"/>
      <c r="DB45" s="53"/>
      <c r="DC45" s="53"/>
      <c r="DD45" s="53"/>
      <c r="DE45" s="53"/>
      <c r="DF45" s="55"/>
      <c r="DG45" s="56"/>
      <c r="DH45" s="57"/>
      <c r="DI45" s="58"/>
      <c r="DJ45" s="56"/>
      <c r="DK45" s="56"/>
      <c r="DL45" s="56"/>
      <c r="DM45" s="56"/>
      <c r="DN45" s="56"/>
      <c r="DO45" s="56"/>
      <c r="DP45" s="56"/>
      <c r="DQ45" s="56"/>
      <c r="DR45" s="56"/>
      <c r="DS45" s="53"/>
      <c r="DT45" s="53"/>
      <c r="DU45" s="58"/>
      <c r="DV45" s="56"/>
      <c r="DW45" s="56"/>
      <c r="DX45" s="56"/>
      <c r="DY45" s="56"/>
      <c r="DZ45" s="56"/>
      <c r="EA45" s="56"/>
      <c r="EB45" s="56"/>
      <c r="EC45" s="56"/>
      <c r="ED45" s="53"/>
      <c r="EE45" s="53"/>
      <c r="EF45" s="58"/>
      <c r="EG45" s="56"/>
      <c r="EH45" s="56"/>
      <c r="EI45" s="56"/>
      <c r="EJ45" s="53"/>
      <c r="EK45" s="53"/>
      <c r="EL45" s="59"/>
      <c r="EM45" s="60"/>
      <c r="EN45" s="56"/>
      <c r="EO45" s="56"/>
      <c r="EP45" s="53"/>
      <c r="EQ45" s="53"/>
      <c r="ER45" s="60"/>
      <c r="ES45" s="56"/>
      <c r="ET45" s="56"/>
      <c r="EU45" s="56"/>
      <c r="EV45" s="56"/>
      <c r="EW45" s="56"/>
      <c r="EX45" s="56"/>
      <c r="EY45" s="56"/>
      <c r="EZ45" s="61"/>
      <c r="FA45" s="62"/>
      <c r="FB45" s="56"/>
      <c r="FC45" s="56"/>
      <c r="FD45" s="56"/>
      <c r="FE45" s="56"/>
      <c r="FF45" s="56"/>
      <c r="FG45" s="56"/>
      <c r="FH45" s="53"/>
      <c r="FI45" s="62"/>
      <c r="FJ45" s="56"/>
      <c r="FK45" s="56"/>
      <c r="FL45" s="56"/>
      <c r="FM45" s="56"/>
      <c r="FN45" s="56"/>
      <c r="FO45" s="56"/>
      <c r="FP45" s="53"/>
      <c r="FQ45" s="62"/>
      <c r="FR45" s="56"/>
      <c r="FS45" s="56"/>
      <c r="FT45" s="56"/>
      <c r="FU45" s="56"/>
      <c r="FV45" s="56"/>
      <c r="FW45" s="56"/>
      <c r="FX45" s="56"/>
      <c r="FY45" s="56"/>
      <c r="FZ45" s="53"/>
      <c r="GA45" s="62"/>
      <c r="GB45" s="56"/>
      <c r="GC45" s="56"/>
      <c r="GD45" s="56"/>
      <c r="GE45" s="56"/>
      <c r="GF45" s="56"/>
      <c r="GG45" s="56"/>
      <c r="GH45" s="53"/>
      <c r="GI45" s="62"/>
      <c r="GJ45" s="56"/>
      <c r="GK45" s="56"/>
      <c r="GL45" s="56"/>
      <c r="GM45" s="63"/>
      <c r="GN45" s="64"/>
      <c r="GO45" s="56"/>
      <c r="GP45" s="56"/>
      <c r="GQ45" s="56"/>
      <c r="GR45" s="56"/>
      <c r="GS45" s="56"/>
      <c r="GT45" s="56"/>
      <c r="GU45" s="56"/>
      <c r="GV45" s="56"/>
      <c r="GW45" s="56"/>
      <c r="GX45" s="56"/>
      <c r="GY45" s="56"/>
      <c r="GZ45" s="56"/>
      <c r="HA45" s="53"/>
      <c r="HB45" s="53"/>
      <c r="HC45" s="64"/>
      <c r="HD45" s="56"/>
      <c r="HE45" s="56"/>
      <c r="HF45" s="56"/>
      <c r="HG45" s="56"/>
      <c r="HH45" s="56"/>
      <c r="HI45" s="53"/>
      <c r="HJ45" s="53"/>
      <c r="HK45" s="64"/>
      <c r="HL45" s="56"/>
      <c r="HM45" s="56"/>
      <c r="HN45" s="56"/>
      <c r="HO45" s="56"/>
      <c r="HP45" s="56"/>
      <c r="HQ45" s="56"/>
      <c r="HR45" s="56"/>
      <c r="HS45" s="56"/>
      <c r="HT45" s="56"/>
      <c r="HU45" s="56"/>
      <c r="HV45" s="53"/>
      <c r="HW45" s="53"/>
    </row>
    <row r="46" spans="1:231" s="36" customFormat="1" ht="18.75">
      <c r="A46" s="82">
        <v>4004</v>
      </c>
      <c r="B46" s="82" t="str">
        <f>VLOOKUP($A46,'2. Record Detail'!$A:$E,3,0)</f>
        <v>Rand</v>
      </c>
      <c r="C46" s="82" t="str">
        <f>VLOOKUP($A46,'2. Record Detail'!$A:$E,4,0)</f>
        <v>Regional Traffic Mgmt</v>
      </c>
      <c r="D46" s="124"/>
      <c r="E46" s="130" t="s">
        <v>202</v>
      </c>
      <c r="F46" s="131" t="s">
        <v>213</v>
      </c>
      <c r="G46" s="131" t="s">
        <v>224</v>
      </c>
      <c r="H46" s="51"/>
      <c r="I46" s="52"/>
      <c r="J46" s="53">
        <v>1</v>
      </c>
      <c r="K46" s="53"/>
      <c r="L46" s="53"/>
      <c r="M46" s="53"/>
      <c r="N46" s="53"/>
      <c r="O46" s="53"/>
      <c r="P46" s="53"/>
      <c r="Q46" s="53"/>
      <c r="R46" s="52"/>
      <c r="S46" s="53"/>
      <c r="T46" s="53">
        <v>1</v>
      </c>
      <c r="U46" s="53">
        <v>1</v>
      </c>
      <c r="V46" s="53">
        <v>1</v>
      </c>
      <c r="W46" s="52"/>
      <c r="X46" s="53">
        <v>1</v>
      </c>
      <c r="Y46" s="53"/>
      <c r="Z46" s="53"/>
      <c r="AA46" s="53"/>
      <c r="AB46" s="53"/>
      <c r="AC46" s="52"/>
      <c r="AD46" s="53">
        <v>1</v>
      </c>
      <c r="AE46" s="53"/>
      <c r="AF46" s="53"/>
      <c r="AG46" s="53"/>
      <c r="AH46" s="53"/>
      <c r="AI46" s="52"/>
      <c r="AJ46" s="53">
        <v>1</v>
      </c>
      <c r="AK46" s="53">
        <v>1</v>
      </c>
      <c r="AL46" s="53">
        <v>1</v>
      </c>
      <c r="AM46" s="52"/>
      <c r="AN46" s="53"/>
      <c r="AO46" s="53"/>
      <c r="AP46" s="53">
        <v>1</v>
      </c>
      <c r="AQ46" s="53"/>
      <c r="AR46" s="53"/>
      <c r="AS46" s="52"/>
      <c r="AT46" s="53">
        <v>1</v>
      </c>
      <c r="AU46" s="53">
        <v>1</v>
      </c>
      <c r="AV46" s="53">
        <v>1</v>
      </c>
      <c r="AW46" s="54"/>
      <c r="AX46" s="121"/>
      <c r="AY46" s="53"/>
      <c r="AZ46" s="53">
        <v>1</v>
      </c>
      <c r="BA46" s="53">
        <v>1</v>
      </c>
      <c r="BB46" s="53">
        <v>1</v>
      </c>
      <c r="BC46" s="53"/>
      <c r="BD46" s="53"/>
      <c r="BE46" s="53"/>
      <c r="BF46" s="53"/>
      <c r="BG46" s="53"/>
      <c r="BH46" s="121"/>
      <c r="BI46" s="53"/>
      <c r="BJ46" s="53"/>
      <c r="BK46" s="53"/>
      <c r="BL46" s="53"/>
      <c r="BM46" s="53"/>
      <c r="BN46" s="121"/>
      <c r="BO46" s="53"/>
      <c r="BP46" s="53"/>
      <c r="BQ46" s="53"/>
      <c r="BR46" s="53"/>
      <c r="BS46" s="53"/>
      <c r="BT46" s="121"/>
      <c r="BU46" s="53"/>
      <c r="BV46" s="53">
        <v>1</v>
      </c>
      <c r="BW46" s="53"/>
      <c r="BX46" s="53"/>
      <c r="BY46" s="53"/>
      <c r="BZ46" s="53"/>
      <c r="CA46" s="53"/>
      <c r="CB46" s="121"/>
      <c r="CC46" s="53"/>
      <c r="CD46" s="53"/>
      <c r="CE46" s="53"/>
      <c r="CF46" s="53"/>
      <c r="CG46" s="53"/>
      <c r="CH46" s="121"/>
      <c r="CI46" s="53"/>
      <c r="CJ46" s="53"/>
      <c r="CK46" s="53"/>
      <c r="CL46" s="53"/>
      <c r="CM46" s="53"/>
      <c r="CN46" s="142"/>
      <c r="CO46" s="148"/>
      <c r="CP46" s="53"/>
      <c r="CQ46" s="53"/>
      <c r="CR46" s="53"/>
      <c r="CS46" s="148"/>
      <c r="CT46" s="53">
        <v>1</v>
      </c>
      <c r="CU46" s="53">
        <v>1</v>
      </c>
      <c r="CV46" s="53"/>
      <c r="CW46" s="53"/>
      <c r="CX46" s="53"/>
      <c r="CY46" s="53"/>
      <c r="CZ46" s="53"/>
      <c r="DA46" s="53"/>
      <c r="DB46" s="53">
        <v>1</v>
      </c>
      <c r="DC46" s="53"/>
      <c r="DD46" s="53"/>
      <c r="DE46" s="53"/>
      <c r="DF46" s="55"/>
      <c r="DG46" s="56"/>
      <c r="DH46" s="57"/>
      <c r="DI46" s="58"/>
      <c r="DJ46" s="56"/>
      <c r="DK46" s="56"/>
      <c r="DL46" s="56"/>
      <c r="DM46" s="56"/>
      <c r="DN46" s="56"/>
      <c r="DO46" s="56">
        <v>1</v>
      </c>
      <c r="DP46" s="56"/>
      <c r="DQ46" s="56"/>
      <c r="DR46" s="56"/>
      <c r="DS46" s="53"/>
      <c r="DT46" s="53"/>
      <c r="DU46" s="58"/>
      <c r="DV46" s="56"/>
      <c r="DW46" s="56"/>
      <c r="DX46" s="56"/>
      <c r="DY46" s="56"/>
      <c r="DZ46" s="56"/>
      <c r="EA46" s="56"/>
      <c r="EB46" s="56"/>
      <c r="EC46" s="56"/>
      <c r="ED46" s="53"/>
      <c r="EE46" s="53"/>
      <c r="EF46" s="58"/>
      <c r="EG46" s="56"/>
      <c r="EH46" s="56"/>
      <c r="EI46" s="56"/>
      <c r="EJ46" s="53"/>
      <c r="EK46" s="53"/>
      <c r="EL46" s="59"/>
      <c r="EM46" s="60"/>
      <c r="EN46" s="56"/>
      <c r="EO46" s="56"/>
      <c r="EP46" s="53"/>
      <c r="EQ46" s="53"/>
      <c r="ER46" s="60"/>
      <c r="ES46" s="56"/>
      <c r="ET46" s="56"/>
      <c r="EU46" s="56"/>
      <c r="EV46" s="56"/>
      <c r="EW46" s="56"/>
      <c r="EX46" s="56"/>
      <c r="EY46" s="56"/>
      <c r="EZ46" s="61"/>
      <c r="FA46" s="62"/>
      <c r="FB46" s="56"/>
      <c r="FC46" s="56"/>
      <c r="FD46" s="56"/>
      <c r="FE46" s="56"/>
      <c r="FF46" s="56"/>
      <c r="FG46" s="56"/>
      <c r="FH46" s="53"/>
      <c r="FI46" s="62"/>
      <c r="FJ46" s="56"/>
      <c r="FK46" s="56"/>
      <c r="FL46" s="56"/>
      <c r="FM46" s="56"/>
      <c r="FN46" s="56"/>
      <c r="FO46" s="56"/>
      <c r="FP46" s="53"/>
      <c r="FQ46" s="62"/>
      <c r="FR46" s="56"/>
      <c r="FS46" s="56"/>
      <c r="FT46" s="56"/>
      <c r="FU46" s="56"/>
      <c r="FV46" s="56"/>
      <c r="FW46" s="56"/>
      <c r="FX46" s="56"/>
      <c r="FY46" s="56"/>
      <c r="FZ46" s="53"/>
      <c r="GA46" s="62"/>
      <c r="GB46" s="56"/>
      <c r="GC46" s="56"/>
      <c r="GD46" s="56"/>
      <c r="GE46" s="56"/>
      <c r="GF46" s="56"/>
      <c r="GG46" s="56"/>
      <c r="GH46" s="53"/>
      <c r="GI46" s="62"/>
      <c r="GJ46" s="56"/>
      <c r="GK46" s="56"/>
      <c r="GL46" s="56"/>
      <c r="GM46" s="63"/>
      <c r="GN46" s="64"/>
      <c r="GO46" s="56">
        <v>1</v>
      </c>
      <c r="GP46" s="56"/>
      <c r="GQ46" s="56"/>
      <c r="GR46" s="56"/>
      <c r="GS46" s="56"/>
      <c r="GT46" s="56"/>
      <c r="GU46" s="56"/>
      <c r="GV46" s="56">
        <v>1</v>
      </c>
      <c r="GW46" s="56"/>
      <c r="GX46" s="56">
        <v>1</v>
      </c>
      <c r="GY46" s="56"/>
      <c r="GZ46" s="56">
        <v>1</v>
      </c>
      <c r="HA46" s="53"/>
      <c r="HB46" s="53"/>
      <c r="HC46" s="64"/>
      <c r="HD46" s="56"/>
      <c r="HE46" s="56">
        <v>1</v>
      </c>
      <c r="HF46" s="56"/>
      <c r="HG46" s="56"/>
      <c r="HH46" s="56"/>
      <c r="HI46" s="53"/>
      <c r="HJ46" s="53"/>
      <c r="HK46" s="64"/>
      <c r="HL46" s="56"/>
      <c r="HM46" s="56"/>
      <c r="HN46" s="56"/>
      <c r="HO46" s="56"/>
      <c r="HP46" s="56"/>
      <c r="HQ46" s="56"/>
      <c r="HR46" s="56"/>
      <c r="HS46" s="56"/>
      <c r="HT46" s="56"/>
      <c r="HU46" s="56"/>
      <c r="HV46" s="53"/>
      <c r="HW46" s="53"/>
    </row>
    <row r="47" spans="1:231" s="36" customFormat="1" ht="18.75" hidden="1">
      <c r="A47" s="82"/>
      <c r="B47" s="82"/>
      <c r="C47" s="82"/>
      <c r="D47" s="124"/>
      <c r="E47" s="130"/>
      <c r="F47" s="133"/>
      <c r="G47" s="133"/>
      <c r="H47" s="51"/>
      <c r="I47" s="52"/>
      <c r="J47" s="53"/>
      <c r="K47" s="53"/>
      <c r="L47" s="53"/>
      <c r="M47" s="53"/>
      <c r="N47" s="53"/>
      <c r="O47" s="53"/>
      <c r="P47" s="53"/>
      <c r="Q47" s="53"/>
      <c r="R47" s="52"/>
      <c r="S47" s="53"/>
      <c r="T47" s="53"/>
      <c r="U47" s="53"/>
      <c r="V47" s="53"/>
      <c r="W47" s="52"/>
      <c r="X47" s="53"/>
      <c r="Y47" s="53"/>
      <c r="Z47" s="53"/>
      <c r="AA47" s="53"/>
      <c r="AB47" s="53"/>
      <c r="AC47" s="52"/>
      <c r="AD47" s="53"/>
      <c r="AE47" s="53"/>
      <c r="AF47" s="53"/>
      <c r="AG47" s="53"/>
      <c r="AH47" s="53"/>
      <c r="AI47" s="52"/>
      <c r="AJ47" s="53"/>
      <c r="AK47" s="53"/>
      <c r="AL47" s="53"/>
      <c r="AM47" s="52"/>
      <c r="AN47" s="53"/>
      <c r="AO47" s="53"/>
      <c r="AP47" s="53"/>
      <c r="AQ47" s="53"/>
      <c r="AR47" s="53"/>
      <c r="AS47" s="52"/>
      <c r="AT47" s="53"/>
      <c r="AU47" s="53"/>
      <c r="AV47" s="53"/>
      <c r="AW47" s="54"/>
      <c r="AX47" s="121"/>
      <c r="AY47" s="53"/>
      <c r="AZ47" s="53"/>
      <c r="BA47" s="53"/>
      <c r="BB47" s="53"/>
      <c r="BC47" s="53"/>
      <c r="BD47" s="53"/>
      <c r="BE47" s="53"/>
      <c r="BF47" s="53"/>
      <c r="BG47" s="53"/>
      <c r="BH47" s="121"/>
      <c r="BI47" s="53"/>
      <c r="BJ47" s="53"/>
      <c r="BK47" s="53"/>
      <c r="BL47" s="53"/>
      <c r="BM47" s="53"/>
      <c r="BN47" s="121"/>
      <c r="BO47" s="53"/>
      <c r="BP47" s="53"/>
      <c r="BQ47" s="53"/>
      <c r="BR47" s="53"/>
      <c r="BS47" s="53"/>
      <c r="BT47" s="121"/>
      <c r="BU47" s="53"/>
      <c r="BV47" s="53"/>
      <c r="BW47" s="53"/>
      <c r="BX47" s="53"/>
      <c r="BY47" s="53"/>
      <c r="BZ47" s="53"/>
      <c r="CA47" s="53"/>
      <c r="CB47" s="121"/>
      <c r="CC47" s="53"/>
      <c r="CD47" s="53"/>
      <c r="CE47" s="53"/>
      <c r="CF47" s="53"/>
      <c r="CG47" s="53"/>
      <c r="CH47" s="121"/>
      <c r="CI47" s="53"/>
      <c r="CJ47" s="53"/>
      <c r="CK47" s="53"/>
      <c r="CL47" s="53"/>
      <c r="CM47" s="53"/>
      <c r="CN47" s="142"/>
      <c r="CO47" s="148"/>
      <c r="CP47" s="53"/>
      <c r="CQ47" s="53"/>
      <c r="CR47" s="53"/>
      <c r="CS47" s="148"/>
      <c r="CT47" s="53"/>
      <c r="CU47" s="53"/>
      <c r="CV47" s="53"/>
      <c r="CW47" s="53"/>
      <c r="CX47" s="53"/>
      <c r="CY47" s="53"/>
      <c r="CZ47" s="53"/>
      <c r="DA47" s="53"/>
      <c r="DB47" s="53"/>
      <c r="DC47" s="53"/>
      <c r="DD47" s="53"/>
      <c r="DE47" s="53"/>
      <c r="DF47" s="55"/>
      <c r="DG47" s="56"/>
      <c r="DH47" s="57"/>
      <c r="DI47" s="58"/>
      <c r="DJ47" s="56"/>
      <c r="DK47" s="56"/>
      <c r="DL47" s="56"/>
      <c r="DM47" s="56"/>
      <c r="DN47" s="56"/>
      <c r="DO47" s="56"/>
      <c r="DP47" s="56"/>
      <c r="DQ47" s="56"/>
      <c r="DR47" s="56"/>
      <c r="DS47" s="53"/>
      <c r="DT47" s="53"/>
      <c r="DU47" s="58"/>
      <c r="DV47" s="56"/>
      <c r="DW47" s="56"/>
      <c r="DX47" s="56"/>
      <c r="DY47" s="56"/>
      <c r="DZ47" s="56"/>
      <c r="EA47" s="56"/>
      <c r="EB47" s="56"/>
      <c r="EC47" s="56"/>
      <c r="ED47" s="53"/>
      <c r="EE47" s="53"/>
      <c r="EF47" s="58"/>
      <c r="EG47" s="56"/>
      <c r="EH47" s="56"/>
      <c r="EI47" s="56"/>
      <c r="EJ47" s="53"/>
      <c r="EK47" s="53"/>
      <c r="EL47" s="59"/>
      <c r="EM47" s="60"/>
      <c r="EN47" s="56"/>
      <c r="EO47" s="56"/>
      <c r="EP47" s="53"/>
      <c r="EQ47" s="53"/>
      <c r="ER47" s="60"/>
      <c r="ES47" s="56"/>
      <c r="ET47" s="56"/>
      <c r="EU47" s="56"/>
      <c r="EV47" s="56"/>
      <c r="EW47" s="56"/>
      <c r="EX47" s="56"/>
      <c r="EY47" s="56"/>
      <c r="EZ47" s="61"/>
      <c r="FA47" s="62"/>
      <c r="FB47" s="56"/>
      <c r="FC47" s="56"/>
      <c r="FD47" s="56"/>
      <c r="FE47" s="56"/>
      <c r="FF47" s="56"/>
      <c r="FG47" s="56"/>
      <c r="FH47" s="53"/>
      <c r="FI47" s="62"/>
      <c r="FJ47" s="56"/>
      <c r="FK47" s="56"/>
      <c r="FL47" s="56"/>
      <c r="FM47" s="56"/>
      <c r="FN47" s="56"/>
      <c r="FO47" s="56"/>
      <c r="FP47" s="53"/>
      <c r="FQ47" s="62"/>
      <c r="FR47" s="56"/>
      <c r="FS47" s="56"/>
      <c r="FT47" s="56"/>
      <c r="FU47" s="56"/>
      <c r="FV47" s="56"/>
      <c r="FW47" s="56"/>
      <c r="FX47" s="56"/>
      <c r="FY47" s="56"/>
      <c r="FZ47" s="53"/>
      <c r="GA47" s="62"/>
      <c r="GB47" s="56"/>
      <c r="GC47" s="56"/>
      <c r="GD47" s="56"/>
      <c r="GE47" s="56"/>
      <c r="GF47" s="56"/>
      <c r="GG47" s="56"/>
      <c r="GH47" s="53"/>
      <c r="GI47" s="62"/>
      <c r="GJ47" s="56"/>
      <c r="GK47" s="56"/>
      <c r="GL47" s="56"/>
      <c r="GM47" s="63"/>
      <c r="GN47" s="64"/>
      <c r="GO47" s="56"/>
      <c r="GP47" s="56"/>
      <c r="GQ47" s="56"/>
      <c r="GR47" s="56"/>
      <c r="GS47" s="56"/>
      <c r="GT47" s="56"/>
      <c r="GU47" s="56"/>
      <c r="GV47" s="56"/>
      <c r="GW47" s="56"/>
      <c r="GX47" s="56"/>
      <c r="GY47" s="56"/>
      <c r="GZ47" s="56"/>
      <c r="HA47" s="53"/>
      <c r="HB47" s="53"/>
      <c r="HC47" s="64"/>
      <c r="HD47" s="56"/>
      <c r="HE47" s="56"/>
      <c r="HF47" s="56"/>
      <c r="HG47" s="56"/>
      <c r="HH47" s="56"/>
      <c r="HI47" s="53"/>
      <c r="HJ47" s="53"/>
      <c r="HK47" s="64"/>
      <c r="HL47" s="56"/>
      <c r="HM47" s="56"/>
      <c r="HN47" s="56"/>
      <c r="HO47" s="56"/>
      <c r="HP47" s="56"/>
      <c r="HQ47" s="56"/>
      <c r="HR47" s="56"/>
      <c r="HS47" s="56"/>
      <c r="HT47" s="56"/>
      <c r="HU47" s="56"/>
      <c r="HV47" s="53"/>
      <c r="HW47" s="53"/>
    </row>
    <row r="48" spans="1:231" s="36" customFormat="1" ht="18.75" hidden="1">
      <c r="A48" s="82"/>
      <c r="B48" s="82"/>
      <c r="C48" s="82"/>
      <c r="D48" s="124"/>
      <c r="E48" s="130"/>
      <c r="F48" s="133"/>
      <c r="G48" s="133"/>
      <c r="H48" s="51"/>
      <c r="I48" s="52"/>
      <c r="J48" s="53"/>
      <c r="K48" s="53"/>
      <c r="L48" s="53"/>
      <c r="M48" s="53"/>
      <c r="N48" s="53"/>
      <c r="O48" s="53"/>
      <c r="P48" s="53"/>
      <c r="Q48" s="53"/>
      <c r="R48" s="52"/>
      <c r="S48" s="53"/>
      <c r="T48" s="53"/>
      <c r="U48" s="53"/>
      <c r="V48" s="53"/>
      <c r="W48" s="52"/>
      <c r="X48" s="53"/>
      <c r="Y48" s="53"/>
      <c r="Z48" s="53"/>
      <c r="AA48" s="53"/>
      <c r="AB48" s="53"/>
      <c r="AC48" s="52"/>
      <c r="AD48" s="53"/>
      <c r="AE48" s="53"/>
      <c r="AF48" s="53"/>
      <c r="AG48" s="53"/>
      <c r="AH48" s="53"/>
      <c r="AI48" s="52"/>
      <c r="AJ48" s="53"/>
      <c r="AK48" s="53"/>
      <c r="AL48" s="53"/>
      <c r="AM48" s="52"/>
      <c r="AN48" s="53"/>
      <c r="AO48" s="53"/>
      <c r="AP48" s="53"/>
      <c r="AQ48" s="53"/>
      <c r="AR48" s="53"/>
      <c r="AS48" s="52"/>
      <c r="AT48" s="53"/>
      <c r="AU48" s="53"/>
      <c r="AV48" s="53"/>
      <c r="AW48" s="54"/>
      <c r="AX48" s="121"/>
      <c r="AY48" s="53"/>
      <c r="AZ48" s="53"/>
      <c r="BA48" s="53"/>
      <c r="BB48" s="53"/>
      <c r="BC48" s="53"/>
      <c r="BD48" s="53"/>
      <c r="BE48" s="53"/>
      <c r="BF48" s="53"/>
      <c r="BG48" s="53"/>
      <c r="BH48" s="121"/>
      <c r="BI48" s="53"/>
      <c r="BJ48" s="53"/>
      <c r="BK48" s="53"/>
      <c r="BL48" s="53"/>
      <c r="BM48" s="53"/>
      <c r="BN48" s="121"/>
      <c r="BO48" s="53"/>
      <c r="BP48" s="53"/>
      <c r="BQ48" s="53"/>
      <c r="BR48" s="53"/>
      <c r="BS48" s="53"/>
      <c r="BT48" s="121"/>
      <c r="BU48" s="53"/>
      <c r="BV48" s="53"/>
      <c r="BW48" s="53"/>
      <c r="BX48" s="53"/>
      <c r="BY48" s="53"/>
      <c r="BZ48" s="53"/>
      <c r="CA48" s="53"/>
      <c r="CB48" s="121"/>
      <c r="CC48" s="53"/>
      <c r="CD48" s="53"/>
      <c r="CE48" s="53"/>
      <c r="CF48" s="53"/>
      <c r="CG48" s="53"/>
      <c r="CH48" s="121"/>
      <c r="CI48" s="53"/>
      <c r="CJ48" s="53"/>
      <c r="CK48" s="53"/>
      <c r="CL48" s="53"/>
      <c r="CM48" s="53"/>
      <c r="CN48" s="142"/>
      <c r="CO48" s="148"/>
      <c r="CP48" s="53"/>
      <c r="CQ48" s="53"/>
      <c r="CR48" s="53"/>
      <c r="CS48" s="148"/>
      <c r="CT48" s="53"/>
      <c r="CU48" s="53"/>
      <c r="CV48" s="53"/>
      <c r="CW48" s="53"/>
      <c r="CX48" s="53"/>
      <c r="CY48" s="53"/>
      <c r="CZ48" s="53"/>
      <c r="DA48" s="53"/>
      <c r="DB48" s="53"/>
      <c r="DC48" s="53"/>
      <c r="DD48" s="53"/>
      <c r="DE48" s="53"/>
      <c r="DF48" s="55"/>
      <c r="DG48" s="56"/>
      <c r="DH48" s="57"/>
      <c r="DI48" s="58"/>
      <c r="DJ48" s="56"/>
      <c r="DK48" s="56"/>
      <c r="DL48" s="56"/>
      <c r="DM48" s="56"/>
      <c r="DN48" s="56"/>
      <c r="DO48" s="56"/>
      <c r="DP48" s="56"/>
      <c r="DQ48" s="56"/>
      <c r="DR48" s="56"/>
      <c r="DS48" s="53"/>
      <c r="DT48" s="53"/>
      <c r="DU48" s="58"/>
      <c r="DV48" s="56"/>
      <c r="DW48" s="56"/>
      <c r="DX48" s="56"/>
      <c r="DY48" s="56"/>
      <c r="DZ48" s="56"/>
      <c r="EA48" s="56"/>
      <c r="EB48" s="56"/>
      <c r="EC48" s="56"/>
      <c r="ED48" s="53"/>
      <c r="EE48" s="53"/>
      <c r="EF48" s="58"/>
      <c r="EG48" s="56"/>
      <c r="EH48" s="56"/>
      <c r="EI48" s="56"/>
      <c r="EJ48" s="53"/>
      <c r="EK48" s="53"/>
      <c r="EL48" s="59"/>
      <c r="EM48" s="60"/>
      <c r="EN48" s="56"/>
      <c r="EO48" s="56"/>
      <c r="EP48" s="53"/>
      <c r="EQ48" s="53"/>
      <c r="ER48" s="60"/>
      <c r="ES48" s="56"/>
      <c r="ET48" s="56"/>
      <c r="EU48" s="56"/>
      <c r="EV48" s="56"/>
      <c r="EW48" s="56"/>
      <c r="EX48" s="56"/>
      <c r="EY48" s="56"/>
      <c r="EZ48" s="61"/>
      <c r="FA48" s="62"/>
      <c r="FB48" s="56"/>
      <c r="FC48" s="56"/>
      <c r="FD48" s="56"/>
      <c r="FE48" s="56"/>
      <c r="FF48" s="56"/>
      <c r="FG48" s="56"/>
      <c r="FH48" s="53"/>
      <c r="FI48" s="62"/>
      <c r="FJ48" s="56"/>
      <c r="FK48" s="56"/>
      <c r="FL48" s="56"/>
      <c r="FM48" s="56"/>
      <c r="FN48" s="56"/>
      <c r="FO48" s="56"/>
      <c r="FP48" s="53"/>
      <c r="FQ48" s="62"/>
      <c r="FR48" s="56"/>
      <c r="FS48" s="56"/>
      <c r="FT48" s="56"/>
      <c r="FU48" s="56"/>
      <c r="FV48" s="56"/>
      <c r="FW48" s="56"/>
      <c r="FX48" s="56"/>
      <c r="FY48" s="56"/>
      <c r="FZ48" s="53"/>
      <c r="GA48" s="62"/>
      <c r="GB48" s="56"/>
      <c r="GC48" s="56"/>
      <c r="GD48" s="56"/>
      <c r="GE48" s="56"/>
      <c r="GF48" s="56"/>
      <c r="GG48" s="56"/>
      <c r="GH48" s="53"/>
      <c r="GI48" s="62"/>
      <c r="GJ48" s="56"/>
      <c r="GK48" s="56"/>
      <c r="GL48" s="56"/>
      <c r="GM48" s="63"/>
      <c r="GN48" s="64"/>
      <c r="GO48" s="56"/>
      <c r="GP48" s="56"/>
      <c r="GQ48" s="56"/>
      <c r="GR48" s="56"/>
      <c r="GS48" s="56"/>
      <c r="GT48" s="56"/>
      <c r="GU48" s="56"/>
      <c r="GV48" s="56"/>
      <c r="GW48" s="56"/>
      <c r="GX48" s="56"/>
      <c r="GY48" s="56"/>
      <c r="GZ48" s="56"/>
      <c r="HA48" s="53"/>
      <c r="HB48" s="53"/>
      <c r="HC48" s="64"/>
      <c r="HD48" s="56"/>
      <c r="HE48" s="56"/>
      <c r="HF48" s="56"/>
      <c r="HG48" s="56"/>
      <c r="HH48" s="56"/>
      <c r="HI48" s="53"/>
      <c r="HJ48" s="53"/>
      <c r="HK48" s="64"/>
      <c r="HL48" s="56"/>
      <c r="HM48" s="56"/>
      <c r="HN48" s="56"/>
      <c r="HO48" s="56"/>
      <c r="HP48" s="56"/>
      <c r="HQ48" s="56"/>
      <c r="HR48" s="56"/>
      <c r="HS48" s="56"/>
      <c r="HT48" s="56"/>
      <c r="HU48" s="56"/>
      <c r="HV48" s="53"/>
      <c r="HW48" s="53"/>
    </row>
    <row r="49" spans="1:231" s="36" customFormat="1" ht="18.75" hidden="1">
      <c r="A49" s="82"/>
      <c r="B49" s="82"/>
      <c r="C49" s="82"/>
      <c r="D49" s="124"/>
      <c r="E49" s="130"/>
      <c r="F49" s="133"/>
      <c r="G49" s="133"/>
      <c r="H49" s="51"/>
      <c r="I49" s="52"/>
      <c r="J49" s="53"/>
      <c r="K49" s="53"/>
      <c r="L49" s="53"/>
      <c r="M49" s="53"/>
      <c r="N49" s="53"/>
      <c r="O49" s="53"/>
      <c r="P49" s="53"/>
      <c r="Q49" s="53"/>
      <c r="R49" s="52"/>
      <c r="S49" s="53"/>
      <c r="T49" s="53"/>
      <c r="U49" s="53"/>
      <c r="V49" s="53"/>
      <c r="W49" s="52"/>
      <c r="X49" s="53"/>
      <c r="Y49" s="53"/>
      <c r="Z49" s="53"/>
      <c r="AA49" s="53"/>
      <c r="AB49" s="53"/>
      <c r="AC49" s="52"/>
      <c r="AD49" s="53"/>
      <c r="AE49" s="53"/>
      <c r="AF49" s="53"/>
      <c r="AG49" s="53"/>
      <c r="AH49" s="53"/>
      <c r="AI49" s="52"/>
      <c r="AJ49" s="53"/>
      <c r="AK49" s="53"/>
      <c r="AL49" s="53"/>
      <c r="AM49" s="52"/>
      <c r="AN49" s="53"/>
      <c r="AO49" s="53"/>
      <c r="AP49" s="53"/>
      <c r="AQ49" s="53"/>
      <c r="AR49" s="53"/>
      <c r="AS49" s="52"/>
      <c r="AT49" s="53"/>
      <c r="AU49" s="53"/>
      <c r="AV49" s="53"/>
      <c r="AW49" s="54"/>
      <c r="AX49" s="121"/>
      <c r="AY49" s="53"/>
      <c r="AZ49" s="53"/>
      <c r="BA49" s="53"/>
      <c r="BB49" s="53"/>
      <c r="BC49" s="53"/>
      <c r="BD49" s="53"/>
      <c r="BE49" s="53"/>
      <c r="BF49" s="53"/>
      <c r="BG49" s="53"/>
      <c r="BH49" s="121"/>
      <c r="BI49" s="53"/>
      <c r="BJ49" s="53"/>
      <c r="BK49" s="53"/>
      <c r="BL49" s="53"/>
      <c r="BM49" s="53"/>
      <c r="BN49" s="121"/>
      <c r="BO49" s="53"/>
      <c r="BP49" s="53"/>
      <c r="BQ49" s="53"/>
      <c r="BR49" s="53"/>
      <c r="BS49" s="53"/>
      <c r="BT49" s="121"/>
      <c r="BU49" s="53"/>
      <c r="BV49" s="53"/>
      <c r="BW49" s="53"/>
      <c r="BX49" s="53"/>
      <c r="BY49" s="53"/>
      <c r="BZ49" s="53"/>
      <c r="CA49" s="53"/>
      <c r="CB49" s="121"/>
      <c r="CC49" s="53"/>
      <c r="CD49" s="53"/>
      <c r="CE49" s="53"/>
      <c r="CF49" s="53"/>
      <c r="CG49" s="53"/>
      <c r="CH49" s="121"/>
      <c r="CI49" s="53"/>
      <c r="CJ49" s="53"/>
      <c r="CK49" s="53"/>
      <c r="CL49" s="53"/>
      <c r="CM49" s="53"/>
      <c r="CN49" s="142"/>
      <c r="CO49" s="148"/>
      <c r="CP49" s="53"/>
      <c r="CQ49" s="53"/>
      <c r="CR49" s="53"/>
      <c r="CS49" s="148"/>
      <c r="CT49" s="53"/>
      <c r="CU49" s="53"/>
      <c r="CV49" s="53"/>
      <c r="CW49" s="53"/>
      <c r="CX49" s="53"/>
      <c r="CY49" s="53"/>
      <c r="CZ49" s="53"/>
      <c r="DA49" s="53"/>
      <c r="DB49" s="53"/>
      <c r="DC49" s="53"/>
      <c r="DD49" s="53"/>
      <c r="DE49" s="53"/>
      <c r="DF49" s="55"/>
      <c r="DG49" s="56"/>
      <c r="DH49" s="57"/>
      <c r="DI49" s="58"/>
      <c r="DJ49" s="56"/>
      <c r="DK49" s="56"/>
      <c r="DL49" s="56"/>
      <c r="DM49" s="56"/>
      <c r="DN49" s="56"/>
      <c r="DO49" s="56"/>
      <c r="DP49" s="56"/>
      <c r="DQ49" s="56"/>
      <c r="DR49" s="56"/>
      <c r="DS49" s="53"/>
      <c r="DT49" s="53"/>
      <c r="DU49" s="58"/>
      <c r="DV49" s="56"/>
      <c r="DW49" s="56"/>
      <c r="DX49" s="56"/>
      <c r="DY49" s="56"/>
      <c r="DZ49" s="56"/>
      <c r="EA49" s="56"/>
      <c r="EB49" s="56"/>
      <c r="EC49" s="56"/>
      <c r="ED49" s="53"/>
      <c r="EE49" s="53"/>
      <c r="EF49" s="58"/>
      <c r="EG49" s="56"/>
      <c r="EH49" s="56"/>
      <c r="EI49" s="56"/>
      <c r="EJ49" s="53"/>
      <c r="EK49" s="53"/>
      <c r="EL49" s="59"/>
      <c r="EM49" s="60"/>
      <c r="EN49" s="56"/>
      <c r="EO49" s="56"/>
      <c r="EP49" s="53"/>
      <c r="EQ49" s="53"/>
      <c r="ER49" s="60"/>
      <c r="ES49" s="56"/>
      <c r="ET49" s="56"/>
      <c r="EU49" s="56"/>
      <c r="EV49" s="56"/>
      <c r="EW49" s="56"/>
      <c r="EX49" s="56"/>
      <c r="EY49" s="56"/>
      <c r="EZ49" s="61"/>
      <c r="FA49" s="62"/>
      <c r="FB49" s="56"/>
      <c r="FC49" s="56"/>
      <c r="FD49" s="56"/>
      <c r="FE49" s="56"/>
      <c r="FF49" s="56"/>
      <c r="FG49" s="56"/>
      <c r="FH49" s="53"/>
      <c r="FI49" s="62"/>
      <c r="FJ49" s="56"/>
      <c r="FK49" s="56"/>
      <c r="FL49" s="56"/>
      <c r="FM49" s="56"/>
      <c r="FN49" s="56"/>
      <c r="FO49" s="56"/>
      <c r="FP49" s="53"/>
      <c r="FQ49" s="62"/>
      <c r="FR49" s="56"/>
      <c r="FS49" s="56"/>
      <c r="FT49" s="56"/>
      <c r="FU49" s="56"/>
      <c r="FV49" s="56"/>
      <c r="FW49" s="56"/>
      <c r="FX49" s="56"/>
      <c r="FY49" s="56"/>
      <c r="FZ49" s="53"/>
      <c r="GA49" s="62"/>
      <c r="GB49" s="56"/>
      <c r="GC49" s="56"/>
      <c r="GD49" s="56"/>
      <c r="GE49" s="56"/>
      <c r="GF49" s="56"/>
      <c r="GG49" s="56"/>
      <c r="GH49" s="53"/>
      <c r="GI49" s="62"/>
      <c r="GJ49" s="56"/>
      <c r="GK49" s="56"/>
      <c r="GL49" s="56"/>
      <c r="GM49" s="63"/>
      <c r="GN49" s="64"/>
      <c r="GO49" s="56"/>
      <c r="GP49" s="56"/>
      <c r="GQ49" s="56"/>
      <c r="GR49" s="56"/>
      <c r="GS49" s="56"/>
      <c r="GT49" s="56"/>
      <c r="GU49" s="56"/>
      <c r="GV49" s="56"/>
      <c r="GW49" s="56"/>
      <c r="GX49" s="56"/>
      <c r="GY49" s="56"/>
      <c r="GZ49" s="56"/>
      <c r="HA49" s="53"/>
      <c r="HB49" s="53"/>
      <c r="HC49" s="64"/>
      <c r="HD49" s="56"/>
      <c r="HE49" s="56"/>
      <c r="HF49" s="56"/>
      <c r="HG49" s="56"/>
      <c r="HH49" s="56"/>
      <c r="HI49" s="53"/>
      <c r="HJ49" s="53"/>
      <c r="HK49" s="64"/>
      <c r="HL49" s="56"/>
      <c r="HM49" s="56"/>
      <c r="HN49" s="56"/>
      <c r="HO49" s="56"/>
      <c r="HP49" s="56"/>
      <c r="HQ49" s="56"/>
      <c r="HR49" s="56"/>
      <c r="HS49" s="56"/>
      <c r="HT49" s="56"/>
      <c r="HU49" s="56"/>
      <c r="HV49" s="53"/>
      <c r="HW49" s="53"/>
    </row>
    <row r="50" spans="1:231" s="36" customFormat="1" ht="18.75" hidden="1">
      <c r="A50" s="82"/>
      <c r="B50" s="82"/>
      <c r="C50" s="82"/>
      <c r="D50" s="124"/>
      <c r="E50" s="130"/>
      <c r="F50" s="133"/>
      <c r="G50" s="133"/>
      <c r="H50" s="51"/>
      <c r="I50" s="52"/>
      <c r="J50" s="53"/>
      <c r="K50" s="53"/>
      <c r="L50" s="53"/>
      <c r="M50" s="53"/>
      <c r="N50" s="53"/>
      <c r="O50" s="53"/>
      <c r="P50" s="53"/>
      <c r="Q50" s="53"/>
      <c r="R50" s="52"/>
      <c r="S50" s="53"/>
      <c r="T50" s="53"/>
      <c r="U50" s="53"/>
      <c r="V50" s="53"/>
      <c r="W50" s="52"/>
      <c r="X50" s="53"/>
      <c r="Y50" s="53"/>
      <c r="Z50" s="53"/>
      <c r="AA50" s="53"/>
      <c r="AB50" s="53"/>
      <c r="AC50" s="52"/>
      <c r="AD50" s="53"/>
      <c r="AE50" s="53"/>
      <c r="AF50" s="53"/>
      <c r="AG50" s="53"/>
      <c r="AH50" s="53"/>
      <c r="AI50" s="52"/>
      <c r="AJ50" s="53"/>
      <c r="AK50" s="53"/>
      <c r="AL50" s="53"/>
      <c r="AM50" s="52"/>
      <c r="AN50" s="53"/>
      <c r="AO50" s="53"/>
      <c r="AP50" s="53"/>
      <c r="AQ50" s="53"/>
      <c r="AR50" s="53"/>
      <c r="AS50" s="52"/>
      <c r="AT50" s="53"/>
      <c r="AU50" s="53"/>
      <c r="AV50" s="53"/>
      <c r="AW50" s="54"/>
      <c r="AX50" s="121"/>
      <c r="AY50" s="53"/>
      <c r="AZ50" s="53"/>
      <c r="BA50" s="53"/>
      <c r="BB50" s="53"/>
      <c r="BC50" s="53"/>
      <c r="BD50" s="53"/>
      <c r="BE50" s="53"/>
      <c r="BF50" s="53"/>
      <c r="BG50" s="53"/>
      <c r="BH50" s="121"/>
      <c r="BI50" s="53"/>
      <c r="BJ50" s="53"/>
      <c r="BK50" s="53"/>
      <c r="BL50" s="53"/>
      <c r="BM50" s="53"/>
      <c r="BN50" s="121"/>
      <c r="BO50" s="53"/>
      <c r="BP50" s="53"/>
      <c r="BQ50" s="53"/>
      <c r="BR50" s="53"/>
      <c r="BS50" s="53"/>
      <c r="BT50" s="121"/>
      <c r="BU50" s="53"/>
      <c r="BV50" s="53"/>
      <c r="BW50" s="53"/>
      <c r="BX50" s="53"/>
      <c r="BY50" s="53"/>
      <c r="BZ50" s="53"/>
      <c r="CA50" s="53"/>
      <c r="CB50" s="121"/>
      <c r="CC50" s="53"/>
      <c r="CD50" s="53"/>
      <c r="CE50" s="53"/>
      <c r="CF50" s="53"/>
      <c r="CG50" s="53"/>
      <c r="CH50" s="121"/>
      <c r="CI50" s="53"/>
      <c r="CJ50" s="53"/>
      <c r="CK50" s="53"/>
      <c r="CL50" s="53"/>
      <c r="CM50" s="53"/>
      <c r="CN50" s="142"/>
      <c r="CO50" s="148"/>
      <c r="CP50" s="53"/>
      <c r="CQ50" s="53"/>
      <c r="CR50" s="53"/>
      <c r="CS50" s="148"/>
      <c r="CT50" s="53"/>
      <c r="CU50" s="53"/>
      <c r="CV50" s="53"/>
      <c r="CW50" s="53"/>
      <c r="CX50" s="53"/>
      <c r="CY50" s="53"/>
      <c r="CZ50" s="53"/>
      <c r="DA50" s="53"/>
      <c r="DB50" s="53"/>
      <c r="DC50" s="53"/>
      <c r="DD50" s="53"/>
      <c r="DE50" s="53"/>
      <c r="DF50" s="55"/>
      <c r="DG50" s="56"/>
      <c r="DH50" s="57"/>
      <c r="DI50" s="58"/>
      <c r="DJ50" s="56"/>
      <c r="DK50" s="56"/>
      <c r="DL50" s="56"/>
      <c r="DM50" s="56"/>
      <c r="DN50" s="56"/>
      <c r="DO50" s="56"/>
      <c r="DP50" s="56"/>
      <c r="DQ50" s="56"/>
      <c r="DR50" s="56"/>
      <c r="DS50" s="53"/>
      <c r="DT50" s="53"/>
      <c r="DU50" s="58"/>
      <c r="DV50" s="56"/>
      <c r="DW50" s="56"/>
      <c r="DX50" s="56"/>
      <c r="DY50" s="56"/>
      <c r="DZ50" s="56"/>
      <c r="EA50" s="56"/>
      <c r="EB50" s="56"/>
      <c r="EC50" s="56"/>
      <c r="ED50" s="53"/>
      <c r="EE50" s="53"/>
      <c r="EF50" s="58"/>
      <c r="EG50" s="56"/>
      <c r="EH50" s="56"/>
      <c r="EI50" s="56"/>
      <c r="EJ50" s="53"/>
      <c r="EK50" s="53"/>
      <c r="EL50" s="59"/>
      <c r="EM50" s="60"/>
      <c r="EN50" s="56"/>
      <c r="EO50" s="56"/>
      <c r="EP50" s="53"/>
      <c r="EQ50" s="53"/>
      <c r="ER50" s="60"/>
      <c r="ES50" s="56"/>
      <c r="ET50" s="56"/>
      <c r="EU50" s="56"/>
      <c r="EV50" s="56"/>
      <c r="EW50" s="56"/>
      <c r="EX50" s="56"/>
      <c r="EY50" s="56"/>
      <c r="EZ50" s="61"/>
      <c r="FA50" s="62"/>
      <c r="FB50" s="56"/>
      <c r="FC50" s="56"/>
      <c r="FD50" s="56"/>
      <c r="FE50" s="56"/>
      <c r="FF50" s="56"/>
      <c r="FG50" s="56"/>
      <c r="FH50" s="53"/>
      <c r="FI50" s="62"/>
      <c r="FJ50" s="56"/>
      <c r="FK50" s="56"/>
      <c r="FL50" s="56"/>
      <c r="FM50" s="56"/>
      <c r="FN50" s="56"/>
      <c r="FO50" s="56"/>
      <c r="FP50" s="53"/>
      <c r="FQ50" s="62"/>
      <c r="FR50" s="56"/>
      <c r="FS50" s="56"/>
      <c r="FT50" s="56"/>
      <c r="FU50" s="56"/>
      <c r="FV50" s="56"/>
      <c r="FW50" s="56"/>
      <c r="FX50" s="56"/>
      <c r="FY50" s="56"/>
      <c r="FZ50" s="53"/>
      <c r="GA50" s="62"/>
      <c r="GB50" s="56"/>
      <c r="GC50" s="56"/>
      <c r="GD50" s="56"/>
      <c r="GE50" s="56"/>
      <c r="GF50" s="56"/>
      <c r="GG50" s="56"/>
      <c r="GH50" s="53"/>
      <c r="GI50" s="62"/>
      <c r="GJ50" s="56"/>
      <c r="GK50" s="56"/>
      <c r="GL50" s="56"/>
      <c r="GM50" s="63"/>
      <c r="GN50" s="64"/>
      <c r="GO50" s="56"/>
      <c r="GP50" s="56"/>
      <c r="GQ50" s="56"/>
      <c r="GR50" s="56"/>
      <c r="GS50" s="56"/>
      <c r="GT50" s="56"/>
      <c r="GU50" s="56"/>
      <c r="GV50" s="56"/>
      <c r="GW50" s="56"/>
      <c r="GX50" s="56"/>
      <c r="GY50" s="56"/>
      <c r="GZ50" s="56"/>
      <c r="HA50" s="53"/>
      <c r="HB50" s="53"/>
      <c r="HC50" s="64"/>
      <c r="HD50" s="56"/>
      <c r="HE50" s="56"/>
      <c r="HF50" s="56"/>
      <c r="HG50" s="56"/>
      <c r="HH50" s="56"/>
      <c r="HI50" s="53"/>
      <c r="HJ50" s="53"/>
      <c r="HK50" s="64"/>
      <c r="HL50" s="56"/>
      <c r="HM50" s="56"/>
      <c r="HN50" s="56"/>
      <c r="HO50" s="56"/>
      <c r="HP50" s="56"/>
      <c r="HQ50" s="56"/>
      <c r="HR50" s="56"/>
      <c r="HS50" s="56"/>
      <c r="HT50" s="56"/>
      <c r="HU50" s="56"/>
      <c r="HV50" s="53"/>
      <c r="HW50" s="53"/>
    </row>
    <row r="51" spans="1:231" s="36" customFormat="1" ht="18.75" hidden="1">
      <c r="A51" s="82"/>
      <c r="B51" s="82"/>
      <c r="C51" s="82"/>
      <c r="D51" s="124"/>
      <c r="E51" s="130"/>
      <c r="F51" s="133"/>
      <c r="G51" s="133"/>
      <c r="H51" s="51"/>
      <c r="I51" s="52"/>
      <c r="J51" s="53"/>
      <c r="K51" s="53"/>
      <c r="L51" s="53"/>
      <c r="M51" s="53"/>
      <c r="N51" s="53"/>
      <c r="O51" s="53"/>
      <c r="P51" s="53"/>
      <c r="Q51" s="53"/>
      <c r="R51" s="52"/>
      <c r="S51" s="53"/>
      <c r="T51" s="53"/>
      <c r="U51" s="53"/>
      <c r="V51" s="53"/>
      <c r="W51" s="52"/>
      <c r="X51" s="53"/>
      <c r="Y51" s="53"/>
      <c r="Z51" s="53"/>
      <c r="AA51" s="53"/>
      <c r="AB51" s="53"/>
      <c r="AC51" s="52"/>
      <c r="AD51" s="53"/>
      <c r="AE51" s="53"/>
      <c r="AF51" s="53"/>
      <c r="AG51" s="53"/>
      <c r="AH51" s="53"/>
      <c r="AI51" s="52"/>
      <c r="AJ51" s="53"/>
      <c r="AK51" s="53"/>
      <c r="AL51" s="53"/>
      <c r="AM51" s="52"/>
      <c r="AN51" s="53"/>
      <c r="AO51" s="53"/>
      <c r="AP51" s="53"/>
      <c r="AQ51" s="53"/>
      <c r="AR51" s="53"/>
      <c r="AS51" s="52"/>
      <c r="AT51" s="53"/>
      <c r="AU51" s="53"/>
      <c r="AV51" s="53"/>
      <c r="AW51" s="54"/>
      <c r="AX51" s="121"/>
      <c r="AY51" s="53"/>
      <c r="AZ51" s="53"/>
      <c r="BA51" s="53"/>
      <c r="BB51" s="53"/>
      <c r="BC51" s="53"/>
      <c r="BD51" s="53"/>
      <c r="BE51" s="53"/>
      <c r="BF51" s="53"/>
      <c r="BG51" s="53"/>
      <c r="BH51" s="121"/>
      <c r="BI51" s="53"/>
      <c r="BJ51" s="53"/>
      <c r="BK51" s="53"/>
      <c r="BL51" s="53"/>
      <c r="BM51" s="53"/>
      <c r="BN51" s="121"/>
      <c r="BO51" s="53"/>
      <c r="BP51" s="53"/>
      <c r="BQ51" s="53"/>
      <c r="BR51" s="53"/>
      <c r="BS51" s="53"/>
      <c r="BT51" s="121"/>
      <c r="BU51" s="53"/>
      <c r="BV51" s="53"/>
      <c r="BW51" s="53"/>
      <c r="BX51" s="53"/>
      <c r="BY51" s="53"/>
      <c r="BZ51" s="53"/>
      <c r="CA51" s="53"/>
      <c r="CB51" s="121"/>
      <c r="CC51" s="53"/>
      <c r="CD51" s="53"/>
      <c r="CE51" s="53"/>
      <c r="CF51" s="53"/>
      <c r="CG51" s="53"/>
      <c r="CH51" s="121"/>
      <c r="CI51" s="53"/>
      <c r="CJ51" s="53"/>
      <c r="CK51" s="53"/>
      <c r="CL51" s="53"/>
      <c r="CM51" s="53"/>
      <c r="CN51" s="142"/>
      <c r="CO51" s="148"/>
      <c r="CP51" s="53"/>
      <c r="CQ51" s="53"/>
      <c r="CR51" s="53"/>
      <c r="CS51" s="148"/>
      <c r="CT51" s="53"/>
      <c r="CU51" s="53"/>
      <c r="CV51" s="53"/>
      <c r="CW51" s="53"/>
      <c r="CX51" s="53"/>
      <c r="CY51" s="53"/>
      <c r="CZ51" s="53"/>
      <c r="DA51" s="53"/>
      <c r="DB51" s="53"/>
      <c r="DC51" s="53"/>
      <c r="DD51" s="53"/>
      <c r="DE51" s="53"/>
      <c r="DF51" s="55"/>
      <c r="DG51" s="56"/>
      <c r="DH51" s="57"/>
      <c r="DI51" s="58"/>
      <c r="DJ51" s="56"/>
      <c r="DK51" s="56"/>
      <c r="DL51" s="56"/>
      <c r="DM51" s="56"/>
      <c r="DN51" s="56"/>
      <c r="DO51" s="56"/>
      <c r="DP51" s="56"/>
      <c r="DQ51" s="56"/>
      <c r="DR51" s="56"/>
      <c r="DS51" s="53"/>
      <c r="DT51" s="53"/>
      <c r="DU51" s="58"/>
      <c r="DV51" s="56"/>
      <c r="DW51" s="56"/>
      <c r="DX51" s="56"/>
      <c r="DY51" s="56"/>
      <c r="DZ51" s="56"/>
      <c r="EA51" s="56"/>
      <c r="EB51" s="56"/>
      <c r="EC51" s="56"/>
      <c r="ED51" s="53"/>
      <c r="EE51" s="53"/>
      <c r="EF51" s="58"/>
      <c r="EG51" s="56"/>
      <c r="EH51" s="56"/>
      <c r="EI51" s="56"/>
      <c r="EJ51" s="53"/>
      <c r="EK51" s="53"/>
      <c r="EL51" s="59"/>
      <c r="EM51" s="60"/>
      <c r="EN51" s="56"/>
      <c r="EO51" s="56"/>
      <c r="EP51" s="53"/>
      <c r="EQ51" s="53"/>
      <c r="ER51" s="60"/>
      <c r="ES51" s="56"/>
      <c r="ET51" s="56"/>
      <c r="EU51" s="56"/>
      <c r="EV51" s="56"/>
      <c r="EW51" s="56"/>
      <c r="EX51" s="56"/>
      <c r="EY51" s="56"/>
      <c r="EZ51" s="61"/>
      <c r="FA51" s="62"/>
      <c r="FB51" s="56"/>
      <c r="FC51" s="56"/>
      <c r="FD51" s="56"/>
      <c r="FE51" s="56"/>
      <c r="FF51" s="56"/>
      <c r="FG51" s="56"/>
      <c r="FH51" s="53"/>
      <c r="FI51" s="62"/>
      <c r="FJ51" s="56"/>
      <c r="FK51" s="56"/>
      <c r="FL51" s="56"/>
      <c r="FM51" s="56"/>
      <c r="FN51" s="56"/>
      <c r="FO51" s="56"/>
      <c r="FP51" s="53"/>
      <c r="FQ51" s="62"/>
      <c r="FR51" s="56"/>
      <c r="FS51" s="56"/>
      <c r="FT51" s="56"/>
      <c r="FU51" s="56"/>
      <c r="FV51" s="56"/>
      <c r="FW51" s="56"/>
      <c r="FX51" s="56"/>
      <c r="FY51" s="56"/>
      <c r="FZ51" s="53"/>
      <c r="GA51" s="62"/>
      <c r="GB51" s="56"/>
      <c r="GC51" s="56"/>
      <c r="GD51" s="56"/>
      <c r="GE51" s="56"/>
      <c r="GF51" s="56"/>
      <c r="GG51" s="56"/>
      <c r="GH51" s="53"/>
      <c r="GI51" s="62"/>
      <c r="GJ51" s="56"/>
      <c r="GK51" s="56"/>
      <c r="GL51" s="56"/>
      <c r="GM51" s="63"/>
      <c r="GN51" s="64"/>
      <c r="GO51" s="56"/>
      <c r="GP51" s="56"/>
      <c r="GQ51" s="56"/>
      <c r="GR51" s="56"/>
      <c r="GS51" s="56"/>
      <c r="GT51" s="56"/>
      <c r="GU51" s="56"/>
      <c r="GV51" s="56"/>
      <c r="GW51" s="56"/>
      <c r="GX51" s="56"/>
      <c r="GY51" s="56"/>
      <c r="GZ51" s="56"/>
      <c r="HA51" s="53"/>
      <c r="HB51" s="53"/>
      <c r="HC51" s="64"/>
      <c r="HD51" s="56"/>
      <c r="HE51" s="56"/>
      <c r="HF51" s="56"/>
      <c r="HG51" s="56"/>
      <c r="HH51" s="56"/>
      <c r="HI51" s="53"/>
      <c r="HJ51" s="53"/>
      <c r="HK51" s="64"/>
      <c r="HL51" s="56"/>
      <c r="HM51" s="56"/>
      <c r="HN51" s="56"/>
      <c r="HO51" s="56"/>
      <c r="HP51" s="56"/>
      <c r="HQ51" s="56"/>
      <c r="HR51" s="56"/>
      <c r="HS51" s="56"/>
      <c r="HT51" s="56"/>
      <c r="HU51" s="56"/>
      <c r="HV51" s="53"/>
      <c r="HW51" s="53"/>
    </row>
    <row r="52" spans="1:231" s="36" customFormat="1" ht="18.75" hidden="1">
      <c r="A52" s="82"/>
      <c r="B52" s="82"/>
      <c r="C52" s="82"/>
      <c r="D52" s="124"/>
      <c r="E52" s="130"/>
      <c r="F52" s="133"/>
      <c r="G52" s="133"/>
      <c r="H52" s="51"/>
      <c r="I52" s="52"/>
      <c r="J52" s="53"/>
      <c r="K52" s="53"/>
      <c r="L52" s="53"/>
      <c r="M52" s="53"/>
      <c r="N52" s="53"/>
      <c r="O52" s="53"/>
      <c r="P52" s="53"/>
      <c r="Q52" s="53"/>
      <c r="R52" s="52"/>
      <c r="S52" s="53"/>
      <c r="T52" s="53"/>
      <c r="U52" s="53"/>
      <c r="V52" s="53"/>
      <c r="W52" s="52"/>
      <c r="X52" s="53"/>
      <c r="Y52" s="53"/>
      <c r="Z52" s="53"/>
      <c r="AA52" s="53"/>
      <c r="AB52" s="53"/>
      <c r="AC52" s="52"/>
      <c r="AD52" s="53"/>
      <c r="AE52" s="53"/>
      <c r="AF52" s="53"/>
      <c r="AG52" s="53"/>
      <c r="AH52" s="53"/>
      <c r="AI52" s="52"/>
      <c r="AJ52" s="53"/>
      <c r="AK52" s="53"/>
      <c r="AL52" s="53"/>
      <c r="AM52" s="52"/>
      <c r="AN52" s="53"/>
      <c r="AO52" s="53"/>
      <c r="AP52" s="53"/>
      <c r="AQ52" s="53"/>
      <c r="AR52" s="53"/>
      <c r="AS52" s="52"/>
      <c r="AT52" s="53"/>
      <c r="AU52" s="53"/>
      <c r="AV52" s="53"/>
      <c r="AW52" s="54"/>
      <c r="AX52" s="121"/>
      <c r="AY52" s="53"/>
      <c r="AZ52" s="53"/>
      <c r="BA52" s="53"/>
      <c r="BB52" s="53"/>
      <c r="BC52" s="53"/>
      <c r="BD52" s="53"/>
      <c r="BE52" s="53"/>
      <c r="BF52" s="53"/>
      <c r="BG52" s="53"/>
      <c r="BH52" s="121"/>
      <c r="BI52" s="53"/>
      <c r="BJ52" s="53"/>
      <c r="BK52" s="53"/>
      <c r="BL52" s="53"/>
      <c r="BM52" s="53"/>
      <c r="BN52" s="121"/>
      <c r="BO52" s="53"/>
      <c r="BP52" s="53"/>
      <c r="BQ52" s="53"/>
      <c r="BR52" s="53"/>
      <c r="BS52" s="53"/>
      <c r="BT52" s="121"/>
      <c r="BU52" s="53"/>
      <c r="BV52" s="53"/>
      <c r="BW52" s="53"/>
      <c r="BX52" s="53"/>
      <c r="BY52" s="53"/>
      <c r="BZ52" s="53"/>
      <c r="CA52" s="53"/>
      <c r="CB52" s="121"/>
      <c r="CC52" s="53"/>
      <c r="CD52" s="53"/>
      <c r="CE52" s="53"/>
      <c r="CF52" s="53"/>
      <c r="CG52" s="53"/>
      <c r="CH52" s="121"/>
      <c r="CI52" s="53"/>
      <c r="CJ52" s="53"/>
      <c r="CK52" s="53"/>
      <c r="CL52" s="53"/>
      <c r="CM52" s="53"/>
      <c r="CN52" s="142"/>
      <c r="CO52" s="148"/>
      <c r="CP52" s="53"/>
      <c r="CQ52" s="53"/>
      <c r="CR52" s="53"/>
      <c r="CS52" s="148"/>
      <c r="CT52" s="53"/>
      <c r="CU52" s="53"/>
      <c r="CV52" s="53"/>
      <c r="CW52" s="53"/>
      <c r="CX52" s="53"/>
      <c r="CY52" s="53"/>
      <c r="CZ52" s="53"/>
      <c r="DA52" s="53"/>
      <c r="DB52" s="53"/>
      <c r="DC52" s="53"/>
      <c r="DD52" s="53"/>
      <c r="DE52" s="53"/>
      <c r="DF52" s="55"/>
      <c r="DG52" s="56"/>
      <c r="DH52" s="57"/>
      <c r="DI52" s="58"/>
      <c r="DJ52" s="56"/>
      <c r="DK52" s="56"/>
      <c r="DL52" s="56"/>
      <c r="DM52" s="56"/>
      <c r="DN52" s="56"/>
      <c r="DO52" s="56"/>
      <c r="DP52" s="56"/>
      <c r="DQ52" s="56"/>
      <c r="DR52" s="56"/>
      <c r="DS52" s="53"/>
      <c r="DT52" s="53"/>
      <c r="DU52" s="58"/>
      <c r="DV52" s="56"/>
      <c r="DW52" s="56"/>
      <c r="DX52" s="56"/>
      <c r="DY52" s="56"/>
      <c r="DZ52" s="56"/>
      <c r="EA52" s="56"/>
      <c r="EB52" s="56"/>
      <c r="EC52" s="56"/>
      <c r="ED52" s="53"/>
      <c r="EE52" s="53"/>
      <c r="EF52" s="58"/>
      <c r="EG52" s="56"/>
      <c r="EH52" s="56"/>
      <c r="EI52" s="56"/>
      <c r="EJ52" s="53"/>
      <c r="EK52" s="53"/>
      <c r="EL52" s="59"/>
      <c r="EM52" s="60"/>
      <c r="EN52" s="56"/>
      <c r="EO52" s="56"/>
      <c r="EP52" s="53"/>
      <c r="EQ52" s="53"/>
      <c r="ER52" s="60"/>
      <c r="ES52" s="56"/>
      <c r="ET52" s="56"/>
      <c r="EU52" s="56"/>
      <c r="EV52" s="56"/>
      <c r="EW52" s="56"/>
      <c r="EX52" s="56"/>
      <c r="EY52" s="56"/>
      <c r="EZ52" s="61"/>
      <c r="FA52" s="62"/>
      <c r="FB52" s="56"/>
      <c r="FC52" s="56"/>
      <c r="FD52" s="56"/>
      <c r="FE52" s="56"/>
      <c r="FF52" s="56"/>
      <c r="FG52" s="56"/>
      <c r="FH52" s="53"/>
      <c r="FI52" s="62"/>
      <c r="FJ52" s="56"/>
      <c r="FK52" s="56"/>
      <c r="FL52" s="56"/>
      <c r="FM52" s="56"/>
      <c r="FN52" s="56"/>
      <c r="FO52" s="56"/>
      <c r="FP52" s="53"/>
      <c r="FQ52" s="62"/>
      <c r="FR52" s="56"/>
      <c r="FS52" s="56"/>
      <c r="FT52" s="56"/>
      <c r="FU52" s="56"/>
      <c r="FV52" s="56"/>
      <c r="FW52" s="56"/>
      <c r="FX52" s="56"/>
      <c r="FY52" s="56"/>
      <c r="FZ52" s="53"/>
      <c r="GA52" s="62"/>
      <c r="GB52" s="56"/>
      <c r="GC52" s="56"/>
      <c r="GD52" s="56"/>
      <c r="GE52" s="56"/>
      <c r="GF52" s="56"/>
      <c r="GG52" s="56"/>
      <c r="GH52" s="53"/>
      <c r="GI52" s="62"/>
      <c r="GJ52" s="56"/>
      <c r="GK52" s="56"/>
      <c r="GL52" s="56"/>
      <c r="GM52" s="63"/>
      <c r="GN52" s="64"/>
      <c r="GO52" s="56"/>
      <c r="GP52" s="56"/>
      <c r="GQ52" s="56"/>
      <c r="GR52" s="56"/>
      <c r="GS52" s="56"/>
      <c r="GT52" s="56"/>
      <c r="GU52" s="56"/>
      <c r="GV52" s="56"/>
      <c r="GW52" s="56"/>
      <c r="GX52" s="56"/>
      <c r="GY52" s="56"/>
      <c r="GZ52" s="56"/>
      <c r="HA52" s="53"/>
      <c r="HB52" s="53"/>
      <c r="HC52" s="64"/>
      <c r="HD52" s="56"/>
      <c r="HE52" s="56"/>
      <c r="HF52" s="56"/>
      <c r="HG52" s="56"/>
      <c r="HH52" s="56"/>
      <c r="HI52" s="53"/>
      <c r="HJ52" s="53"/>
      <c r="HK52" s="64"/>
      <c r="HL52" s="56"/>
      <c r="HM52" s="56"/>
      <c r="HN52" s="56"/>
      <c r="HO52" s="56"/>
      <c r="HP52" s="56"/>
      <c r="HQ52" s="56"/>
      <c r="HR52" s="56"/>
      <c r="HS52" s="56"/>
      <c r="HT52" s="56"/>
      <c r="HU52" s="56"/>
      <c r="HV52" s="53"/>
      <c r="HW52" s="53"/>
    </row>
    <row r="53" spans="1:231" s="36" customFormat="1" ht="18.75" hidden="1">
      <c r="A53" s="82"/>
      <c r="B53" s="82"/>
      <c r="C53" s="82"/>
      <c r="D53" s="124"/>
      <c r="E53" s="130"/>
      <c r="F53" s="133"/>
      <c r="G53" s="133"/>
      <c r="H53" s="51"/>
      <c r="I53" s="52"/>
      <c r="J53" s="53"/>
      <c r="K53" s="53"/>
      <c r="L53" s="53"/>
      <c r="M53" s="53"/>
      <c r="N53" s="53"/>
      <c r="O53" s="53"/>
      <c r="P53" s="53"/>
      <c r="Q53" s="53"/>
      <c r="R53" s="52"/>
      <c r="S53" s="53"/>
      <c r="T53" s="53"/>
      <c r="U53" s="53"/>
      <c r="V53" s="53"/>
      <c r="W53" s="52"/>
      <c r="X53" s="53"/>
      <c r="Y53" s="53"/>
      <c r="Z53" s="53"/>
      <c r="AA53" s="53"/>
      <c r="AB53" s="53"/>
      <c r="AC53" s="52"/>
      <c r="AD53" s="53"/>
      <c r="AE53" s="53"/>
      <c r="AF53" s="53"/>
      <c r="AG53" s="53"/>
      <c r="AH53" s="53"/>
      <c r="AI53" s="52"/>
      <c r="AJ53" s="53"/>
      <c r="AK53" s="53"/>
      <c r="AL53" s="53"/>
      <c r="AM53" s="52"/>
      <c r="AN53" s="53"/>
      <c r="AO53" s="53"/>
      <c r="AP53" s="53"/>
      <c r="AQ53" s="53"/>
      <c r="AR53" s="53"/>
      <c r="AS53" s="52"/>
      <c r="AT53" s="53"/>
      <c r="AU53" s="53"/>
      <c r="AV53" s="53"/>
      <c r="AW53" s="54"/>
      <c r="AX53" s="121"/>
      <c r="AY53" s="53"/>
      <c r="AZ53" s="53"/>
      <c r="BA53" s="53"/>
      <c r="BB53" s="53"/>
      <c r="BC53" s="53"/>
      <c r="BD53" s="53"/>
      <c r="BE53" s="53"/>
      <c r="BF53" s="53"/>
      <c r="BG53" s="53"/>
      <c r="BH53" s="121"/>
      <c r="BI53" s="53"/>
      <c r="BJ53" s="53"/>
      <c r="BK53" s="53"/>
      <c r="BL53" s="53"/>
      <c r="BM53" s="53"/>
      <c r="BN53" s="121"/>
      <c r="BO53" s="53"/>
      <c r="BP53" s="53"/>
      <c r="BQ53" s="53"/>
      <c r="BR53" s="53"/>
      <c r="BS53" s="53"/>
      <c r="BT53" s="121"/>
      <c r="BU53" s="53"/>
      <c r="BV53" s="53"/>
      <c r="BW53" s="53"/>
      <c r="BX53" s="53"/>
      <c r="BY53" s="53"/>
      <c r="BZ53" s="53"/>
      <c r="CA53" s="53"/>
      <c r="CB53" s="121"/>
      <c r="CC53" s="53"/>
      <c r="CD53" s="53"/>
      <c r="CE53" s="53"/>
      <c r="CF53" s="53"/>
      <c r="CG53" s="53"/>
      <c r="CH53" s="121"/>
      <c r="CI53" s="53"/>
      <c r="CJ53" s="53"/>
      <c r="CK53" s="53"/>
      <c r="CL53" s="53"/>
      <c r="CM53" s="53"/>
      <c r="CN53" s="142"/>
      <c r="CO53" s="148"/>
      <c r="CP53" s="53"/>
      <c r="CQ53" s="53"/>
      <c r="CR53" s="53"/>
      <c r="CS53" s="148"/>
      <c r="CT53" s="53"/>
      <c r="CU53" s="53"/>
      <c r="CV53" s="53"/>
      <c r="CW53" s="53"/>
      <c r="CX53" s="53"/>
      <c r="CY53" s="53"/>
      <c r="CZ53" s="53"/>
      <c r="DA53" s="53"/>
      <c r="DB53" s="53"/>
      <c r="DC53" s="53"/>
      <c r="DD53" s="53"/>
      <c r="DE53" s="53"/>
      <c r="DF53" s="55"/>
      <c r="DG53" s="56"/>
      <c r="DH53" s="57"/>
      <c r="DI53" s="58"/>
      <c r="DJ53" s="56"/>
      <c r="DK53" s="56"/>
      <c r="DL53" s="56"/>
      <c r="DM53" s="56"/>
      <c r="DN53" s="56"/>
      <c r="DO53" s="56"/>
      <c r="DP53" s="56"/>
      <c r="DQ53" s="56"/>
      <c r="DR53" s="56"/>
      <c r="DS53" s="53"/>
      <c r="DT53" s="53"/>
      <c r="DU53" s="58"/>
      <c r="DV53" s="56"/>
      <c r="DW53" s="56"/>
      <c r="DX53" s="56"/>
      <c r="DY53" s="56"/>
      <c r="DZ53" s="56"/>
      <c r="EA53" s="56"/>
      <c r="EB53" s="56"/>
      <c r="EC53" s="56"/>
      <c r="ED53" s="53"/>
      <c r="EE53" s="53"/>
      <c r="EF53" s="58"/>
      <c r="EG53" s="56"/>
      <c r="EH53" s="56"/>
      <c r="EI53" s="56"/>
      <c r="EJ53" s="53"/>
      <c r="EK53" s="53"/>
      <c r="EL53" s="59"/>
      <c r="EM53" s="60"/>
      <c r="EN53" s="56"/>
      <c r="EO53" s="56"/>
      <c r="EP53" s="53"/>
      <c r="EQ53" s="53"/>
      <c r="ER53" s="60"/>
      <c r="ES53" s="56"/>
      <c r="ET53" s="56"/>
      <c r="EU53" s="56"/>
      <c r="EV53" s="56"/>
      <c r="EW53" s="56"/>
      <c r="EX53" s="56"/>
      <c r="EY53" s="56"/>
      <c r="EZ53" s="61"/>
      <c r="FA53" s="62"/>
      <c r="FB53" s="56"/>
      <c r="FC53" s="56"/>
      <c r="FD53" s="56"/>
      <c r="FE53" s="56"/>
      <c r="FF53" s="56"/>
      <c r="FG53" s="56"/>
      <c r="FH53" s="53"/>
      <c r="FI53" s="62"/>
      <c r="FJ53" s="56"/>
      <c r="FK53" s="56"/>
      <c r="FL53" s="56"/>
      <c r="FM53" s="56"/>
      <c r="FN53" s="56"/>
      <c r="FO53" s="56"/>
      <c r="FP53" s="53"/>
      <c r="FQ53" s="62"/>
      <c r="FR53" s="56"/>
      <c r="FS53" s="56"/>
      <c r="FT53" s="56"/>
      <c r="FU53" s="56"/>
      <c r="FV53" s="56"/>
      <c r="FW53" s="56"/>
      <c r="FX53" s="56"/>
      <c r="FY53" s="56"/>
      <c r="FZ53" s="53"/>
      <c r="GA53" s="62"/>
      <c r="GB53" s="56"/>
      <c r="GC53" s="56"/>
      <c r="GD53" s="56"/>
      <c r="GE53" s="56"/>
      <c r="GF53" s="56"/>
      <c r="GG53" s="56"/>
      <c r="GH53" s="53"/>
      <c r="GI53" s="62"/>
      <c r="GJ53" s="56"/>
      <c r="GK53" s="56"/>
      <c r="GL53" s="56"/>
      <c r="GM53" s="63"/>
      <c r="GN53" s="64"/>
      <c r="GO53" s="56"/>
      <c r="GP53" s="56"/>
      <c r="GQ53" s="56"/>
      <c r="GR53" s="56"/>
      <c r="GS53" s="56"/>
      <c r="GT53" s="56"/>
      <c r="GU53" s="56"/>
      <c r="GV53" s="56"/>
      <c r="GW53" s="56"/>
      <c r="GX53" s="56"/>
      <c r="GY53" s="56"/>
      <c r="GZ53" s="56"/>
      <c r="HA53" s="53"/>
      <c r="HB53" s="53"/>
      <c r="HC53" s="64"/>
      <c r="HD53" s="56"/>
      <c r="HE53" s="56"/>
      <c r="HF53" s="56"/>
      <c r="HG53" s="56"/>
      <c r="HH53" s="56"/>
      <c r="HI53" s="53"/>
      <c r="HJ53" s="53"/>
      <c r="HK53" s="64"/>
      <c r="HL53" s="56"/>
      <c r="HM53" s="56"/>
      <c r="HN53" s="56"/>
      <c r="HO53" s="56"/>
      <c r="HP53" s="56"/>
      <c r="HQ53" s="56"/>
      <c r="HR53" s="56"/>
      <c r="HS53" s="56"/>
      <c r="HT53" s="56"/>
      <c r="HU53" s="56"/>
      <c r="HV53" s="53"/>
      <c r="HW53" s="53"/>
    </row>
    <row r="54" spans="1:231" s="36" customFormat="1" ht="18.75" hidden="1">
      <c r="A54" s="82"/>
      <c r="B54" s="82"/>
      <c r="C54" s="82"/>
      <c r="D54" s="124"/>
      <c r="E54" s="130"/>
      <c r="F54" s="133"/>
      <c r="G54" s="133"/>
      <c r="H54" s="51"/>
      <c r="I54" s="52"/>
      <c r="J54" s="53"/>
      <c r="K54" s="53"/>
      <c r="L54" s="53"/>
      <c r="M54" s="53"/>
      <c r="N54" s="53"/>
      <c r="O54" s="53"/>
      <c r="P54" s="53"/>
      <c r="Q54" s="53"/>
      <c r="R54" s="52"/>
      <c r="S54" s="53"/>
      <c r="T54" s="53"/>
      <c r="U54" s="53"/>
      <c r="V54" s="53"/>
      <c r="W54" s="52"/>
      <c r="X54" s="53"/>
      <c r="Y54" s="53"/>
      <c r="Z54" s="53"/>
      <c r="AA54" s="53"/>
      <c r="AB54" s="53"/>
      <c r="AC54" s="52"/>
      <c r="AD54" s="53"/>
      <c r="AE54" s="53"/>
      <c r="AF54" s="53"/>
      <c r="AG54" s="53"/>
      <c r="AH54" s="53"/>
      <c r="AI54" s="52"/>
      <c r="AJ54" s="53"/>
      <c r="AK54" s="53"/>
      <c r="AL54" s="53"/>
      <c r="AM54" s="52"/>
      <c r="AN54" s="53"/>
      <c r="AO54" s="53"/>
      <c r="AP54" s="53"/>
      <c r="AQ54" s="53"/>
      <c r="AR54" s="53"/>
      <c r="AS54" s="52"/>
      <c r="AT54" s="53"/>
      <c r="AU54" s="53"/>
      <c r="AV54" s="53"/>
      <c r="AW54" s="54"/>
      <c r="AX54" s="121"/>
      <c r="AY54" s="53"/>
      <c r="AZ54" s="53"/>
      <c r="BA54" s="53"/>
      <c r="BB54" s="53"/>
      <c r="BC54" s="53"/>
      <c r="BD54" s="53"/>
      <c r="BE54" s="53"/>
      <c r="BF54" s="53"/>
      <c r="BG54" s="53"/>
      <c r="BH54" s="121"/>
      <c r="BI54" s="53"/>
      <c r="BJ54" s="53"/>
      <c r="BK54" s="53"/>
      <c r="BL54" s="53"/>
      <c r="BM54" s="53"/>
      <c r="BN54" s="121"/>
      <c r="BO54" s="53"/>
      <c r="BP54" s="53"/>
      <c r="BQ54" s="53"/>
      <c r="BR54" s="53"/>
      <c r="BS54" s="53"/>
      <c r="BT54" s="121"/>
      <c r="BU54" s="53"/>
      <c r="BV54" s="53"/>
      <c r="BW54" s="53"/>
      <c r="BX54" s="53"/>
      <c r="BY54" s="53"/>
      <c r="BZ54" s="53"/>
      <c r="CA54" s="53"/>
      <c r="CB54" s="121"/>
      <c r="CC54" s="53"/>
      <c r="CD54" s="53"/>
      <c r="CE54" s="53"/>
      <c r="CF54" s="53"/>
      <c r="CG54" s="53"/>
      <c r="CH54" s="121"/>
      <c r="CI54" s="53"/>
      <c r="CJ54" s="53"/>
      <c r="CK54" s="53"/>
      <c r="CL54" s="53"/>
      <c r="CM54" s="53"/>
      <c r="CN54" s="142"/>
      <c r="CO54" s="148"/>
      <c r="CP54" s="53"/>
      <c r="CQ54" s="53"/>
      <c r="CR54" s="53"/>
      <c r="CS54" s="148"/>
      <c r="CT54" s="53"/>
      <c r="CU54" s="53"/>
      <c r="CV54" s="53"/>
      <c r="CW54" s="53"/>
      <c r="CX54" s="53"/>
      <c r="CY54" s="53"/>
      <c r="CZ54" s="53"/>
      <c r="DA54" s="53"/>
      <c r="DB54" s="53"/>
      <c r="DC54" s="53"/>
      <c r="DD54" s="53"/>
      <c r="DE54" s="53"/>
      <c r="DF54" s="55"/>
      <c r="DG54" s="56"/>
      <c r="DH54" s="57"/>
      <c r="DI54" s="58"/>
      <c r="DJ54" s="56"/>
      <c r="DK54" s="56"/>
      <c r="DL54" s="56"/>
      <c r="DM54" s="56"/>
      <c r="DN54" s="56"/>
      <c r="DO54" s="56"/>
      <c r="DP54" s="56"/>
      <c r="DQ54" s="56"/>
      <c r="DR54" s="56"/>
      <c r="DS54" s="53"/>
      <c r="DT54" s="53"/>
      <c r="DU54" s="58"/>
      <c r="DV54" s="56"/>
      <c r="DW54" s="56"/>
      <c r="DX54" s="56"/>
      <c r="DY54" s="56"/>
      <c r="DZ54" s="56"/>
      <c r="EA54" s="56"/>
      <c r="EB54" s="56"/>
      <c r="EC54" s="56"/>
      <c r="ED54" s="53"/>
      <c r="EE54" s="53"/>
      <c r="EF54" s="58"/>
      <c r="EG54" s="56"/>
      <c r="EH54" s="56"/>
      <c r="EI54" s="56"/>
      <c r="EJ54" s="53"/>
      <c r="EK54" s="53"/>
      <c r="EL54" s="59"/>
      <c r="EM54" s="60"/>
      <c r="EN54" s="56"/>
      <c r="EO54" s="56"/>
      <c r="EP54" s="53"/>
      <c r="EQ54" s="53"/>
      <c r="ER54" s="60"/>
      <c r="ES54" s="56"/>
      <c r="ET54" s="56"/>
      <c r="EU54" s="56"/>
      <c r="EV54" s="56"/>
      <c r="EW54" s="56"/>
      <c r="EX54" s="56"/>
      <c r="EY54" s="56"/>
      <c r="EZ54" s="61"/>
      <c r="FA54" s="62"/>
      <c r="FB54" s="56"/>
      <c r="FC54" s="56"/>
      <c r="FD54" s="56"/>
      <c r="FE54" s="56"/>
      <c r="FF54" s="56"/>
      <c r="FG54" s="56"/>
      <c r="FH54" s="53"/>
      <c r="FI54" s="62"/>
      <c r="FJ54" s="56"/>
      <c r="FK54" s="56"/>
      <c r="FL54" s="56"/>
      <c r="FM54" s="56"/>
      <c r="FN54" s="56"/>
      <c r="FO54" s="56"/>
      <c r="FP54" s="53"/>
      <c r="FQ54" s="62"/>
      <c r="FR54" s="56"/>
      <c r="FS54" s="56"/>
      <c r="FT54" s="56"/>
      <c r="FU54" s="56"/>
      <c r="FV54" s="56"/>
      <c r="FW54" s="56"/>
      <c r="FX54" s="56"/>
      <c r="FY54" s="56"/>
      <c r="FZ54" s="53"/>
      <c r="GA54" s="62"/>
      <c r="GB54" s="56"/>
      <c r="GC54" s="56"/>
      <c r="GD54" s="56"/>
      <c r="GE54" s="56"/>
      <c r="GF54" s="56"/>
      <c r="GG54" s="56"/>
      <c r="GH54" s="53"/>
      <c r="GI54" s="62"/>
      <c r="GJ54" s="56"/>
      <c r="GK54" s="56"/>
      <c r="GL54" s="56"/>
      <c r="GM54" s="63"/>
      <c r="GN54" s="64"/>
      <c r="GO54" s="56"/>
      <c r="GP54" s="56"/>
      <c r="GQ54" s="56"/>
      <c r="GR54" s="56"/>
      <c r="GS54" s="56"/>
      <c r="GT54" s="56"/>
      <c r="GU54" s="56"/>
      <c r="GV54" s="56"/>
      <c r="GW54" s="56"/>
      <c r="GX54" s="56"/>
      <c r="GY54" s="56"/>
      <c r="GZ54" s="56"/>
      <c r="HA54" s="53"/>
      <c r="HB54" s="53"/>
      <c r="HC54" s="64"/>
      <c r="HD54" s="56"/>
      <c r="HE54" s="56"/>
      <c r="HF54" s="56"/>
      <c r="HG54" s="56"/>
      <c r="HH54" s="56"/>
      <c r="HI54" s="53"/>
      <c r="HJ54" s="53"/>
      <c r="HK54" s="64"/>
      <c r="HL54" s="56"/>
      <c r="HM54" s="56"/>
      <c r="HN54" s="56"/>
      <c r="HO54" s="56"/>
      <c r="HP54" s="56"/>
      <c r="HQ54" s="56"/>
      <c r="HR54" s="56"/>
      <c r="HS54" s="56"/>
      <c r="HT54" s="56"/>
      <c r="HU54" s="56"/>
      <c r="HV54" s="53"/>
      <c r="HW54" s="53"/>
    </row>
    <row r="55" spans="1:231" s="36" customFormat="1" ht="18.75" hidden="1">
      <c r="A55" s="82"/>
      <c r="B55" s="82"/>
      <c r="C55" s="82"/>
      <c r="D55" s="124"/>
      <c r="E55" s="130"/>
      <c r="F55" s="133"/>
      <c r="G55" s="133"/>
      <c r="H55" s="51"/>
      <c r="I55" s="52"/>
      <c r="J55" s="53"/>
      <c r="K55" s="53"/>
      <c r="L55" s="53"/>
      <c r="M55" s="53"/>
      <c r="N55" s="53"/>
      <c r="O55" s="53"/>
      <c r="P55" s="53"/>
      <c r="Q55" s="53"/>
      <c r="R55" s="52"/>
      <c r="S55" s="53"/>
      <c r="T55" s="53"/>
      <c r="U55" s="53"/>
      <c r="V55" s="53"/>
      <c r="W55" s="52"/>
      <c r="X55" s="53"/>
      <c r="Y55" s="53"/>
      <c r="Z55" s="53"/>
      <c r="AA55" s="53"/>
      <c r="AB55" s="53"/>
      <c r="AC55" s="52"/>
      <c r="AD55" s="53"/>
      <c r="AE55" s="53"/>
      <c r="AF55" s="53"/>
      <c r="AG55" s="53"/>
      <c r="AH55" s="53"/>
      <c r="AI55" s="52"/>
      <c r="AJ55" s="53"/>
      <c r="AK55" s="53"/>
      <c r="AL55" s="53"/>
      <c r="AM55" s="52"/>
      <c r="AN55" s="53"/>
      <c r="AO55" s="53"/>
      <c r="AP55" s="53"/>
      <c r="AQ55" s="53"/>
      <c r="AR55" s="53"/>
      <c r="AS55" s="52"/>
      <c r="AT55" s="53"/>
      <c r="AU55" s="53"/>
      <c r="AV55" s="53"/>
      <c r="AW55" s="54"/>
      <c r="AX55" s="121"/>
      <c r="AY55" s="53"/>
      <c r="AZ55" s="53"/>
      <c r="BA55" s="53"/>
      <c r="BB55" s="53"/>
      <c r="BC55" s="53"/>
      <c r="BD55" s="53"/>
      <c r="BE55" s="53"/>
      <c r="BF55" s="53"/>
      <c r="BG55" s="53"/>
      <c r="BH55" s="121"/>
      <c r="BI55" s="53"/>
      <c r="BJ55" s="53"/>
      <c r="BK55" s="53"/>
      <c r="BL55" s="53"/>
      <c r="BM55" s="53"/>
      <c r="BN55" s="121"/>
      <c r="BO55" s="53"/>
      <c r="BP55" s="53"/>
      <c r="BQ55" s="53"/>
      <c r="BR55" s="53"/>
      <c r="BS55" s="53"/>
      <c r="BT55" s="121"/>
      <c r="BU55" s="53"/>
      <c r="BV55" s="53"/>
      <c r="BW55" s="53"/>
      <c r="BX55" s="53"/>
      <c r="BY55" s="53"/>
      <c r="BZ55" s="53"/>
      <c r="CA55" s="53"/>
      <c r="CB55" s="121"/>
      <c r="CC55" s="53"/>
      <c r="CD55" s="53"/>
      <c r="CE55" s="53"/>
      <c r="CF55" s="53"/>
      <c r="CG55" s="53"/>
      <c r="CH55" s="121"/>
      <c r="CI55" s="53"/>
      <c r="CJ55" s="53"/>
      <c r="CK55" s="53"/>
      <c r="CL55" s="53"/>
      <c r="CM55" s="53"/>
      <c r="CN55" s="142"/>
      <c r="CO55" s="148"/>
      <c r="CP55" s="53"/>
      <c r="CQ55" s="53"/>
      <c r="CR55" s="53"/>
      <c r="CS55" s="148"/>
      <c r="CT55" s="53"/>
      <c r="CU55" s="53"/>
      <c r="CV55" s="53"/>
      <c r="CW55" s="53"/>
      <c r="CX55" s="53"/>
      <c r="CY55" s="53"/>
      <c r="CZ55" s="53"/>
      <c r="DA55" s="53"/>
      <c r="DB55" s="53"/>
      <c r="DC55" s="53"/>
      <c r="DD55" s="53"/>
      <c r="DE55" s="53"/>
      <c r="DF55" s="55"/>
      <c r="DG55" s="56"/>
      <c r="DH55" s="57"/>
      <c r="DI55" s="58"/>
      <c r="DJ55" s="56"/>
      <c r="DK55" s="56"/>
      <c r="DL55" s="56"/>
      <c r="DM55" s="56"/>
      <c r="DN55" s="56"/>
      <c r="DO55" s="56"/>
      <c r="DP55" s="56"/>
      <c r="DQ55" s="56"/>
      <c r="DR55" s="56"/>
      <c r="DS55" s="53"/>
      <c r="DT55" s="53"/>
      <c r="DU55" s="58"/>
      <c r="DV55" s="56"/>
      <c r="DW55" s="56"/>
      <c r="DX55" s="56"/>
      <c r="DY55" s="56"/>
      <c r="DZ55" s="56"/>
      <c r="EA55" s="56"/>
      <c r="EB55" s="56"/>
      <c r="EC55" s="56"/>
      <c r="ED55" s="53"/>
      <c r="EE55" s="53"/>
      <c r="EF55" s="58"/>
      <c r="EG55" s="56"/>
      <c r="EH55" s="56"/>
      <c r="EI55" s="56"/>
      <c r="EJ55" s="53"/>
      <c r="EK55" s="53"/>
      <c r="EL55" s="59"/>
      <c r="EM55" s="60"/>
      <c r="EN55" s="56"/>
      <c r="EO55" s="56"/>
      <c r="EP55" s="53"/>
      <c r="EQ55" s="53"/>
      <c r="ER55" s="60"/>
      <c r="ES55" s="56"/>
      <c r="ET55" s="56"/>
      <c r="EU55" s="56"/>
      <c r="EV55" s="56"/>
      <c r="EW55" s="56"/>
      <c r="EX55" s="56"/>
      <c r="EY55" s="56"/>
      <c r="EZ55" s="61"/>
      <c r="FA55" s="62"/>
      <c r="FB55" s="56"/>
      <c r="FC55" s="56"/>
      <c r="FD55" s="56"/>
      <c r="FE55" s="56"/>
      <c r="FF55" s="56"/>
      <c r="FG55" s="56"/>
      <c r="FH55" s="53"/>
      <c r="FI55" s="62"/>
      <c r="FJ55" s="56"/>
      <c r="FK55" s="56"/>
      <c r="FL55" s="56"/>
      <c r="FM55" s="56"/>
      <c r="FN55" s="56"/>
      <c r="FO55" s="56"/>
      <c r="FP55" s="53"/>
      <c r="FQ55" s="62"/>
      <c r="FR55" s="56"/>
      <c r="FS55" s="56"/>
      <c r="FT55" s="56"/>
      <c r="FU55" s="56"/>
      <c r="FV55" s="56"/>
      <c r="FW55" s="56"/>
      <c r="FX55" s="56"/>
      <c r="FY55" s="56"/>
      <c r="FZ55" s="53"/>
      <c r="GA55" s="62"/>
      <c r="GB55" s="56"/>
      <c r="GC55" s="56"/>
      <c r="GD55" s="56"/>
      <c r="GE55" s="56"/>
      <c r="GF55" s="56"/>
      <c r="GG55" s="56"/>
      <c r="GH55" s="53"/>
      <c r="GI55" s="62"/>
      <c r="GJ55" s="56"/>
      <c r="GK55" s="56"/>
      <c r="GL55" s="56"/>
      <c r="GM55" s="63"/>
      <c r="GN55" s="64"/>
      <c r="GO55" s="56"/>
      <c r="GP55" s="56"/>
      <c r="GQ55" s="56"/>
      <c r="GR55" s="56"/>
      <c r="GS55" s="56"/>
      <c r="GT55" s="56"/>
      <c r="GU55" s="56"/>
      <c r="GV55" s="56"/>
      <c r="GW55" s="56"/>
      <c r="GX55" s="56"/>
      <c r="GY55" s="56"/>
      <c r="GZ55" s="56"/>
      <c r="HA55" s="53"/>
      <c r="HB55" s="53"/>
      <c r="HC55" s="64"/>
      <c r="HD55" s="56"/>
      <c r="HE55" s="56"/>
      <c r="HF55" s="56"/>
      <c r="HG55" s="56"/>
      <c r="HH55" s="56"/>
      <c r="HI55" s="53"/>
      <c r="HJ55" s="53"/>
      <c r="HK55" s="64"/>
      <c r="HL55" s="56"/>
      <c r="HM55" s="56"/>
      <c r="HN55" s="56"/>
      <c r="HO55" s="56"/>
      <c r="HP55" s="56"/>
      <c r="HQ55" s="56"/>
      <c r="HR55" s="56"/>
      <c r="HS55" s="56"/>
      <c r="HT55" s="56"/>
      <c r="HU55" s="56"/>
      <c r="HV55" s="53"/>
      <c r="HW55" s="53"/>
    </row>
    <row r="56" spans="1:231" s="36" customFormat="1" ht="18.75" hidden="1">
      <c r="A56" s="82"/>
      <c r="B56" s="82"/>
      <c r="C56" s="82"/>
      <c r="D56" s="124"/>
      <c r="E56" s="130"/>
      <c r="F56" s="133"/>
      <c r="G56" s="133"/>
      <c r="H56" s="51"/>
      <c r="I56" s="52"/>
      <c r="J56" s="53"/>
      <c r="K56" s="53"/>
      <c r="L56" s="53"/>
      <c r="M56" s="53"/>
      <c r="N56" s="53"/>
      <c r="O56" s="53"/>
      <c r="P56" s="53"/>
      <c r="Q56" s="53"/>
      <c r="R56" s="52"/>
      <c r="S56" s="53"/>
      <c r="T56" s="53"/>
      <c r="U56" s="53"/>
      <c r="V56" s="53"/>
      <c r="W56" s="52"/>
      <c r="X56" s="53"/>
      <c r="Y56" s="53"/>
      <c r="Z56" s="53"/>
      <c r="AA56" s="53"/>
      <c r="AB56" s="53"/>
      <c r="AC56" s="52"/>
      <c r="AD56" s="53"/>
      <c r="AE56" s="53"/>
      <c r="AF56" s="53"/>
      <c r="AG56" s="53"/>
      <c r="AH56" s="53"/>
      <c r="AI56" s="52"/>
      <c r="AJ56" s="53"/>
      <c r="AK56" s="53"/>
      <c r="AL56" s="53"/>
      <c r="AM56" s="52"/>
      <c r="AN56" s="53"/>
      <c r="AO56" s="53"/>
      <c r="AP56" s="53"/>
      <c r="AQ56" s="53"/>
      <c r="AR56" s="53"/>
      <c r="AS56" s="52"/>
      <c r="AT56" s="53"/>
      <c r="AU56" s="53"/>
      <c r="AV56" s="53"/>
      <c r="AW56" s="54"/>
      <c r="AX56" s="121"/>
      <c r="AY56" s="53"/>
      <c r="AZ56" s="53"/>
      <c r="BA56" s="53"/>
      <c r="BB56" s="53"/>
      <c r="BC56" s="53"/>
      <c r="BD56" s="53"/>
      <c r="BE56" s="53"/>
      <c r="BF56" s="53"/>
      <c r="BG56" s="53"/>
      <c r="BH56" s="121"/>
      <c r="BI56" s="53"/>
      <c r="BJ56" s="53"/>
      <c r="BK56" s="53"/>
      <c r="BL56" s="53"/>
      <c r="BM56" s="53"/>
      <c r="BN56" s="121"/>
      <c r="BO56" s="53"/>
      <c r="BP56" s="53"/>
      <c r="BQ56" s="53"/>
      <c r="BR56" s="53"/>
      <c r="BS56" s="53"/>
      <c r="BT56" s="121"/>
      <c r="BU56" s="53"/>
      <c r="BV56" s="53"/>
      <c r="BW56" s="53"/>
      <c r="BX56" s="53"/>
      <c r="BY56" s="53"/>
      <c r="BZ56" s="53"/>
      <c r="CA56" s="53"/>
      <c r="CB56" s="121"/>
      <c r="CC56" s="53"/>
      <c r="CD56" s="53"/>
      <c r="CE56" s="53"/>
      <c r="CF56" s="53"/>
      <c r="CG56" s="53"/>
      <c r="CH56" s="121"/>
      <c r="CI56" s="53"/>
      <c r="CJ56" s="53"/>
      <c r="CK56" s="53"/>
      <c r="CL56" s="53"/>
      <c r="CM56" s="53"/>
      <c r="CN56" s="142"/>
      <c r="CO56" s="148"/>
      <c r="CP56" s="53"/>
      <c r="CQ56" s="53"/>
      <c r="CR56" s="53"/>
      <c r="CS56" s="148"/>
      <c r="CT56" s="53"/>
      <c r="CU56" s="53"/>
      <c r="CV56" s="53"/>
      <c r="CW56" s="53"/>
      <c r="CX56" s="53"/>
      <c r="CY56" s="53"/>
      <c r="CZ56" s="53"/>
      <c r="DA56" s="53"/>
      <c r="DB56" s="53"/>
      <c r="DC56" s="53"/>
      <c r="DD56" s="53"/>
      <c r="DE56" s="53"/>
      <c r="DF56" s="55"/>
      <c r="DG56" s="56"/>
      <c r="DH56" s="57"/>
      <c r="DI56" s="58"/>
      <c r="DJ56" s="56"/>
      <c r="DK56" s="56"/>
      <c r="DL56" s="56"/>
      <c r="DM56" s="56"/>
      <c r="DN56" s="56"/>
      <c r="DO56" s="56"/>
      <c r="DP56" s="56"/>
      <c r="DQ56" s="56"/>
      <c r="DR56" s="56"/>
      <c r="DS56" s="53"/>
      <c r="DT56" s="53"/>
      <c r="DU56" s="58"/>
      <c r="DV56" s="56"/>
      <c r="DW56" s="56"/>
      <c r="DX56" s="56"/>
      <c r="DY56" s="56"/>
      <c r="DZ56" s="56"/>
      <c r="EA56" s="56"/>
      <c r="EB56" s="56"/>
      <c r="EC56" s="56"/>
      <c r="ED56" s="53"/>
      <c r="EE56" s="53"/>
      <c r="EF56" s="58"/>
      <c r="EG56" s="56"/>
      <c r="EH56" s="56"/>
      <c r="EI56" s="56"/>
      <c r="EJ56" s="53"/>
      <c r="EK56" s="53"/>
      <c r="EL56" s="59"/>
      <c r="EM56" s="60"/>
      <c r="EN56" s="56"/>
      <c r="EO56" s="56"/>
      <c r="EP56" s="53"/>
      <c r="EQ56" s="53"/>
      <c r="ER56" s="60"/>
      <c r="ES56" s="56"/>
      <c r="ET56" s="56"/>
      <c r="EU56" s="56"/>
      <c r="EV56" s="56"/>
      <c r="EW56" s="56"/>
      <c r="EX56" s="56"/>
      <c r="EY56" s="56"/>
      <c r="EZ56" s="61"/>
      <c r="FA56" s="62"/>
      <c r="FB56" s="56"/>
      <c r="FC56" s="56"/>
      <c r="FD56" s="56"/>
      <c r="FE56" s="56"/>
      <c r="FF56" s="56"/>
      <c r="FG56" s="56"/>
      <c r="FH56" s="53"/>
      <c r="FI56" s="62"/>
      <c r="FJ56" s="56"/>
      <c r="FK56" s="56"/>
      <c r="FL56" s="56"/>
      <c r="FM56" s="56"/>
      <c r="FN56" s="56"/>
      <c r="FO56" s="56"/>
      <c r="FP56" s="53"/>
      <c r="FQ56" s="62"/>
      <c r="FR56" s="56"/>
      <c r="FS56" s="56"/>
      <c r="FT56" s="56"/>
      <c r="FU56" s="56"/>
      <c r="FV56" s="56"/>
      <c r="FW56" s="56"/>
      <c r="FX56" s="56"/>
      <c r="FY56" s="56"/>
      <c r="FZ56" s="53"/>
      <c r="GA56" s="62"/>
      <c r="GB56" s="56"/>
      <c r="GC56" s="56"/>
      <c r="GD56" s="56"/>
      <c r="GE56" s="56"/>
      <c r="GF56" s="56"/>
      <c r="GG56" s="56"/>
      <c r="GH56" s="53"/>
      <c r="GI56" s="62"/>
      <c r="GJ56" s="56"/>
      <c r="GK56" s="56"/>
      <c r="GL56" s="56"/>
      <c r="GM56" s="63"/>
      <c r="GN56" s="64"/>
      <c r="GO56" s="56"/>
      <c r="GP56" s="56"/>
      <c r="GQ56" s="56"/>
      <c r="GR56" s="56"/>
      <c r="GS56" s="56"/>
      <c r="GT56" s="56"/>
      <c r="GU56" s="56"/>
      <c r="GV56" s="56"/>
      <c r="GW56" s="56"/>
      <c r="GX56" s="56"/>
      <c r="GY56" s="56"/>
      <c r="GZ56" s="56"/>
      <c r="HA56" s="53"/>
      <c r="HB56" s="53"/>
      <c r="HC56" s="64"/>
      <c r="HD56" s="56"/>
      <c r="HE56" s="56"/>
      <c r="HF56" s="56"/>
      <c r="HG56" s="56"/>
      <c r="HH56" s="56"/>
      <c r="HI56" s="53"/>
      <c r="HJ56" s="53"/>
      <c r="HK56" s="64"/>
      <c r="HL56" s="56"/>
      <c r="HM56" s="56"/>
      <c r="HN56" s="56"/>
      <c r="HO56" s="56"/>
      <c r="HP56" s="56"/>
      <c r="HQ56" s="56"/>
      <c r="HR56" s="56"/>
      <c r="HS56" s="56"/>
      <c r="HT56" s="56"/>
      <c r="HU56" s="56"/>
      <c r="HV56" s="53"/>
      <c r="HW56" s="53"/>
    </row>
    <row r="57" spans="1:231" s="36" customFormat="1" ht="18.75" hidden="1">
      <c r="A57" s="82"/>
      <c r="B57" s="82"/>
      <c r="C57" s="82"/>
      <c r="D57" s="124"/>
      <c r="E57" s="130"/>
      <c r="F57" s="133"/>
      <c r="G57" s="133"/>
      <c r="H57" s="51"/>
      <c r="I57" s="52"/>
      <c r="J57" s="53"/>
      <c r="K57" s="53"/>
      <c r="L57" s="53"/>
      <c r="M57" s="53"/>
      <c r="N57" s="53"/>
      <c r="O57" s="53"/>
      <c r="P57" s="53"/>
      <c r="Q57" s="53"/>
      <c r="R57" s="52"/>
      <c r="S57" s="53"/>
      <c r="T57" s="53"/>
      <c r="U57" s="53"/>
      <c r="V57" s="53"/>
      <c r="W57" s="52"/>
      <c r="X57" s="53"/>
      <c r="Y57" s="53"/>
      <c r="Z57" s="53"/>
      <c r="AA57" s="53"/>
      <c r="AB57" s="53"/>
      <c r="AC57" s="52"/>
      <c r="AD57" s="53"/>
      <c r="AE57" s="53"/>
      <c r="AF57" s="53"/>
      <c r="AG57" s="53"/>
      <c r="AH57" s="53"/>
      <c r="AI57" s="52"/>
      <c r="AJ57" s="53"/>
      <c r="AK57" s="53"/>
      <c r="AL57" s="53"/>
      <c r="AM57" s="52"/>
      <c r="AN57" s="53"/>
      <c r="AO57" s="53"/>
      <c r="AP57" s="53"/>
      <c r="AQ57" s="53"/>
      <c r="AR57" s="53"/>
      <c r="AS57" s="52"/>
      <c r="AT57" s="53"/>
      <c r="AU57" s="53"/>
      <c r="AV57" s="53"/>
      <c r="AW57" s="54"/>
      <c r="AX57" s="121"/>
      <c r="AY57" s="53"/>
      <c r="AZ57" s="53"/>
      <c r="BA57" s="53"/>
      <c r="BB57" s="53"/>
      <c r="BC57" s="53"/>
      <c r="BD57" s="53"/>
      <c r="BE57" s="53"/>
      <c r="BF57" s="53"/>
      <c r="BG57" s="53"/>
      <c r="BH57" s="121"/>
      <c r="BI57" s="53"/>
      <c r="BJ57" s="53"/>
      <c r="BK57" s="53"/>
      <c r="BL57" s="53"/>
      <c r="BM57" s="53"/>
      <c r="BN57" s="121"/>
      <c r="BO57" s="53"/>
      <c r="BP57" s="53"/>
      <c r="BQ57" s="53"/>
      <c r="BR57" s="53"/>
      <c r="BS57" s="53"/>
      <c r="BT57" s="121"/>
      <c r="BU57" s="53"/>
      <c r="BV57" s="53"/>
      <c r="BW57" s="53"/>
      <c r="BX57" s="53"/>
      <c r="BY57" s="53"/>
      <c r="BZ57" s="53"/>
      <c r="CA57" s="53"/>
      <c r="CB57" s="121"/>
      <c r="CC57" s="53"/>
      <c r="CD57" s="53"/>
      <c r="CE57" s="53"/>
      <c r="CF57" s="53"/>
      <c r="CG57" s="53"/>
      <c r="CH57" s="121"/>
      <c r="CI57" s="53"/>
      <c r="CJ57" s="53"/>
      <c r="CK57" s="53"/>
      <c r="CL57" s="53"/>
      <c r="CM57" s="53"/>
      <c r="CN57" s="142"/>
      <c r="CO57" s="148"/>
      <c r="CP57" s="53"/>
      <c r="CQ57" s="53"/>
      <c r="CR57" s="53"/>
      <c r="CS57" s="148"/>
      <c r="CT57" s="53"/>
      <c r="CU57" s="53"/>
      <c r="CV57" s="53"/>
      <c r="CW57" s="53"/>
      <c r="CX57" s="53"/>
      <c r="CY57" s="53"/>
      <c r="CZ57" s="53"/>
      <c r="DA57" s="53"/>
      <c r="DB57" s="53"/>
      <c r="DC57" s="53"/>
      <c r="DD57" s="53"/>
      <c r="DE57" s="53"/>
      <c r="DF57" s="55"/>
      <c r="DG57" s="56"/>
      <c r="DH57" s="57"/>
      <c r="DI57" s="58"/>
      <c r="DJ57" s="56"/>
      <c r="DK57" s="56"/>
      <c r="DL57" s="56"/>
      <c r="DM57" s="56"/>
      <c r="DN57" s="56"/>
      <c r="DO57" s="56"/>
      <c r="DP57" s="56"/>
      <c r="DQ57" s="56"/>
      <c r="DR57" s="56"/>
      <c r="DS57" s="53"/>
      <c r="DT57" s="53"/>
      <c r="DU57" s="58"/>
      <c r="DV57" s="56"/>
      <c r="DW57" s="56"/>
      <c r="DX57" s="56"/>
      <c r="DY57" s="56"/>
      <c r="DZ57" s="56"/>
      <c r="EA57" s="56"/>
      <c r="EB57" s="56"/>
      <c r="EC57" s="56"/>
      <c r="ED57" s="53"/>
      <c r="EE57" s="53"/>
      <c r="EF57" s="58"/>
      <c r="EG57" s="56"/>
      <c r="EH57" s="56"/>
      <c r="EI57" s="56"/>
      <c r="EJ57" s="53"/>
      <c r="EK57" s="53"/>
      <c r="EL57" s="59"/>
      <c r="EM57" s="60"/>
      <c r="EN57" s="56"/>
      <c r="EO57" s="56"/>
      <c r="EP57" s="53"/>
      <c r="EQ57" s="53"/>
      <c r="ER57" s="60"/>
      <c r="ES57" s="56"/>
      <c r="ET57" s="56"/>
      <c r="EU57" s="56"/>
      <c r="EV57" s="56"/>
      <c r="EW57" s="56"/>
      <c r="EX57" s="56"/>
      <c r="EY57" s="56"/>
      <c r="EZ57" s="61"/>
      <c r="FA57" s="62"/>
      <c r="FB57" s="56"/>
      <c r="FC57" s="56"/>
      <c r="FD57" s="56"/>
      <c r="FE57" s="56"/>
      <c r="FF57" s="56"/>
      <c r="FG57" s="56"/>
      <c r="FH57" s="53"/>
      <c r="FI57" s="62"/>
      <c r="FJ57" s="56"/>
      <c r="FK57" s="56"/>
      <c r="FL57" s="56"/>
      <c r="FM57" s="56"/>
      <c r="FN57" s="56"/>
      <c r="FO57" s="56"/>
      <c r="FP57" s="53"/>
      <c r="FQ57" s="62"/>
      <c r="FR57" s="56"/>
      <c r="FS57" s="56"/>
      <c r="FT57" s="56"/>
      <c r="FU57" s="56"/>
      <c r="FV57" s="56"/>
      <c r="FW57" s="56"/>
      <c r="FX57" s="56"/>
      <c r="FY57" s="56"/>
      <c r="FZ57" s="53"/>
      <c r="GA57" s="62"/>
      <c r="GB57" s="56"/>
      <c r="GC57" s="56"/>
      <c r="GD57" s="56"/>
      <c r="GE57" s="56"/>
      <c r="GF57" s="56"/>
      <c r="GG57" s="56"/>
      <c r="GH57" s="53"/>
      <c r="GI57" s="62"/>
      <c r="GJ57" s="56"/>
      <c r="GK57" s="56"/>
      <c r="GL57" s="56"/>
      <c r="GM57" s="63"/>
      <c r="GN57" s="64"/>
      <c r="GO57" s="56"/>
      <c r="GP57" s="56"/>
      <c r="GQ57" s="56"/>
      <c r="GR57" s="56"/>
      <c r="GS57" s="56"/>
      <c r="GT57" s="56"/>
      <c r="GU57" s="56"/>
      <c r="GV57" s="56"/>
      <c r="GW57" s="56"/>
      <c r="GX57" s="56"/>
      <c r="GY57" s="56"/>
      <c r="GZ57" s="56"/>
      <c r="HA57" s="53"/>
      <c r="HB57" s="53"/>
      <c r="HC57" s="64"/>
      <c r="HD57" s="56"/>
      <c r="HE57" s="56"/>
      <c r="HF57" s="56"/>
      <c r="HG57" s="56"/>
      <c r="HH57" s="56"/>
      <c r="HI57" s="53"/>
      <c r="HJ57" s="53"/>
      <c r="HK57" s="64"/>
      <c r="HL57" s="56"/>
      <c r="HM57" s="56"/>
      <c r="HN57" s="56"/>
      <c r="HO57" s="56"/>
      <c r="HP57" s="56"/>
      <c r="HQ57" s="56"/>
      <c r="HR57" s="56"/>
      <c r="HS57" s="56"/>
      <c r="HT57" s="56"/>
      <c r="HU57" s="56"/>
      <c r="HV57" s="53"/>
      <c r="HW57" s="53"/>
    </row>
    <row r="58" spans="1:231" s="36" customFormat="1" ht="18.75" hidden="1">
      <c r="A58" s="82"/>
      <c r="B58" s="82"/>
      <c r="C58" s="82"/>
      <c r="D58" s="124"/>
      <c r="E58" s="130"/>
      <c r="F58" s="133"/>
      <c r="G58" s="133"/>
      <c r="H58" s="51"/>
      <c r="I58" s="52"/>
      <c r="J58" s="53"/>
      <c r="K58" s="53"/>
      <c r="L58" s="53"/>
      <c r="M58" s="53"/>
      <c r="N58" s="53"/>
      <c r="O58" s="53"/>
      <c r="P58" s="53"/>
      <c r="Q58" s="53"/>
      <c r="R58" s="52"/>
      <c r="S58" s="53"/>
      <c r="T58" s="53"/>
      <c r="U58" s="53"/>
      <c r="V58" s="53"/>
      <c r="W58" s="52"/>
      <c r="X58" s="53"/>
      <c r="Y58" s="53"/>
      <c r="Z58" s="53"/>
      <c r="AA58" s="53"/>
      <c r="AB58" s="53"/>
      <c r="AC58" s="52"/>
      <c r="AD58" s="53"/>
      <c r="AE58" s="53"/>
      <c r="AF58" s="53"/>
      <c r="AG58" s="53"/>
      <c r="AH58" s="53"/>
      <c r="AI58" s="52"/>
      <c r="AJ58" s="53"/>
      <c r="AK58" s="53"/>
      <c r="AL58" s="53"/>
      <c r="AM58" s="52"/>
      <c r="AN58" s="53"/>
      <c r="AO58" s="53"/>
      <c r="AP58" s="53"/>
      <c r="AQ58" s="53"/>
      <c r="AR58" s="53"/>
      <c r="AS58" s="52"/>
      <c r="AT58" s="53"/>
      <c r="AU58" s="53"/>
      <c r="AV58" s="53"/>
      <c r="AW58" s="54"/>
      <c r="AX58" s="121"/>
      <c r="AY58" s="53"/>
      <c r="AZ58" s="53"/>
      <c r="BA58" s="53"/>
      <c r="BB58" s="53"/>
      <c r="BC58" s="53"/>
      <c r="BD58" s="53"/>
      <c r="BE58" s="53"/>
      <c r="BF58" s="53"/>
      <c r="BG58" s="53"/>
      <c r="BH58" s="121"/>
      <c r="BI58" s="53"/>
      <c r="BJ58" s="53"/>
      <c r="BK58" s="53"/>
      <c r="BL58" s="53"/>
      <c r="BM58" s="53"/>
      <c r="BN58" s="121"/>
      <c r="BO58" s="53"/>
      <c r="BP58" s="53"/>
      <c r="BQ58" s="53"/>
      <c r="BR58" s="53"/>
      <c r="BS58" s="53"/>
      <c r="BT58" s="121"/>
      <c r="BU58" s="53"/>
      <c r="BV58" s="53"/>
      <c r="BW58" s="53"/>
      <c r="BX58" s="53"/>
      <c r="BY58" s="53"/>
      <c r="BZ58" s="53"/>
      <c r="CA58" s="53"/>
      <c r="CB58" s="121"/>
      <c r="CC58" s="53"/>
      <c r="CD58" s="53"/>
      <c r="CE58" s="53"/>
      <c r="CF58" s="53"/>
      <c r="CG58" s="53"/>
      <c r="CH58" s="121"/>
      <c r="CI58" s="53"/>
      <c r="CJ58" s="53"/>
      <c r="CK58" s="53"/>
      <c r="CL58" s="53"/>
      <c r="CM58" s="53"/>
      <c r="CN58" s="142"/>
      <c r="CO58" s="148"/>
      <c r="CP58" s="53"/>
      <c r="CQ58" s="53"/>
      <c r="CR58" s="53"/>
      <c r="CS58" s="148"/>
      <c r="CT58" s="53"/>
      <c r="CU58" s="53"/>
      <c r="CV58" s="53"/>
      <c r="CW58" s="53"/>
      <c r="CX58" s="53"/>
      <c r="CY58" s="53"/>
      <c r="CZ58" s="53"/>
      <c r="DA58" s="53"/>
      <c r="DB58" s="53"/>
      <c r="DC58" s="53"/>
      <c r="DD58" s="53"/>
      <c r="DE58" s="53"/>
      <c r="DF58" s="55"/>
      <c r="DG58" s="56"/>
      <c r="DH58" s="57"/>
      <c r="DI58" s="58"/>
      <c r="DJ58" s="56"/>
      <c r="DK58" s="56"/>
      <c r="DL58" s="56"/>
      <c r="DM58" s="56"/>
      <c r="DN58" s="56"/>
      <c r="DO58" s="56"/>
      <c r="DP58" s="56"/>
      <c r="DQ58" s="56"/>
      <c r="DR58" s="56"/>
      <c r="DS58" s="53"/>
      <c r="DT58" s="53"/>
      <c r="DU58" s="58"/>
      <c r="DV58" s="56"/>
      <c r="DW58" s="56"/>
      <c r="DX58" s="56"/>
      <c r="DY58" s="56"/>
      <c r="DZ58" s="56"/>
      <c r="EA58" s="56"/>
      <c r="EB58" s="56"/>
      <c r="EC58" s="56"/>
      <c r="ED58" s="53"/>
      <c r="EE58" s="53"/>
      <c r="EF58" s="58"/>
      <c r="EG58" s="56"/>
      <c r="EH58" s="56"/>
      <c r="EI58" s="56"/>
      <c r="EJ58" s="53"/>
      <c r="EK58" s="53"/>
      <c r="EL58" s="59"/>
      <c r="EM58" s="60"/>
      <c r="EN58" s="56"/>
      <c r="EO58" s="56"/>
      <c r="EP58" s="53"/>
      <c r="EQ58" s="53"/>
      <c r="ER58" s="60"/>
      <c r="ES58" s="56"/>
      <c r="ET58" s="56"/>
      <c r="EU58" s="56"/>
      <c r="EV58" s="56"/>
      <c r="EW58" s="56"/>
      <c r="EX58" s="56"/>
      <c r="EY58" s="56"/>
      <c r="EZ58" s="61"/>
      <c r="FA58" s="62"/>
      <c r="FB58" s="56"/>
      <c r="FC58" s="56"/>
      <c r="FD58" s="56"/>
      <c r="FE58" s="56"/>
      <c r="FF58" s="56"/>
      <c r="FG58" s="56"/>
      <c r="FH58" s="53"/>
      <c r="FI58" s="62"/>
      <c r="FJ58" s="56"/>
      <c r="FK58" s="56"/>
      <c r="FL58" s="56"/>
      <c r="FM58" s="56"/>
      <c r="FN58" s="56"/>
      <c r="FO58" s="56"/>
      <c r="FP58" s="53"/>
      <c r="FQ58" s="62"/>
      <c r="FR58" s="56"/>
      <c r="FS58" s="56"/>
      <c r="FT58" s="56"/>
      <c r="FU58" s="56"/>
      <c r="FV58" s="56"/>
      <c r="FW58" s="56"/>
      <c r="FX58" s="56"/>
      <c r="FY58" s="56"/>
      <c r="FZ58" s="53"/>
      <c r="GA58" s="62"/>
      <c r="GB58" s="56"/>
      <c r="GC58" s="56"/>
      <c r="GD58" s="56"/>
      <c r="GE58" s="56"/>
      <c r="GF58" s="56"/>
      <c r="GG58" s="56"/>
      <c r="GH58" s="53"/>
      <c r="GI58" s="62"/>
      <c r="GJ58" s="56"/>
      <c r="GK58" s="56"/>
      <c r="GL58" s="56"/>
      <c r="GM58" s="63"/>
      <c r="GN58" s="64"/>
      <c r="GO58" s="56"/>
      <c r="GP58" s="56"/>
      <c r="GQ58" s="56"/>
      <c r="GR58" s="56"/>
      <c r="GS58" s="56"/>
      <c r="GT58" s="56"/>
      <c r="GU58" s="56"/>
      <c r="GV58" s="56"/>
      <c r="GW58" s="56"/>
      <c r="GX58" s="56"/>
      <c r="GY58" s="56"/>
      <c r="GZ58" s="56"/>
      <c r="HA58" s="53"/>
      <c r="HB58" s="53"/>
      <c r="HC58" s="64"/>
      <c r="HD58" s="56"/>
      <c r="HE58" s="56"/>
      <c r="HF58" s="56"/>
      <c r="HG58" s="56"/>
      <c r="HH58" s="56"/>
      <c r="HI58" s="53"/>
      <c r="HJ58" s="53"/>
      <c r="HK58" s="64"/>
      <c r="HL58" s="56"/>
      <c r="HM58" s="56"/>
      <c r="HN58" s="56"/>
      <c r="HO58" s="56"/>
      <c r="HP58" s="56"/>
      <c r="HQ58" s="56"/>
      <c r="HR58" s="56"/>
      <c r="HS58" s="56"/>
      <c r="HT58" s="56"/>
      <c r="HU58" s="56"/>
      <c r="HV58" s="53"/>
      <c r="HW58" s="53"/>
    </row>
    <row r="59" spans="1:231" s="36" customFormat="1" ht="18.75" hidden="1">
      <c r="A59" s="82"/>
      <c r="B59" s="82"/>
      <c r="C59" s="82"/>
      <c r="D59" s="124"/>
      <c r="E59" s="130"/>
      <c r="F59" s="133"/>
      <c r="G59" s="133"/>
      <c r="H59" s="51"/>
      <c r="I59" s="52"/>
      <c r="J59" s="53"/>
      <c r="K59" s="53"/>
      <c r="L59" s="53"/>
      <c r="M59" s="53"/>
      <c r="N59" s="53"/>
      <c r="O59" s="53"/>
      <c r="P59" s="53"/>
      <c r="Q59" s="53"/>
      <c r="R59" s="52"/>
      <c r="S59" s="53"/>
      <c r="T59" s="53"/>
      <c r="U59" s="53"/>
      <c r="V59" s="53"/>
      <c r="W59" s="52"/>
      <c r="X59" s="53"/>
      <c r="Y59" s="53"/>
      <c r="Z59" s="53"/>
      <c r="AA59" s="53"/>
      <c r="AB59" s="53"/>
      <c r="AC59" s="52"/>
      <c r="AD59" s="53"/>
      <c r="AE59" s="53"/>
      <c r="AF59" s="53"/>
      <c r="AG59" s="53"/>
      <c r="AH59" s="53"/>
      <c r="AI59" s="52"/>
      <c r="AJ59" s="53"/>
      <c r="AK59" s="53"/>
      <c r="AL59" s="53"/>
      <c r="AM59" s="52"/>
      <c r="AN59" s="53"/>
      <c r="AO59" s="53"/>
      <c r="AP59" s="53"/>
      <c r="AQ59" s="53"/>
      <c r="AR59" s="53"/>
      <c r="AS59" s="52"/>
      <c r="AT59" s="53"/>
      <c r="AU59" s="53"/>
      <c r="AV59" s="53"/>
      <c r="AW59" s="54"/>
      <c r="AX59" s="121"/>
      <c r="AY59" s="53"/>
      <c r="AZ59" s="53"/>
      <c r="BA59" s="53"/>
      <c r="BB59" s="53"/>
      <c r="BC59" s="53"/>
      <c r="BD59" s="53"/>
      <c r="BE59" s="53"/>
      <c r="BF59" s="53"/>
      <c r="BG59" s="53"/>
      <c r="BH59" s="121"/>
      <c r="BI59" s="53"/>
      <c r="BJ59" s="53"/>
      <c r="BK59" s="53"/>
      <c r="BL59" s="53"/>
      <c r="BM59" s="53"/>
      <c r="BN59" s="121"/>
      <c r="BO59" s="53"/>
      <c r="BP59" s="53"/>
      <c r="BQ59" s="53"/>
      <c r="BR59" s="53"/>
      <c r="BS59" s="53"/>
      <c r="BT59" s="121"/>
      <c r="BU59" s="53"/>
      <c r="BV59" s="53"/>
      <c r="BW59" s="53"/>
      <c r="BX59" s="53"/>
      <c r="BY59" s="53"/>
      <c r="BZ59" s="53"/>
      <c r="CA59" s="53"/>
      <c r="CB59" s="121"/>
      <c r="CC59" s="53"/>
      <c r="CD59" s="53"/>
      <c r="CE59" s="53"/>
      <c r="CF59" s="53"/>
      <c r="CG59" s="53"/>
      <c r="CH59" s="121"/>
      <c r="CI59" s="53"/>
      <c r="CJ59" s="53"/>
      <c r="CK59" s="53"/>
      <c r="CL59" s="53"/>
      <c r="CM59" s="53"/>
      <c r="CN59" s="142"/>
      <c r="CO59" s="148"/>
      <c r="CP59" s="53"/>
      <c r="CQ59" s="53"/>
      <c r="CR59" s="53"/>
      <c r="CS59" s="148"/>
      <c r="CT59" s="53"/>
      <c r="CU59" s="53"/>
      <c r="CV59" s="53"/>
      <c r="CW59" s="53"/>
      <c r="CX59" s="53"/>
      <c r="CY59" s="53"/>
      <c r="CZ59" s="53"/>
      <c r="DA59" s="53"/>
      <c r="DB59" s="53"/>
      <c r="DC59" s="53"/>
      <c r="DD59" s="53"/>
      <c r="DE59" s="53"/>
      <c r="DF59" s="55"/>
      <c r="DG59" s="56"/>
      <c r="DH59" s="57"/>
      <c r="DI59" s="58"/>
      <c r="DJ59" s="56"/>
      <c r="DK59" s="56"/>
      <c r="DL59" s="56"/>
      <c r="DM59" s="56"/>
      <c r="DN59" s="56"/>
      <c r="DO59" s="56"/>
      <c r="DP59" s="56"/>
      <c r="DQ59" s="56"/>
      <c r="DR59" s="56"/>
      <c r="DS59" s="53"/>
      <c r="DT59" s="53"/>
      <c r="DU59" s="58"/>
      <c r="DV59" s="56"/>
      <c r="DW59" s="56"/>
      <c r="DX59" s="56"/>
      <c r="DY59" s="56"/>
      <c r="DZ59" s="56"/>
      <c r="EA59" s="56"/>
      <c r="EB59" s="56"/>
      <c r="EC59" s="56"/>
      <c r="ED59" s="53"/>
      <c r="EE59" s="53"/>
      <c r="EF59" s="58"/>
      <c r="EG59" s="56"/>
      <c r="EH59" s="56"/>
      <c r="EI59" s="56"/>
      <c r="EJ59" s="53"/>
      <c r="EK59" s="53"/>
      <c r="EL59" s="59"/>
      <c r="EM59" s="60"/>
      <c r="EN59" s="56"/>
      <c r="EO59" s="56"/>
      <c r="EP59" s="53"/>
      <c r="EQ59" s="53"/>
      <c r="ER59" s="60"/>
      <c r="ES59" s="56"/>
      <c r="ET59" s="56"/>
      <c r="EU59" s="56"/>
      <c r="EV59" s="56"/>
      <c r="EW59" s="56"/>
      <c r="EX59" s="56"/>
      <c r="EY59" s="56"/>
      <c r="EZ59" s="61"/>
      <c r="FA59" s="62"/>
      <c r="FB59" s="56"/>
      <c r="FC59" s="56"/>
      <c r="FD59" s="56"/>
      <c r="FE59" s="56"/>
      <c r="FF59" s="56"/>
      <c r="FG59" s="56"/>
      <c r="FH59" s="53"/>
      <c r="FI59" s="62"/>
      <c r="FJ59" s="56"/>
      <c r="FK59" s="56"/>
      <c r="FL59" s="56"/>
      <c r="FM59" s="56"/>
      <c r="FN59" s="56"/>
      <c r="FO59" s="56"/>
      <c r="FP59" s="53"/>
      <c r="FQ59" s="62"/>
      <c r="FR59" s="56"/>
      <c r="FS59" s="56"/>
      <c r="FT59" s="56"/>
      <c r="FU59" s="56"/>
      <c r="FV59" s="56"/>
      <c r="FW59" s="56"/>
      <c r="FX59" s="56"/>
      <c r="FY59" s="56"/>
      <c r="FZ59" s="53"/>
      <c r="GA59" s="62"/>
      <c r="GB59" s="56"/>
      <c r="GC59" s="56"/>
      <c r="GD59" s="56"/>
      <c r="GE59" s="56"/>
      <c r="GF59" s="56"/>
      <c r="GG59" s="56"/>
      <c r="GH59" s="53"/>
      <c r="GI59" s="62"/>
      <c r="GJ59" s="56"/>
      <c r="GK59" s="56"/>
      <c r="GL59" s="56"/>
      <c r="GM59" s="63"/>
      <c r="GN59" s="64"/>
      <c r="GO59" s="56"/>
      <c r="GP59" s="56"/>
      <c r="GQ59" s="56"/>
      <c r="GR59" s="56"/>
      <c r="GS59" s="56"/>
      <c r="GT59" s="56"/>
      <c r="GU59" s="56"/>
      <c r="GV59" s="56"/>
      <c r="GW59" s="56"/>
      <c r="GX59" s="56"/>
      <c r="GY59" s="56"/>
      <c r="GZ59" s="56"/>
      <c r="HA59" s="53"/>
      <c r="HB59" s="53"/>
      <c r="HC59" s="64"/>
      <c r="HD59" s="56"/>
      <c r="HE59" s="56"/>
      <c r="HF59" s="56"/>
      <c r="HG59" s="56"/>
      <c r="HH59" s="56"/>
      <c r="HI59" s="53"/>
      <c r="HJ59" s="53"/>
      <c r="HK59" s="64"/>
      <c r="HL59" s="56"/>
      <c r="HM59" s="56"/>
      <c r="HN59" s="56"/>
      <c r="HO59" s="56"/>
      <c r="HP59" s="56"/>
      <c r="HQ59" s="56"/>
      <c r="HR59" s="56"/>
      <c r="HS59" s="56"/>
      <c r="HT59" s="56"/>
      <c r="HU59" s="56"/>
      <c r="HV59" s="53"/>
      <c r="HW59" s="53"/>
    </row>
    <row r="60" spans="1:231" s="36" customFormat="1" ht="18.75" hidden="1">
      <c r="A60" s="82"/>
      <c r="B60" s="82"/>
      <c r="C60" s="82"/>
      <c r="D60" s="124"/>
      <c r="E60" s="130"/>
      <c r="F60" s="133"/>
      <c r="G60" s="133"/>
      <c r="H60" s="51"/>
      <c r="I60" s="52"/>
      <c r="J60" s="53"/>
      <c r="K60" s="53"/>
      <c r="L60" s="53"/>
      <c r="M60" s="53"/>
      <c r="N60" s="53"/>
      <c r="O60" s="53"/>
      <c r="P60" s="53"/>
      <c r="Q60" s="53"/>
      <c r="R60" s="52"/>
      <c r="S60" s="53"/>
      <c r="T60" s="53"/>
      <c r="U60" s="53"/>
      <c r="V60" s="53"/>
      <c r="W60" s="52"/>
      <c r="X60" s="53"/>
      <c r="Y60" s="53"/>
      <c r="Z60" s="53"/>
      <c r="AA60" s="53"/>
      <c r="AB60" s="53"/>
      <c r="AC60" s="52"/>
      <c r="AD60" s="53"/>
      <c r="AE60" s="53"/>
      <c r="AF60" s="53"/>
      <c r="AG60" s="53"/>
      <c r="AH60" s="53"/>
      <c r="AI60" s="52"/>
      <c r="AJ60" s="53"/>
      <c r="AK60" s="53"/>
      <c r="AL60" s="53"/>
      <c r="AM60" s="52"/>
      <c r="AN60" s="53"/>
      <c r="AO60" s="53"/>
      <c r="AP60" s="53"/>
      <c r="AQ60" s="53"/>
      <c r="AR60" s="53"/>
      <c r="AS60" s="52"/>
      <c r="AT60" s="53"/>
      <c r="AU60" s="53"/>
      <c r="AV60" s="53"/>
      <c r="AW60" s="54"/>
      <c r="AX60" s="121"/>
      <c r="AY60" s="53"/>
      <c r="AZ60" s="53"/>
      <c r="BA60" s="53"/>
      <c r="BB60" s="53"/>
      <c r="BC60" s="53"/>
      <c r="BD60" s="53"/>
      <c r="BE60" s="53"/>
      <c r="BF60" s="53"/>
      <c r="BG60" s="53"/>
      <c r="BH60" s="121"/>
      <c r="BI60" s="53"/>
      <c r="BJ60" s="53"/>
      <c r="BK60" s="53"/>
      <c r="BL60" s="53"/>
      <c r="BM60" s="53"/>
      <c r="BN60" s="121"/>
      <c r="BO60" s="53"/>
      <c r="BP60" s="53"/>
      <c r="BQ60" s="53"/>
      <c r="BR60" s="53"/>
      <c r="BS60" s="53"/>
      <c r="BT60" s="121"/>
      <c r="BU60" s="53"/>
      <c r="BV60" s="53"/>
      <c r="BW60" s="53"/>
      <c r="BX60" s="53"/>
      <c r="BY60" s="53"/>
      <c r="BZ60" s="53"/>
      <c r="CA60" s="53"/>
      <c r="CB60" s="121"/>
      <c r="CC60" s="53"/>
      <c r="CD60" s="53"/>
      <c r="CE60" s="53"/>
      <c r="CF60" s="53"/>
      <c r="CG60" s="53"/>
      <c r="CH60" s="121"/>
      <c r="CI60" s="53"/>
      <c r="CJ60" s="53"/>
      <c r="CK60" s="53"/>
      <c r="CL60" s="53"/>
      <c r="CM60" s="53"/>
      <c r="CN60" s="142"/>
      <c r="CO60" s="148"/>
      <c r="CP60" s="53"/>
      <c r="CQ60" s="53"/>
      <c r="CR60" s="53"/>
      <c r="CS60" s="148"/>
      <c r="CT60" s="53"/>
      <c r="CU60" s="53"/>
      <c r="CV60" s="53"/>
      <c r="CW60" s="53"/>
      <c r="CX60" s="53"/>
      <c r="CY60" s="53"/>
      <c r="CZ60" s="53"/>
      <c r="DA60" s="53"/>
      <c r="DB60" s="53"/>
      <c r="DC60" s="53"/>
      <c r="DD60" s="53"/>
      <c r="DE60" s="53"/>
      <c r="DF60" s="55"/>
      <c r="DG60" s="56"/>
      <c r="DH60" s="57"/>
      <c r="DI60" s="58"/>
      <c r="DJ60" s="56"/>
      <c r="DK60" s="56"/>
      <c r="DL60" s="56"/>
      <c r="DM60" s="56"/>
      <c r="DN60" s="56"/>
      <c r="DO60" s="56"/>
      <c r="DP60" s="56"/>
      <c r="DQ60" s="56"/>
      <c r="DR60" s="56"/>
      <c r="DS60" s="53"/>
      <c r="DT60" s="53"/>
      <c r="DU60" s="58"/>
      <c r="DV60" s="56"/>
      <c r="DW60" s="56"/>
      <c r="DX60" s="56"/>
      <c r="DY60" s="56"/>
      <c r="DZ60" s="56"/>
      <c r="EA60" s="56"/>
      <c r="EB60" s="56"/>
      <c r="EC60" s="56"/>
      <c r="ED60" s="53"/>
      <c r="EE60" s="53"/>
      <c r="EF60" s="58"/>
      <c r="EG60" s="56"/>
      <c r="EH60" s="56"/>
      <c r="EI60" s="56"/>
      <c r="EJ60" s="53"/>
      <c r="EK60" s="53"/>
      <c r="EL60" s="59"/>
      <c r="EM60" s="60"/>
      <c r="EN60" s="56"/>
      <c r="EO60" s="56"/>
      <c r="EP60" s="53"/>
      <c r="EQ60" s="53"/>
      <c r="ER60" s="60"/>
      <c r="ES60" s="56"/>
      <c r="ET60" s="56"/>
      <c r="EU60" s="56"/>
      <c r="EV60" s="56"/>
      <c r="EW60" s="56"/>
      <c r="EX60" s="56"/>
      <c r="EY60" s="56"/>
      <c r="EZ60" s="61"/>
      <c r="FA60" s="62"/>
      <c r="FB60" s="56"/>
      <c r="FC60" s="56"/>
      <c r="FD60" s="56"/>
      <c r="FE60" s="56"/>
      <c r="FF60" s="56"/>
      <c r="FG60" s="56"/>
      <c r="FH60" s="53"/>
      <c r="FI60" s="62"/>
      <c r="FJ60" s="56"/>
      <c r="FK60" s="56"/>
      <c r="FL60" s="56"/>
      <c r="FM60" s="56"/>
      <c r="FN60" s="56"/>
      <c r="FO60" s="56"/>
      <c r="FP60" s="53"/>
      <c r="FQ60" s="62"/>
      <c r="FR60" s="56"/>
      <c r="FS60" s="56"/>
      <c r="FT60" s="56"/>
      <c r="FU60" s="56"/>
      <c r="FV60" s="56"/>
      <c r="FW60" s="56"/>
      <c r="FX60" s="56"/>
      <c r="FY60" s="56"/>
      <c r="FZ60" s="53"/>
      <c r="GA60" s="62"/>
      <c r="GB60" s="56"/>
      <c r="GC60" s="56"/>
      <c r="GD60" s="56"/>
      <c r="GE60" s="56"/>
      <c r="GF60" s="56"/>
      <c r="GG60" s="56"/>
      <c r="GH60" s="53"/>
      <c r="GI60" s="62"/>
      <c r="GJ60" s="56"/>
      <c r="GK60" s="56"/>
      <c r="GL60" s="56"/>
      <c r="GM60" s="63"/>
      <c r="GN60" s="64"/>
      <c r="GO60" s="56"/>
      <c r="GP60" s="56"/>
      <c r="GQ60" s="56"/>
      <c r="GR60" s="56"/>
      <c r="GS60" s="56"/>
      <c r="GT60" s="56"/>
      <c r="GU60" s="56"/>
      <c r="GV60" s="56"/>
      <c r="GW60" s="56"/>
      <c r="GX60" s="56"/>
      <c r="GY60" s="56"/>
      <c r="GZ60" s="56"/>
      <c r="HA60" s="53"/>
      <c r="HB60" s="53"/>
      <c r="HC60" s="64"/>
      <c r="HD60" s="56"/>
      <c r="HE60" s="56"/>
      <c r="HF60" s="56"/>
      <c r="HG60" s="56"/>
      <c r="HH60" s="56"/>
      <c r="HI60" s="53"/>
      <c r="HJ60" s="53"/>
      <c r="HK60" s="64"/>
      <c r="HL60" s="56"/>
      <c r="HM60" s="56"/>
      <c r="HN60" s="56"/>
      <c r="HO60" s="56"/>
      <c r="HP60" s="56"/>
      <c r="HQ60" s="56"/>
      <c r="HR60" s="56"/>
      <c r="HS60" s="56"/>
      <c r="HT60" s="56"/>
      <c r="HU60" s="56"/>
      <c r="HV60" s="53"/>
      <c r="HW60" s="53"/>
    </row>
    <row r="61" spans="1:231" s="36" customFormat="1" ht="18.75" hidden="1">
      <c r="A61" s="82"/>
      <c r="B61" s="82"/>
      <c r="C61" s="82"/>
      <c r="D61" s="124"/>
      <c r="E61" s="130"/>
      <c r="F61" s="133"/>
      <c r="G61" s="133"/>
      <c r="H61" s="51"/>
      <c r="I61" s="52"/>
      <c r="J61" s="53"/>
      <c r="K61" s="53"/>
      <c r="L61" s="53"/>
      <c r="M61" s="53"/>
      <c r="N61" s="53"/>
      <c r="O61" s="53"/>
      <c r="P61" s="53"/>
      <c r="Q61" s="53"/>
      <c r="R61" s="52"/>
      <c r="S61" s="53"/>
      <c r="T61" s="53"/>
      <c r="U61" s="53"/>
      <c r="V61" s="53"/>
      <c r="W61" s="52"/>
      <c r="X61" s="53"/>
      <c r="Y61" s="53"/>
      <c r="Z61" s="53"/>
      <c r="AA61" s="53"/>
      <c r="AB61" s="53"/>
      <c r="AC61" s="52"/>
      <c r="AD61" s="53"/>
      <c r="AE61" s="53"/>
      <c r="AF61" s="53"/>
      <c r="AG61" s="53"/>
      <c r="AH61" s="53"/>
      <c r="AI61" s="52"/>
      <c r="AJ61" s="53"/>
      <c r="AK61" s="53"/>
      <c r="AL61" s="53"/>
      <c r="AM61" s="52"/>
      <c r="AN61" s="53"/>
      <c r="AO61" s="53"/>
      <c r="AP61" s="53"/>
      <c r="AQ61" s="53"/>
      <c r="AR61" s="53"/>
      <c r="AS61" s="52"/>
      <c r="AT61" s="53"/>
      <c r="AU61" s="53"/>
      <c r="AV61" s="53"/>
      <c r="AW61" s="54"/>
      <c r="AX61" s="121"/>
      <c r="AY61" s="53"/>
      <c r="AZ61" s="53"/>
      <c r="BA61" s="53"/>
      <c r="BB61" s="53"/>
      <c r="BC61" s="53"/>
      <c r="BD61" s="53"/>
      <c r="BE61" s="53"/>
      <c r="BF61" s="53"/>
      <c r="BG61" s="53"/>
      <c r="BH61" s="121"/>
      <c r="BI61" s="53"/>
      <c r="BJ61" s="53"/>
      <c r="BK61" s="53"/>
      <c r="BL61" s="53"/>
      <c r="BM61" s="53"/>
      <c r="BN61" s="121"/>
      <c r="BO61" s="53"/>
      <c r="BP61" s="53"/>
      <c r="BQ61" s="53"/>
      <c r="BR61" s="53"/>
      <c r="BS61" s="53"/>
      <c r="BT61" s="121"/>
      <c r="BU61" s="53"/>
      <c r="BV61" s="53"/>
      <c r="BW61" s="53"/>
      <c r="BX61" s="53"/>
      <c r="BY61" s="53"/>
      <c r="BZ61" s="53"/>
      <c r="CA61" s="53"/>
      <c r="CB61" s="121"/>
      <c r="CC61" s="53"/>
      <c r="CD61" s="53"/>
      <c r="CE61" s="53"/>
      <c r="CF61" s="53"/>
      <c r="CG61" s="53"/>
      <c r="CH61" s="121"/>
      <c r="CI61" s="53"/>
      <c r="CJ61" s="53"/>
      <c r="CK61" s="53"/>
      <c r="CL61" s="53"/>
      <c r="CM61" s="53"/>
      <c r="CN61" s="142"/>
      <c r="CO61" s="148"/>
      <c r="CP61" s="53"/>
      <c r="CQ61" s="53"/>
      <c r="CR61" s="53"/>
      <c r="CS61" s="148"/>
      <c r="CT61" s="53"/>
      <c r="CU61" s="53"/>
      <c r="CV61" s="53"/>
      <c r="CW61" s="53"/>
      <c r="CX61" s="53"/>
      <c r="CY61" s="53"/>
      <c r="CZ61" s="53"/>
      <c r="DA61" s="53"/>
      <c r="DB61" s="53"/>
      <c r="DC61" s="53"/>
      <c r="DD61" s="53"/>
      <c r="DE61" s="53"/>
      <c r="DF61" s="55"/>
      <c r="DG61" s="56"/>
      <c r="DH61" s="57"/>
      <c r="DI61" s="58"/>
      <c r="DJ61" s="56"/>
      <c r="DK61" s="56"/>
      <c r="DL61" s="56"/>
      <c r="DM61" s="56"/>
      <c r="DN61" s="56"/>
      <c r="DO61" s="56"/>
      <c r="DP61" s="56"/>
      <c r="DQ61" s="56"/>
      <c r="DR61" s="56"/>
      <c r="DS61" s="53"/>
      <c r="DT61" s="53"/>
      <c r="DU61" s="58"/>
      <c r="DV61" s="56"/>
      <c r="DW61" s="56"/>
      <c r="DX61" s="56"/>
      <c r="DY61" s="56"/>
      <c r="DZ61" s="56"/>
      <c r="EA61" s="56"/>
      <c r="EB61" s="56"/>
      <c r="EC61" s="56"/>
      <c r="ED61" s="53"/>
      <c r="EE61" s="53"/>
      <c r="EF61" s="58"/>
      <c r="EG61" s="56"/>
      <c r="EH61" s="56"/>
      <c r="EI61" s="56"/>
      <c r="EJ61" s="53"/>
      <c r="EK61" s="53"/>
      <c r="EL61" s="59"/>
      <c r="EM61" s="60"/>
      <c r="EN61" s="56"/>
      <c r="EO61" s="56"/>
      <c r="EP61" s="53"/>
      <c r="EQ61" s="53"/>
      <c r="ER61" s="60"/>
      <c r="ES61" s="56"/>
      <c r="ET61" s="56"/>
      <c r="EU61" s="56"/>
      <c r="EV61" s="56"/>
      <c r="EW61" s="56"/>
      <c r="EX61" s="56"/>
      <c r="EY61" s="56"/>
      <c r="EZ61" s="61"/>
      <c r="FA61" s="62"/>
      <c r="FB61" s="56"/>
      <c r="FC61" s="56"/>
      <c r="FD61" s="56"/>
      <c r="FE61" s="56"/>
      <c r="FF61" s="56"/>
      <c r="FG61" s="56"/>
      <c r="FH61" s="53"/>
      <c r="FI61" s="62"/>
      <c r="FJ61" s="56"/>
      <c r="FK61" s="56"/>
      <c r="FL61" s="56"/>
      <c r="FM61" s="56"/>
      <c r="FN61" s="56"/>
      <c r="FO61" s="56"/>
      <c r="FP61" s="53"/>
      <c r="FQ61" s="62"/>
      <c r="FR61" s="56"/>
      <c r="FS61" s="56"/>
      <c r="FT61" s="56"/>
      <c r="FU61" s="56"/>
      <c r="FV61" s="56"/>
      <c r="FW61" s="56"/>
      <c r="FX61" s="56"/>
      <c r="FY61" s="56"/>
      <c r="FZ61" s="53"/>
      <c r="GA61" s="62"/>
      <c r="GB61" s="56"/>
      <c r="GC61" s="56"/>
      <c r="GD61" s="56"/>
      <c r="GE61" s="56"/>
      <c r="GF61" s="56"/>
      <c r="GG61" s="56"/>
      <c r="GH61" s="53"/>
      <c r="GI61" s="62"/>
      <c r="GJ61" s="56"/>
      <c r="GK61" s="56"/>
      <c r="GL61" s="56"/>
      <c r="GM61" s="63"/>
      <c r="GN61" s="64"/>
      <c r="GO61" s="56"/>
      <c r="GP61" s="56"/>
      <c r="GQ61" s="56"/>
      <c r="GR61" s="56"/>
      <c r="GS61" s="56"/>
      <c r="GT61" s="56"/>
      <c r="GU61" s="56"/>
      <c r="GV61" s="56"/>
      <c r="GW61" s="56"/>
      <c r="GX61" s="56"/>
      <c r="GY61" s="56"/>
      <c r="GZ61" s="56"/>
      <c r="HA61" s="53"/>
      <c r="HB61" s="53"/>
      <c r="HC61" s="64"/>
      <c r="HD61" s="56"/>
      <c r="HE61" s="56"/>
      <c r="HF61" s="56"/>
      <c r="HG61" s="56"/>
      <c r="HH61" s="56"/>
      <c r="HI61" s="53"/>
      <c r="HJ61" s="53"/>
      <c r="HK61" s="64"/>
      <c r="HL61" s="56"/>
      <c r="HM61" s="56"/>
      <c r="HN61" s="56"/>
      <c r="HO61" s="56"/>
      <c r="HP61" s="56"/>
      <c r="HQ61" s="56"/>
      <c r="HR61" s="56"/>
      <c r="HS61" s="56"/>
      <c r="HT61" s="56"/>
      <c r="HU61" s="56"/>
      <c r="HV61" s="53"/>
      <c r="HW61" s="53"/>
    </row>
    <row r="62" spans="1:231" s="36" customFormat="1" ht="18.75" hidden="1">
      <c r="A62" s="82"/>
      <c r="B62" s="82"/>
      <c r="C62" s="82"/>
      <c r="D62" s="124"/>
      <c r="E62" s="130"/>
      <c r="F62" s="133"/>
      <c r="G62" s="133"/>
      <c r="H62" s="51"/>
      <c r="I62" s="52"/>
      <c r="J62" s="53"/>
      <c r="K62" s="53"/>
      <c r="L62" s="53"/>
      <c r="M62" s="53"/>
      <c r="N62" s="53"/>
      <c r="O62" s="53"/>
      <c r="P62" s="53"/>
      <c r="Q62" s="53"/>
      <c r="R62" s="52"/>
      <c r="S62" s="53"/>
      <c r="T62" s="53"/>
      <c r="U62" s="53"/>
      <c r="V62" s="53"/>
      <c r="W62" s="52"/>
      <c r="X62" s="53"/>
      <c r="Y62" s="53"/>
      <c r="Z62" s="53"/>
      <c r="AA62" s="53"/>
      <c r="AB62" s="53"/>
      <c r="AC62" s="52"/>
      <c r="AD62" s="53"/>
      <c r="AE62" s="53"/>
      <c r="AF62" s="53"/>
      <c r="AG62" s="53"/>
      <c r="AH62" s="53"/>
      <c r="AI62" s="52"/>
      <c r="AJ62" s="53"/>
      <c r="AK62" s="53"/>
      <c r="AL62" s="53"/>
      <c r="AM62" s="52"/>
      <c r="AN62" s="53"/>
      <c r="AO62" s="53"/>
      <c r="AP62" s="53"/>
      <c r="AQ62" s="53"/>
      <c r="AR62" s="53"/>
      <c r="AS62" s="52"/>
      <c r="AT62" s="53"/>
      <c r="AU62" s="53"/>
      <c r="AV62" s="53"/>
      <c r="AW62" s="54"/>
      <c r="AX62" s="121"/>
      <c r="AY62" s="53"/>
      <c r="AZ62" s="53"/>
      <c r="BA62" s="53"/>
      <c r="BB62" s="53"/>
      <c r="BC62" s="53"/>
      <c r="BD62" s="53"/>
      <c r="BE62" s="53"/>
      <c r="BF62" s="53"/>
      <c r="BG62" s="53"/>
      <c r="BH62" s="121"/>
      <c r="BI62" s="53"/>
      <c r="BJ62" s="53"/>
      <c r="BK62" s="53"/>
      <c r="BL62" s="53"/>
      <c r="BM62" s="53"/>
      <c r="BN62" s="121"/>
      <c r="BO62" s="53"/>
      <c r="BP62" s="53"/>
      <c r="BQ62" s="53"/>
      <c r="BR62" s="53"/>
      <c r="BS62" s="53"/>
      <c r="BT62" s="121"/>
      <c r="BU62" s="53"/>
      <c r="BV62" s="53"/>
      <c r="BW62" s="53"/>
      <c r="BX62" s="53"/>
      <c r="BY62" s="53"/>
      <c r="BZ62" s="53"/>
      <c r="CA62" s="53"/>
      <c r="CB62" s="121"/>
      <c r="CC62" s="53"/>
      <c r="CD62" s="53"/>
      <c r="CE62" s="53"/>
      <c r="CF62" s="53"/>
      <c r="CG62" s="53"/>
      <c r="CH62" s="121"/>
      <c r="CI62" s="53"/>
      <c r="CJ62" s="53"/>
      <c r="CK62" s="53"/>
      <c r="CL62" s="53"/>
      <c r="CM62" s="53"/>
      <c r="CN62" s="142"/>
      <c r="CO62" s="148"/>
      <c r="CP62" s="53"/>
      <c r="CQ62" s="53"/>
      <c r="CR62" s="53"/>
      <c r="CS62" s="148"/>
      <c r="CT62" s="53"/>
      <c r="CU62" s="53"/>
      <c r="CV62" s="53"/>
      <c r="CW62" s="53"/>
      <c r="CX62" s="53"/>
      <c r="CY62" s="53"/>
      <c r="CZ62" s="53"/>
      <c r="DA62" s="53"/>
      <c r="DB62" s="53"/>
      <c r="DC62" s="53"/>
      <c r="DD62" s="53"/>
      <c r="DE62" s="53"/>
      <c r="DF62" s="55"/>
      <c r="DG62" s="56"/>
      <c r="DH62" s="57"/>
      <c r="DI62" s="58"/>
      <c r="DJ62" s="56"/>
      <c r="DK62" s="56"/>
      <c r="DL62" s="56"/>
      <c r="DM62" s="56"/>
      <c r="DN62" s="56"/>
      <c r="DO62" s="56"/>
      <c r="DP62" s="56"/>
      <c r="DQ62" s="56"/>
      <c r="DR62" s="56"/>
      <c r="DS62" s="53"/>
      <c r="DT62" s="53"/>
      <c r="DU62" s="58"/>
      <c r="DV62" s="56"/>
      <c r="DW62" s="56"/>
      <c r="DX62" s="56"/>
      <c r="DY62" s="56"/>
      <c r="DZ62" s="56"/>
      <c r="EA62" s="56"/>
      <c r="EB62" s="56"/>
      <c r="EC62" s="56"/>
      <c r="ED62" s="53"/>
      <c r="EE62" s="53"/>
      <c r="EF62" s="58"/>
      <c r="EG62" s="56"/>
      <c r="EH62" s="56"/>
      <c r="EI62" s="56"/>
      <c r="EJ62" s="53"/>
      <c r="EK62" s="53"/>
      <c r="EL62" s="59"/>
      <c r="EM62" s="60"/>
      <c r="EN62" s="56"/>
      <c r="EO62" s="56"/>
      <c r="EP62" s="53"/>
      <c r="EQ62" s="53"/>
      <c r="ER62" s="60"/>
      <c r="ES62" s="56"/>
      <c r="ET62" s="56"/>
      <c r="EU62" s="56"/>
      <c r="EV62" s="56"/>
      <c r="EW62" s="56"/>
      <c r="EX62" s="56"/>
      <c r="EY62" s="56"/>
      <c r="EZ62" s="61"/>
      <c r="FA62" s="62"/>
      <c r="FB62" s="56"/>
      <c r="FC62" s="56"/>
      <c r="FD62" s="56"/>
      <c r="FE62" s="56"/>
      <c r="FF62" s="56"/>
      <c r="FG62" s="56"/>
      <c r="FH62" s="53"/>
      <c r="FI62" s="62"/>
      <c r="FJ62" s="56"/>
      <c r="FK62" s="56"/>
      <c r="FL62" s="56"/>
      <c r="FM62" s="56"/>
      <c r="FN62" s="56"/>
      <c r="FO62" s="56"/>
      <c r="FP62" s="53"/>
      <c r="FQ62" s="62"/>
      <c r="FR62" s="56"/>
      <c r="FS62" s="56"/>
      <c r="FT62" s="56"/>
      <c r="FU62" s="56"/>
      <c r="FV62" s="56"/>
      <c r="FW62" s="56"/>
      <c r="FX62" s="56"/>
      <c r="FY62" s="56"/>
      <c r="FZ62" s="53"/>
      <c r="GA62" s="62"/>
      <c r="GB62" s="56"/>
      <c r="GC62" s="56"/>
      <c r="GD62" s="56"/>
      <c r="GE62" s="56"/>
      <c r="GF62" s="56"/>
      <c r="GG62" s="56"/>
      <c r="GH62" s="53"/>
      <c r="GI62" s="62"/>
      <c r="GJ62" s="56"/>
      <c r="GK62" s="56"/>
      <c r="GL62" s="56"/>
      <c r="GM62" s="63"/>
      <c r="GN62" s="64"/>
      <c r="GO62" s="56"/>
      <c r="GP62" s="56"/>
      <c r="GQ62" s="56"/>
      <c r="GR62" s="56"/>
      <c r="GS62" s="56"/>
      <c r="GT62" s="56"/>
      <c r="GU62" s="56"/>
      <c r="GV62" s="56"/>
      <c r="GW62" s="56"/>
      <c r="GX62" s="56"/>
      <c r="GY62" s="56"/>
      <c r="GZ62" s="56"/>
      <c r="HA62" s="53"/>
      <c r="HB62" s="53"/>
      <c r="HC62" s="64"/>
      <c r="HD62" s="56"/>
      <c r="HE62" s="56"/>
      <c r="HF62" s="56"/>
      <c r="HG62" s="56"/>
      <c r="HH62" s="56"/>
      <c r="HI62" s="53"/>
      <c r="HJ62" s="53"/>
      <c r="HK62" s="64"/>
      <c r="HL62" s="56"/>
      <c r="HM62" s="56"/>
      <c r="HN62" s="56"/>
      <c r="HO62" s="56"/>
      <c r="HP62" s="56"/>
      <c r="HQ62" s="56"/>
      <c r="HR62" s="56"/>
      <c r="HS62" s="56"/>
      <c r="HT62" s="56"/>
      <c r="HU62" s="56"/>
      <c r="HV62" s="53"/>
      <c r="HW62" s="53"/>
    </row>
    <row r="63" spans="1:231" s="36" customFormat="1" ht="18.75" hidden="1">
      <c r="A63" s="82"/>
      <c r="B63" s="82"/>
      <c r="C63" s="82"/>
      <c r="D63" s="124"/>
      <c r="E63" s="130"/>
      <c r="F63" s="133"/>
      <c r="G63" s="133"/>
      <c r="H63" s="51"/>
      <c r="I63" s="52"/>
      <c r="J63" s="53"/>
      <c r="K63" s="53"/>
      <c r="L63" s="53"/>
      <c r="M63" s="53"/>
      <c r="N63" s="53"/>
      <c r="O63" s="53"/>
      <c r="P63" s="53"/>
      <c r="Q63" s="53"/>
      <c r="R63" s="52"/>
      <c r="S63" s="53"/>
      <c r="T63" s="53"/>
      <c r="U63" s="53"/>
      <c r="V63" s="53"/>
      <c r="W63" s="52"/>
      <c r="X63" s="53"/>
      <c r="Y63" s="53"/>
      <c r="Z63" s="53"/>
      <c r="AA63" s="53"/>
      <c r="AB63" s="53"/>
      <c r="AC63" s="52"/>
      <c r="AD63" s="53"/>
      <c r="AE63" s="53"/>
      <c r="AF63" s="53"/>
      <c r="AG63" s="53"/>
      <c r="AH63" s="53"/>
      <c r="AI63" s="52"/>
      <c r="AJ63" s="53"/>
      <c r="AK63" s="53"/>
      <c r="AL63" s="53"/>
      <c r="AM63" s="52"/>
      <c r="AN63" s="53"/>
      <c r="AO63" s="53"/>
      <c r="AP63" s="53"/>
      <c r="AQ63" s="53"/>
      <c r="AR63" s="53"/>
      <c r="AS63" s="52"/>
      <c r="AT63" s="53"/>
      <c r="AU63" s="53"/>
      <c r="AV63" s="53"/>
      <c r="AW63" s="54"/>
      <c r="AX63" s="121"/>
      <c r="AY63" s="53"/>
      <c r="AZ63" s="53"/>
      <c r="BA63" s="53"/>
      <c r="BB63" s="53"/>
      <c r="BC63" s="53"/>
      <c r="BD63" s="53"/>
      <c r="BE63" s="53"/>
      <c r="BF63" s="53"/>
      <c r="BG63" s="53"/>
      <c r="BH63" s="121"/>
      <c r="BI63" s="53"/>
      <c r="BJ63" s="53"/>
      <c r="BK63" s="53"/>
      <c r="BL63" s="53"/>
      <c r="BM63" s="53"/>
      <c r="BN63" s="121"/>
      <c r="BO63" s="53"/>
      <c r="BP63" s="53"/>
      <c r="BQ63" s="53"/>
      <c r="BR63" s="53"/>
      <c r="BS63" s="53"/>
      <c r="BT63" s="121"/>
      <c r="BU63" s="53"/>
      <c r="BV63" s="53"/>
      <c r="BW63" s="53"/>
      <c r="BX63" s="53"/>
      <c r="BY63" s="53"/>
      <c r="BZ63" s="53"/>
      <c r="CA63" s="53"/>
      <c r="CB63" s="121"/>
      <c r="CC63" s="53"/>
      <c r="CD63" s="53"/>
      <c r="CE63" s="53"/>
      <c r="CF63" s="53"/>
      <c r="CG63" s="53"/>
      <c r="CH63" s="121"/>
      <c r="CI63" s="53"/>
      <c r="CJ63" s="53"/>
      <c r="CK63" s="53"/>
      <c r="CL63" s="53"/>
      <c r="CM63" s="53"/>
      <c r="CN63" s="142"/>
      <c r="CO63" s="148"/>
      <c r="CP63" s="53"/>
      <c r="CQ63" s="53"/>
      <c r="CR63" s="53"/>
      <c r="CS63" s="148"/>
      <c r="CT63" s="53"/>
      <c r="CU63" s="53"/>
      <c r="CV63" s="53"/>
      <c r="CW63" s="53"/>
      <c r="CX63" s="53"/>
      <c r="CY63" s="53"/>
      <c r="CZ63" s="53"/>
      <c r="DA63" s="53"/>
      <c r="DB63" s="53"/>
      <c r="DC63" s="53"/>
      <c r="DD63" s="53"/>
      <c r="DE63" s="53"/>
      <c r="DF63" s="55"/>
      <c r="DG63" s="56"/>
      <c r="DH63" s="57"/>
      <c r="DI63" s="58"/>
      <c r="DJ63" s="56"/>
      <c r="DK63" s="56"/>
      <c r="DL63" s="56"/>
      <c r="DM63" s="56"/>
      <c r="DN63" s="56"/>
      <c r="DO63" s="56"/>
      <c r="DP63" s="56"/>
      <c r="DQ63" s="56"/>
      <c r="DR63" s="56"/>
      <c r="DS63" s="53"/>
      <c r="DT63" s="53"/>
      <c r="DU63" s="58"/>
      <c r="DV63" s="56"/>
      <c r="DW63" s="56"/>
      <c r="DX63" s="56"/>
      <c r="DY63" s="56"/>
      <c r="DZ63" s="56"/>
      <c r="EA63" s="56"/>
      <c r="EB63" s="56"/>
      <c r="EC63" s="56"/>
      <c r="ED63" s="53"/>
      <c r="EE63" s="53"/>
      <c r="EF63" s="58"/>
      <c r="EG63" s="56"/>
      <c r="EH63" s="56"/>
      <c r="EI63" s="56"/>
      <c r="EJ63" s="53"/>
      <c r="EK63" s="53"/>
      <c r="EL63" s="59"/>
      <c r="EM63" s="60"/>
      <c r="EN63" s="56"/>
      <c r="EO63" s="56"/>
      <c r="EP63" s="53"/>
      <c r="EQ63" s="53"/>
      <c r="ER63" s="60"/>
      <c r="ES63" s="56"/>
      <c r="ET63" s="56"/>
      <c r="EU63" s="56"/>
      <c r="EV63" s="56"/>
      <c r="EW63" s="56"/>
      <c r="EX63" s="56"/>
      <c r="EY63" s="56"/>
      <c r="EZ63" s="61"/>
      <c r="FA63" s="62"/>
      <c r="FB63" s="56"/>
      <c r="FC63" s="56"/>
      <c r="FD63" s="56"/>
      <c r="FE63" s="56"/>
      <c r="FF63" s="56"/>
      <c r="FG63" s="56"/>
      <c r="FH63" s="53"/>
      <c r="FI63" s="62"/>
      <c r="FJ63" s="56"/>
      <c r="FK63" s="56"/>
      <c r="FL63" s="56"/>
      <c r="FM63" s="56"/>
      <c r="FN63" s="56"/>
      <c r="FO63" s="56"/>
      <c r="FP63" s="53"/>
      <c r="FQ63" s="62"/>
      <c r="FR63" s="56"/>
      <c r="FS63" s="56"/>
      <c r="FT63" s="56"/>
      <c r="FU63" s="56"/>
      <c r="FV63" s="56"/>
      <c r="FW63" s="56"/>
      <c r="FX63" s="56"/>
      <c r="FY63" s="56"/>
      <c r="FZ63" s="53"/>
      <c r="GA63" s="62"/>
      <c r="GB63" s="56"/>
      <c r="GC63" s="56"/>
      <c r="GD63" s="56"/>
      <c r="GE63" s="56"/>
      <c r="GF63" s="56"/>
      <c r="GG63" s="56"/>
      <c r="GH63" s="53"/>
      <c r="GI63" s="62"/>
      <c r="GJ63" s="56"/>
      <c r="GK63" s="56"/>
      <c r="GL63" s="56"/>
      <c r="GM63" s="63"/>
      <c r="GN63" s="64"/>
      <c r="GO63" s="56"/>
      <c r="GP63" s="56"/>
      <c r="GQ63" s="56"/>
      <c r="GR63" s="56"/>
      <c r="GS63" s="56"/>
      <c r="GT63" s="56"/>
      <c r="GU63" s="56"/>
      <c r="GV63" s="56"/>
      <c r="GW63" s="56"/>
      <c r="GX63" s="56"/>
      <c r="GY63" s="56"/>
      <c r="GZ63" s="56"/>
      <c r="HA63" s="53"/>
      <c r="HB63" s="53"/>
      <c r="HC63" s="64"/>
      <c r="HD63" s="56"/>
      <c r="HE63" s="56"/>
      <c r="HF63" s="56"/>
      <c r="HG63" s="56"/>
      <c r="HH63" s="56"/>
      <c r="HI63" s="53"/>
      <c r="HJ63" s="53"/>
      <c r="HK63" s="64"/>
      <c r="HL63" s="56"/>
      <c r="HM63" s="56"/>
      <c r="HN63" s="56"/>
      <c r="HO63" s="56"/>
      <c r="HP63" s="56"/>
      <c r="HQ63" s="56"/>
      <c r="HR63" s="56"/>
      <c r="HS63" s="56"/>
      <c r="HT63" s="56"/>
      <c r="HU63" s="56"/>
      <c r="HV63" s="53"/>
      <c r="HW63" s="53"/>
    </row>
    <row r="64" spans="1:231" s="36" customFormat="1" ht="18.75" hidden="1">
      <c r="A64" s="82"/>
      <c r="B64" s="82"/>
      <c r="C64" s="82"/>
      <c r="D64" s="124"/>
      <c r="E64" s="130"/>
      <c r="F64" s="133"/>
      <c r="G64" s="133"/>
      <c r="H64" s="51"/>
      <c r="I64" s="52"/>
      <c r="J64" s="53"/>
      <c r="K64" s="53"/>
      <c r="L64" s="53"/>
      <c r="M64" s="53"/>
      <c r="N64" s="53"/>
      <c r="O64" s="53"/>
      <c r="P64" s="53"/>
      <c r="Q64" s="53"/>
      <c r="R64" s="52"/>
      <c r="S64" s="53"/>
      <c r="T64" s="53"/>
      <c r="U64" s="53"/>
      <c r="V64" s="53"/>
      <c r="W64" s="52"/>
      <c r="X64" s="53"/>
      <c r="Y64" s="53"/>
      <c r="Z64" s="53"/>
      <c r="AA64" s="53"/>
      <c r="AB64" s="53"/>
      <c r="AC64" s="52"/>
      <c r="AD64" s="53"/>
      <c r="AE64" s="53"/>
      <c r="AF64" s="53"/>
      <c r="AG64" s="53"/>
      <c r="AH64" s="53"/>
      <c r="AI64" s="52"/>
      <c r="AJ64" s="53"/>
      <c r="AK64" s="53"/>
      <c r="AL64" s="53"/>
      <c r="AM64" s="52"/>
      <c r="AN64" s="53"/>
      <c r="AO64" s="53"/>
      <c r="AP64" s="53"/>
      <c r="AQ64" s="53"/>
      <c r="AR64" s="53"/>
      <c r="AS64" s="52"/>
      <c r="AT64" s="53"/>
      <c r="AU64" s="53"/>
      <c r="AV64" s="53"/>
      <c r="AW64" s="54"/>
      <c r="AX64" s="121"/>
      <c r="AY64" s="53"/>
      <c r="AZ64" s="53"/>
      <c r="BA64" s="53"/>
      <c r="BB64" s="53"/>
      <c r="BC64" s="53"/>
      <c r="BD64" s="53"/>
      <c r="BE64" s="53"/>
      <c r="BF64" s="53"/>
      <c r="BG64" s="53"/>
      <c r="BH64" s="121"/>
      <c r="BI64" s="53"/>
      <c r="BJ64" s="53"/>
      <c r="BK64" s="53"/>
      <c r="BL64" s="53"/>
      <c r="BM64" s="53"/>
      <c r="BN64" s="121"/>
      <c r="BO64" s="53"/>
      <c r="BP64" s="53"/>
      <c r="BQ64" s="53"/>
      <c r="BR64" s="53"/>
      <c r="BS64" s="53"/>
      <c r="BT64" s="121"/>
      <c r="BU64" s="53"/>
      <c r="BV64" s="53"/>
      <c r="BW64" s="53"/>
      <c r="BX64" s="53"/>
      <c r="BY64" s="53"/>
      <c r="BZ64" s="53"/>
      <c r="CA64" s="53"/>
      <c r="CB64" s="121"/>
      <c r="CC64" s="53"/>
      <c r="CD64" s="53"/>
      <c r="CE64" s="53"/>
      <c r="CF64" s="53"/>
      <c r="CG64" s="53"/>
      <c r="CH64" s="121"/>
      <c r="CI64" s="53"/>
      <c r="CJ64" s="53"/>
      <c r="CK64" s="53"/>
      <c r="CL64" s="53"/>
      <c r="CM64" s="53"/>
      <c r="CN64" s="142"/>
      <c r="CO64" s="148"/>
      <c r="CP64" s="53"/>
      <c r="CQ64" s="53"/>
      <c r="CR64" s="53"/>
      <c r="CS64" s="148"/>
      <c r="CT64" s="53"/>
      <c r="CU64" s="53"/>
      <c r="CV64" s="53"/>
      <c r="CW64" s="53"/>
      <c r="CX64" s="53"/>
      <c r="CY64" s="53"/>
      <c r="CZ64" s="53"/>
      <c r="DA64" s="53"/>
      <c r="DB64" s="53"/>
      <c r="DC64" s="53"/>
      <c r="DD64" s="53"/>
      <c r="DE64" s="53"/>
      <c r="DF64" s="55"/>
      <c r="DG64" s="56"/>
      <c r="DH64" s="57"/>
      <c r="DI64" s="58"/>
      <c r="DJ64" s="56"/>
      <c r="DK64" s="56"/>
      <c r="DL64" s="56"/>
      <c r="DM64" s="56"/>
      <c r="DN64" s="56"/>
      <c r="DO64" s="56"/>
      <c r="DP64" s="56"/>
      <c r="DQ64" s="56"/>
      <c r="DR64" s="56"/>
      <c r="DS64" s="53"/>
      <c r="DT64" s="53"/>
      <c r="DU64" s="58"/>
      <c r="DV64" s="56"/>
      <c r="DW64" s="56"/>
      <c r="DX64" s="56"/>
      <c r="DY64" s="56"/>
      <c r="DZ64" s="56"/>
      <c r="EA64" s="56"/>
      <c r="EB64" s="56"/>
      <c r="EC64" s="56"/>
      <c r="ED64" s="53"/>
      <c r="EE64" s="53"/>
      <c r="EF64" s="58"/>
      <c r="EG64" s="56"/>
      <c r="EH64" s="56"/>
      <c r="EI64" s="56"/>
      <c r="EJ64" s="53"/>
      <c r="EK64" s="53"/>
      <c r="EL64" s="59"/>
      <c r="EM64" s="60"/>
      <c r="EN64" s="56"/>
      <c r="EO64" s="56"/>
      <c r="EP64" s="53"/>
      <c r="EQ64" s="53"/>
      <c r="ER64" s="60"/>
      <c r="ES64" s="56"/>
      <c r="ET64" s="56"/>
      <c r="EU64" s="56"/>
      <c r="EV64" s="56"/>
      <c r="EW64" s="56"/>
      <c r="EX64" s="56"/>
      <c r="EY64" s="56"/>
      <c r="EZ64" s="61"/>
      <c r="FA64" s="62"/>
      <c r="FB64" s="56"/>
      <c r="FC64" s="56"/>
      <c r="FD64" s="56"/>
      <c r="FE64" s="56"/>
      <c r="FF64" s="56"/>
      <c r="FG64" s="56"/>
      <c r="FH64" s="53"/>
      <c r="FI64" s="62"/>
      <c r="FJ64" s="56"/>
      <c r="FK64" s="56"/>
      <c r="FL64" s="56"/>
      <c r="FM64" s="56"/>
      <c r="FN64" s="56"/>
      <c r="FO64" s="56"/>
      <c r="FP64" s="53"/>
      <c r="FQ64" s="62"/>
      <c r="FR64" s="56"/>
      <c r="FS64" s="56"/>
      <c r="FT64" s="56"/>
      <c r="FU64" s="56"/>
      <c r="FV64" s="56"/>
      <c r="FW64" s="56"/>
      <c r="FX64" s="56"/>
      <c r="FY64" s="56"/>
      <c r="FZ64" s="53"/>
      <c r="GA64" s="62"/>
      <c r="GB64" s="56"/>
      <c r="GC64" s="56"/>
      <c r="GD64" s="56"/>
      <c r="GE64" s="56"/>
      <c r="GF64" s="56"/>
      <c r="GG64" s="56"/>
      <c r="GH64" s="53"/>
      <c r="GI64" s="62"/>
      <c r="GJ64" s="56"/>
      <c r="GK64" s="56"/>
      <c r="GL64" s="56"/>
      <c r="GM64" s="63"/>
      <c r="GN64" s="64"/>
      <c r="GO64" s="56"/>
      <c r="GP64" s="56"/>
      <c r="GQ64" s="56"/>
      <c r="GR64" s="56"/>
      <c r="GS64" s="56"/>
      <c r="GT64" s="56"/>
      <c r="GU64" s="56"/>
      <c r="GV64" s="56"/>
      <c r="GW64" s="56"/>
      <c r="GX64" s="56"/>
      <c r="GY64" s="56"/>
      <c r="GZ64" s="56"/>
      <c r="HA64" s="53"/>
      <c r="HB64" s="53"/>
      <c r="HC64" s="64"/>
      <c r="HD64" s="56"/>
      <c r="HE64" s="56"/>
      <c r="HF64" s="56"/>
      <c r="HG64" s="56"/>
      <c r="HH64" s="56"/>
      <c r="HI64" s="53"/>
      <c r="HJ64" s="53"/>
      <c r="HK64" s="64"/>
      <c r="HL64" s="56"/>
      <c r="HM64" s="56"/>
      <c r="HN64" s="56"/>
      <c r="HO64" s="56"/>
      <c r="HP64" s="56"/>
      <c r="HQ64" s="56"/>
      <c r="HR64" s="56"/>
      <c r="HS64" s="56"/>
      <c r="HT64" s="56"/>
      <c r="HU64" s="56"/>
      <c r="HV64" s="53"/>
      <c r="HW64" s="53"/>
    </row>
    <row r="65" spans="1:231" s="36" customFormat="1" ht="18.75" hidden="1">
      <c r="A65" s="82"/>
      <c r="B65" s="82"/>
      <c r="C65" s="82"/>
      <c r="D65" s="124"/>
      <c r="E65" s="130"/>
      <c r="F65" s="133"/>
      <c r="G65" s="133"/>
      <c r="H65" s="51"/>
      <c r="I65" s="52"/>
      <c r="J65" s="53"/>
      <c r="K65" s="53"/>
      <c r="L65" s="53"/>
      <c r="M65" s="53"/>
      <c r="N65" s="53"/>
      <c r="O65" s="53"/>
      <c r="P65" s="53"/>
      <c r="Q65" s="53"/>
      <c r="R65" s="52"/>
      <c r="S65" s="53"/>
      <c r="T65" s="53"/>
      <c r="U65" s="53"/>
      <c r="V65" s="53"/>
      <c r="W65" s="52"/>
      <c r="X65" s="53"/>
      <c r="Y65" s="53"/>
      <c r="Z65" s="53"/>
      <c r="AA65" s="53"/>
      <c r="AB65" s="53"/>
      <c r="AC65" s="52"/>
      <c r="AD65" s="53"/>
      <c r="AE65" s="53"/>
      <c r="AF65" s="53"/>
      <c r="AG65" s="53"/>
      <c r="AH65" s="53"/>
      <c r="AI65" s="52"/>
      <c r="AJ65" s="53"/>
      <c r="AK65" s="53"/>
      <c r="AL65" s="53"/>
      <c r="AM65" s="52"/>
      <c r="AN65" s="53"/>
      <c r="AO65" s="53"/>
      <c r="AP65" s="53"/>
      <c r="AQ65" s="53"/>
      <c r="AR65" s="53"/>
      <c r="AS65" s="52"/>
      <c r="AT65" s="53"/>
      <c r="AU65" s="53"/>
      <c r="AV65" s="53"/>
      <c r="AW65" s="54"/>
      <c r="AX65" s="121"/>
      <c r="AY65" s="53"/>
      <c r="AZ65" s="53"/>
      <c r="BA65" s="53"/>
      <c r="BB65" s="53"/>
      <c r="BC65" s="53"/>
      <c r="BD65" s="53"/>
      <c r="BE65" s="53"/>
      <c r="BF65" s="53"/>
      <c r="BG65" s="53"/>
      <c r="BH65" s="121"/>
      <c r="BI65" s="53"/>
      <c r="BJ65" s="53"/>
      <c r="BK65" s="53"/>
      <c r="BL65" s="53"/>
      <c r="BM65" s="53"/>
      <c r="BN65" s="121"/>
      <c r="BO65" s="53"/>
      <c r="BP65" s="53"/>
      <c r="BQ65" s="53"/>
      <c r="BR65" s="53"/>
      <c r="BS65" s="53"/>
      <c r="BT65" s="121"/>
      <c r="BU65" s="53"/>
      <c r="BV65" s="53"/>
      <c r="BW65" s="53"/>
      <c r="BX65" s="53"/>
      <c r="BY65" s="53"/>
      <c r="BZ65" s="53"/>
      <c r="CA65" s="53"/>
      <c r="CB65" s="121"/>
      <c r="CC65" s="53"/>
      <c r="CD65" s="53"/>
      <c r="CE65" s="53"/>
      <c r="CF65" s="53"/>
      <c r="CG65" s="53"/>
      <c r="CH65" s="121"/>
      <c r="CI65" s="53"/>
      <c r="CJ65" s="53"/>
      <c r="CK65" s="53"/>
      <c r="CL65" s="53"/>
      <c r="CM65" s="53"/>
      <c r="CN65" s="142"/>
      <c r="CO65" s="148"/>
      <c r="CP65" s="53"/>
      <c r="CQ65" s="53"/>
      <c r="CR65" s="53"/>
      <c r="CS65" s="148"/>
      <c r="CT65" s="53"/>
      <c r="CU65" s="53"/>
      <c r="CV65" s="53"/>
      <c r="CW65" s="53"/>
      <c r="CX65" s="53"/>
      <c r="CY65" s="53"/>
      <c r="CZ65" s="53"/>
      <c r="DA65" s="53"/>
      <c r="DB65" s="53"/>
      <c r="DC65" s="53"/>
      <c r="DD65" s="53"/>
      <c r="DE65" s="53"/>
      <c r="DF65" s="55"/>
      <c r="DG65" s="56"/>
      <c r="DH65" s="57"/>
      <c r="DI65" s="58"/>
      <c r="DJ65" s="56"/>
      <c r="DK65" s="56"/>
      <c r="DL65" s="56"/>
      <c r="DM65" s="56"/>
      <c r="DN65" s="56"/>
      <c r="DO65" s="56"/>
      <c r="DP65" s="56"/>
      <c r="DQ65" s="56"/>
      <c r="DR65" s="56"/>
      <c r="DS65" s="53"/>
      <c r="DT65" s="53"/>
      <c r="DU65" s="58"/>
      <c r="DV65" s="56"/>
      <c r="DW65" s="56"/>
      <c r="DX65" s="56"/>
      <c r="DY65" s="56"/>
      <c r="DZ65" s="56"/>
      <c r="EA65" s="56"/>
      <c r="EB65" s="56"/>
      <c r="EC65" s="56"/>
      <c r="ED65" s="53"/>
      <c r="EE65" s="53"/>
      <c r="EF65" s="58"/>
      <c r="EG65" s="56"/>
      <c r="EH65" s="56"/>
      <c r="EI65" s="56"/>
      <c r="EJ65" s="53"/>
      <c r="EK65" s="53"/>
      <c r="EL65" s="59"/>
      <c r="EM65" s="60"/>
      <c r="EN65" s="56"/>
      <c r="EO65" s="56"/>
      <c r="EP65" s="53"/>
      <c r="EQ65" s="53"/>
      <c r="ER65" s="60"/>
      <c r="ES65" s="56"/>
      <c r="ET65" s="56"/>
      <c r="EU65" s="56"/>
      <c r="EV65" s="56"/>
      <c r="EW65" s="56"/>
      <c r="EX65" s="56"/>
      <c r="EY65" s="56"/>
      <c r="EZ65" s="61"/>
      <c r="FA65" s="62"/>
      <c r="FB65" s="56"/>
      <c r="FC65" s="56"/>
      <c r="FD65" s="56"/>
      <c r="FE65" s="56"/>
      <c r="FF65" s="56"/>
      <c r="FG65" s="56"/>
      <c r="FH65" s="53"/>
      <c r="FI65" s="62"/>
      <c r="FJ65" s="56"/>
      <c r="FK65" s="56"/>
      <c r="FL65" s="56"/>
      <c r="FM65" s="56"/>
      <c r="FN65" s="56"/>
      <c r="FO65" s="56"/>
      <c r="FP65" s="53"/>
      <c r="FQ65" s="62"/>
      <c r="FR65" s="56"/>
      <c r="FS65" s="56"/>
      <c r="FT65" s="56"/>
      <c r="FU65" s="56"/>
      <c r="FV65" s="56"/>
      <c r="FW65" s="56"/>
      <c r="FX65" s="56"/>
      <c r="FY65" s="56"/>
      <c r="FZ65" s="53"/>
      <c r="GA65" s="62"/>
      <c r="GB65" s="56"/>
      <c r="GC65" s="56"/>
      <c r="GD65" s="56"/>
      <c r="GE65" s="56"/>
      <c r="GF65" s="56"/>
      <c r="GG65" s="56"/>
      <c r="GH65" s="53"/>
      <c r="GI65" s="62"/>
      <c r="GJ65" s="56"/>
      <c r="GK65" s="56"/>
      <c r="GL65" s="56"/>
      <c r="GM65" s="63"/>
      <c r="GN65" s="64"/>
      <c r="GO65" s="56"/>
      <c r="GP65" s="56"/>
      <c r="GQ65" s="56"/>
      <c r="GR65" s="56"/>
      <c r="GS65" s="56"/>
      <c r="GT65" s="56"/>
      <c r="GU65" s="56"/>
      <c r="GV65" s="56"/>
      <c r="GW65" s="56"/>
      <c r="GX65" s="56"/>
      <c r="GY65" s="56"/>
      <c r="GZ65" s="56"/>
      <c r="HA65" s="53"/>
      <c r="HB65" s="53"/>
      <c r="HC65" s="64"/>
      <c r="HD65" s="56"/>
      <c r="HE65" s="56"/>
      <c r="HF65" s="56"/>
      <c r="HG65" s="56"/>
      <c r="HH65" s="56"/>
      <c r="HI65" s="53"/>
      <c r="HJ65" s="53"/>
      <c r="HK65" s="64"/>
      <c r="HL65" s="56"/>
      <c r="HM65" s="56"/>
      <c r="HN65" s="56"/>
      <c r="HO65" s="56"/>
      <c r="HP65" s="56"/>
      <c r="HQ65" s="56"/>
      <c r="HR65" s="56"/>
      <c r="HS65" s="56"/>
      <c r="HT65" s="56"/>
      <c r="HU65" s="56"/>
      <c r="HV65" s="53"/>
      <c r="HW65" s="53"/>
    </row>
    <row r="66" spans="1:231" s="36" customFormat="1" ht="18.75" hidden="1">
      <c r="A66" s="82"/>
      <c r="B66" s="82"/>
      <c r="C66" s="82"/>
      <c r="D66" s="124"/>
      <c r="E66" s="130"/>
      <c r="F66" s="133"/>
      <c r="G66" s="133"/>
      <c r="H66" s="51"/>
      <c r="I66" s="52"/>
      <c r="J66" s="53"/>
      <c r="K66" s="53"/>
      <c r="L66" s="53"/>
      <c r="M66" s="53"/>
      <c r="N66" s="53"/>
      <c r="O66" s="53"/>
      <c r="P66" s="53"/>
      <c r="Q66" s="53"/>
      <c r="R66" s="52"/>
      <c r="S66" s="53"/>
      <c r="T66" s="53"/>
      <c r="U66" s="53"/>
      <c r="V66" s="53"/>
      <c r="W66" s="52"/>
      <c r="X66" s="53"/>
      <c r="Y66" s="53"/>
      <c r="Z66" s="53"/>
      <c r="AA66" s="53"/>
      <c r="AB66" s="53"/>
      <c r="AC66" s="52"/>
      <c r="AD66" s="53"/>
      <c r="AE66" s="53"/>
      <c r="AF66" s="53"/>
      <c r="AG66" s="53"/>
      <c r="AH66" s="53"/>
      <c r="AI66" s="52"/>
      <c r="AJ66" s="53"/>
      <c r="AK66" s="53"/>
      <c r="AL66" s="53"/>
      <c r="AM66" s="52"/>
      <c r="AN66" s="53"/>
      <c r="AO66" s="53"/>
      <c r="AP66" s="53"/>
      <c r="AQ66" s="53"/>
      <c r="AR66" s="53"/>
      <c r="AS66" s="52"/>
      <c r="AT66" s="53"/>
      <c r="AU66" s="53"/>
      <c r="AV66" s="53"/>
      <c r="AW66" s="54"/>
      <c r="AX66" s="121"/>
      <c r="AY66" s="53"/>
      <c r="AZ66" s="53"/>
      <c r="BA66" s="53"/>
      <c r="BB66" s="53"/>
      <c r="BC66" s="53"/>
      <c r="BD66" s="53"/>
      <c r="BE66" s="53"/>
      <c r="BF66" s="53"/>
      <c r="BG66" s="53"/>
      <c r="BH66" s="121"/>
      <c r="BI66" s="53"/>
      <c r="BJ66" s="53"/>
      <c r="BK66" s="53"/>
      <c r="BL66" s="53"/>
      <c r="BM66" s="53"/>
      <c r="BN66" s="121"/>
      <c r="BO66" s="53"/>
      <c r="BP66" s="53"/>
      <c r="BQ66" s="53"/>
      <c r="BR66" s="53"/>
      <c r="BS66" s="53"/>
      <c r="BT66" s="121"/>
      <c r="BU66" s="53"/>
      <c r="BV66" s="53"/>
      <c r="BW66" s="53"/>
      <c r="BX66" s="53"/>
      <c r="BY66" s="53"/>
      <c r="BZ66" s="53"/>
      <c r="CA66" s="53"/>
      <c r="CB66" s="121"/>
      <c r="CC66" s="53"/>
      <c r="CD66" s="53"/>
      <c r="CE66" s="53"/>
      <c r="CF66" s="53"/>
      <c r="CG66" s="53"/>
      <c r="CH66" s="121"/>
      <c r="CI66" s="53"/>
      <c r="CJ66" s="53"/>
      <c r="CK66" s="53"/>
      <c r="CL66" s="53"/>
      <c r="CM66" s="53"/>
      <c r="CN66" s="142"/>
      <c r="CO66" s="148"/>
      <c r="CP66" s="53"/>
      <c r="CQ66" s="53"/>
      <c r="CR66" s="53"/>
      <c r="CS66" s="148"/>
      <c r="CT66" s="53"/>
      <c r="CU66" s="53"/>
      <c r="CV66" s="53"/>
      <c r="CW66" s="53"/>
      <c r="CX66" s="53"/>
      <c r="CY66" s="53"/>
      <c r="CZ66" s="53"/>
      <c r="DA66" s="53"/>
      <c r="DB66" s="53"/>
      <c r="DC66" s="53"/>
      <c r="DD66" s="53"/>
      <c r="DE66" s="53"/>
      <c r="DF66" s="55"/>
      <c r="DG66" s="56"/>
      <c r="DH66" s="57"/>
      <c r="DI66" s="58"/>
      <c r="DJ66" s="56"/>
      <c r="DK66" s="56"/>
      <c r="DL66" s="56"/>
      <c r="DM66" s="56"/>
      <c r="DN66" s="56"/>
      <c r="DO66" s="56"/>
      <c r="DP66" s="56"/>
      <c r="DQ66" s="56"/>
      <c r="DR66" s="56"/>
      <c r="DS66" s="53"/>
      <c r="DT66" s="53"/>
      <c r="DU66" s="58"/>
      <c r="DV66" s="56"/>
      <c r="DW66" s="56"/>
      <c r="DX66" s="56"/>
      <c r="DY66" s="56"/>
      <c r="DZ66" s="56"/>
      <c r="EA66" s="56"/>
      <c r="EB66" s="56"/>
      <c r="EC66" s="56"/>
      <c r="ED66" s="53"/>
      <c r="EE66" s="53"/>
      <c r="EF66" s="58"/>
      <c r="EG66" s="56"/>
      <c r="EH66" s="56"/>
      <c r="EI66" s="56"/>
      <c r="EJ66" s="53"/>
      <c r="EK66" s="53"/>
      <c r="EL66" s="59"/>
      <c r="EM66" s="60"/>
      <c r="EN66" s="56"/>
      <c r="EO66" s="56"/>
      <c r="EP66" s="53"/>
      <c r="EQ66" s="53"/>
      <c r="ER66" s="60"/>
      <c r="ES66" s="56"/>
      <c r="ET66" s="56"/>
      <c r="EU66" s="56"/>
      <c r="EV66" s="56"/>
      <c r="EW66" s="56"/>
      <c r="EX66" s="56"/>
      <c r="EY66" s="56"/>
      <c r="EZ66" s="61"/>
      <c r="FA66" s="62"/>
      <c r="FB66" s="56"/>
      <c r="FC66" s="56"/>
      <c r="FD66" s="56"/>
      <c r="FE66" s="56"/>
      <c r="FF66" s="56"/>
      <c r="FG66" s="56"/>
      <c r="FH66" s="53"/>
      <c r="FI66" s="62"/>
      <c r="FJ66" s="56"/>
      <c r="FK66" s="56"/>
      <c r="FL66" s="56"/>
      <c r="FM66" s="56"/>
      <c r="FN66" s="56"/>
      <c r="FO66" s="56"/>
      <c r="FP66" s="53"/>
      <c r="FQ66" s="62"/>
      <c r="FR66" s="56"/>
      <c r="FS66" s="56"/>
      <c r="FT66" s="56"/>
      <c r="FU66" s="56"/>
      <c r="FV66" s="56"/>
      <c r="FW66" s="56"/>
      <c r="FX66" s="56"/>
      <c r="FY66" s="56"/>
      <c r="FZ66" s="53"/>
      <c r="GA66" s="62"/>
      <c r="GB66" s="56"/>
      <c r="GC66" s="56"/>
      <c r="GD66" s="56"/>
      <c r="GE66" s="56"/>
      <c r="GF66" s="56"/>
      <c r="GG66" s="56"/>
      <c r="GH66" s="53"/>
      <c r="GI66" s="62"/>
      <c r="GJ66" s="56"/>
      <c r="GK66" s="56"/>
      <c r="GL66" s="56"/>
      <c r="GM66" s="63"/>
      <c r="GN66" s="64"/>
      <c r="GO66" s="56"/>
      <c r="GP66" s="56"/>
      <c r="GQ66" s="56"/>
      <c r="GR66" s="56"/>
      <c r="GS66" s="56"/>
      <c r="GT66" s="56"/>
      <c r="GU66" s="56"/>
      <c r="GV66" s="56"/>
      <c r="GW66" s="56"/>
      <c r="GX66" s="56"/>
      <c r="GY66" s="56"/>
      <c r="GZ66" s="56"/>
      <c r="HA66" s="53"/>
      <c r="HB66" s="53"/>
      <c r="HC66" s="64"/>
      <c r="HD66" s="56"/>
      <c r="HE66" s="56"/>
      <c r="HF66" s="56"/>
      <c r="HG66" s="56"/>
      <c r="HH66" s="56"/>
      <c r="HI66" s="53"/>
      <c r="HJ66" s="53"/>
      <c r="HK66" s="64"/>
      <c r="HL66" s="56"/>
      <c r="HM66" s="56"/>
      <c r="HN66" s="56"/>
      <c r="HO66" s="56"/>
      <c r="HP66" s="56"/>
      <c r="HQ66" s="56"/>
      <c r="HR66" s="56"/>
      <c r="HS66" s="56"/>
      <c r="HT66" s="56"/>
      <c r="HU66" s="56"/>
      <c r="HV66" s="53"/>
      <c r="HW66" s="53"/>
    </row>
    <row r="67" spans="1:231" s="36" customFormat="1" ht="18.75" hidden="1">
      <c r="A67" s="82"/>
      <c r="B67" s="82"/>
      <c r="C67" s="82"/>
      <c r="D67" s="124"/>
      <c r="E67" s="130"/>
      <c r="F67" s="133"/>
      <c r="G67" s="133"/>
      <c r="H67" s="51"/>
      <c r="I67" s="52"/>
      <c r="J67" s="53"/>
      <c r="K67" s="53"/>
      <c r="L67" s="53"/>
      <c r="M67" s="53"/>
      <c r="N67" s="53"/>
      <c r="O67" s="53"/>
      <c r="P67" s="53"/>
      <c r="Q67" s="53"/>
      <c r="R67" s="52"/>
      <c r="S67" s="53"/>
      <c r="T67" s="53"/>
      <c r="U67" s="53"/>
      <c r="V67" s="53"/>
      <c r="W67" s="52"/>
      <c r="X67" s="53"/>
      <c r="Y67" s="53"/>
      <c r="Z67" s="53"/>
      <c r="AA67" s="53"/>
      <c r="AB67" s="53"/>
      <c r="AC67" s="52"/>
      <c r="AD67" s="53"/>
      <c r="AE67" s="53"/>
      <c r="AF67" s="53"/>
      <c r="AG67" s="53"/>
      <c r="AH67" s="53"/>
      <c r="AI67" s="52"/>
      <c r="AJ67" s="53"/>
      <c r="AK67" s="53"/>
      <c r="AL67" s="53"/>
      <c r="AM67" s="52"/>
      <c r="AN67" s="53"/>
      <c r="AO67" s="53"/>
      <c r="AP67" s="53"/>
      <c r="AQ67" s="53"/>
      <c r="AR67" s="53"/>
      <c r="AS67" s="52"/>
      <c r="AT67" s="53"/>
      <c r="AU67" s="53"/>
      <c r="AV67" s="53"/>
      <c r="AW67" s="54"/>
      <c r="AX67" s="121"/>
      <c r="AY67" s="53"/>
      <c r="AZ67" s="53"/>
      <c r="BA67" s="53"/>
      <c r="BB67" s="53"/>
      <c r="BC67" s="53"/>
      <c r="BD67" s="53"/>
      <c r="BE67" s="53"/>
      <c r="BF67" s="53"/>
      <c r="BG67" s="53"/>
      <c r="BH67" s="121"/>
      <c r="BI67" s="53"/>
      <c r="BJ67" s="53"/>
      <c r="BK67" s="53"/>
      <c r="BL67" s="53"/>
      <c r="BM67" s="53"/>
      <c r="BN67" s="121"/>
      <c r="BO67" s="53"/>
      <c r="BP67" s="53"/>
      <c r="BQ67" s="53"/>
      <c r="BR67" s="53"/>
      <c r="BS67" s="53"/>
      <c r="BT67" s="121"/>
      <c r="BU67" s="53"/>
      <c r="BV67" s="53"/>
      <c r="BW67" s="53"/>
      <c r="BX67" s="53"/>
      <c r="BY67" s="53"/>
      <c r="BZ67" s="53"/>
      <c r="CA67" s="53"/>
      <c r="CB67" s="121"/>
      <c r="CC67" s="53"/>
      <c r="CD67" s="53"/>
      <c r="CE67" s="53"/>
      <c r="CF67" s="53"/>
      <c r="CG67" s="53"/>
      <c r="CH67" s="121"/>
      <c r="CI67" s="53"/>
      <c r="CJ67" s="53"/>
      <c r="CK67" s="53"/>
      <c r="CL67" s="53"/>
      <c r="CM67" s="53"/>
      <c r="CN67" s="142"/>
      <c r="CO67" s="148"/>
      <c r="CP67" s="53"/>
      <c r="CQ67" s="53"/>
      <c r="CR67" s="53"/>
      <c r="CS67" s="148"/>
      <c r="CT67" s="53"/>
      <c r="CU67" s="53"/>
      <c r="CV67" s="53"/>
      <c r="CW67" s="53"/>
      <c r="CX67" s="53"/>
      <c r="CY67" s="53"/>
      <c r="CZ67" s="53"/>
      <c r="DA67" s="53"/>
      <c r="DB67" s="53"/>
      <c r="DC67" s="53"/>
      <c r="DD67" s="53"/>
      <c r="DE67" s="53"/>
      <c r="DF67" s="55"/>
      <c r="DG67" s="56"/>
      <c r="DH67" s="57"/>
      <c r="DI67" s="58"/>
      <c r="DJ67" s="56"/>
      <c r="DK67" s="56"/>
      <c r="DL67" s="56"/>
      <c r="DM67" s="56"/>
      <c r="DN67" s="56"/>
      <c r="DO67" s="56"/>
      <c r="DP67" s="56"/>
      <c r="DQ67" s="56"/>
      <c r="DR67" s="56"/>
      <c r="DS67" s="53"/>
      <c r="DT67" s="53"/>
      <c r="DU67" s="58"/>
      <c r="DV67" s="56"/>
      <c r="DW67" s="56"/>
      <c r="DX67" s="56"/>
      <c r="DY67" s="56"/>
      <c r="DZ67" s="56"/>
      <c r="EA67" s="56"/>
      <c r="EB67" s="56"/>
      <c r="EC67" s="56"/>
      <c r="ED67" s="53"/>
      <c r="EE67" s="53"/>
      <c r="EF67" s="58"/>
      <c r="EG67" s="56"/>
      <c r="EH67" s="56"/>
      <c r="EI67" s="56"/>
      <c r="EJ67" s="53"/>
      <c r="EK67" s="53"/>
      <c r="EL67" s="59"/>
      <c r="EM67" s="60"/>
      <c r="EN67" s="56"/>
      <c r="EO67" s="56"/>
      <c r="EP67" s="53"/>
      <c r="EQ67" s="53"/>
      <c r="ER67" s="60"/>
      <c r="ES67" s="56"/>
      <c r="ET67" s="56"/>
      <c r="EU67" s="56"/>
      <c r="EV67" s="56"/>
      <c r="EW67" s="56"/>
      <c r="EX67" s="56"/>
      <c r="EY67" s="56"/>
      <c r="EZ67" s="61"/>
      <c r="FA67" s="62"/>
      <c r="FB67" s="56"/>
      <c r="FC67" s="56"/>
      <c r="FD67" s="56"/>
      <c r="FE67" s="56"/>
      <c r="FF67" s="56"/>
      <c r="FG67" s="56"/>
      <c r="FH67" s="53"/>
      <c r="FI67" s="62"/>
      <c r="FJ67" s="56"/>
      <c r="FK67" s="56"/>
      <c r="FL67" s="56"/>
      <c r="FM67" s="56"/>
      <c r="FN67" s="56"/>
      <c r="FO67" s="56"/>
      <c r="FP67" s="53"/>
      <c r="FQ67" s="62"/>
      <c r="FR67" s="56"/>
      <c r="FS67" s="56"/>
      <c r="FT67" s="56"/>
      <c r="FU67" s="56"/>
      <c r="FV67" s="56"/>
      <c r="FW67" s="56"/>
      <c r="FX67" s="56"/>
      <c r="FY67" s="56"/>
      <c r="FZ67" s="53"/>
      <c r="GA67" s="62"/>
      <c r="GB67" s="56"/>
      <c r="GC67" s="56"/>
      <c r="GD67" s="56"/>
      <c r="GE67" s="56"/>
      <c r="GF67" s="56"/>
      <c r="GG67" s="56"/>
      <c r="GH67" s="53"/>
      <c r="GI67" s="62"/>
      <c r="GJ67" s="56"/>
      <c r="GK67" s="56"/>
      <c r="GL67" s="56"/>
      <c r="GM67" s="63"/>
      <c r="GN67" s="64"/>
      <c r="GO67" s="56"/>
      <c r="GP67" s="56"/>
      <c r="GQ67" s="56"/>
      <c r="GR67" s="56"/>
      <c r="GS67" s="56"/>
      <c r="GT67" s="56"/>
      <c r="GU67" s="56"/>
      <c r="GV67" s="56"/>
      <c r="GW67" s="56"/>
      <c r="GX67" s="56"/>
      <c r="GY67" s="56"/>
      <c r="GZ67" s="56"/>
      <c r="HA67" s="53"/>
      <c r="HB67" s="53"/>
      <c r="HC67" s="64"/>
      <c r="HD67" s="56"/>
      <c r="HE67" s="56"/>
      <c r="HF67" s="56"/>
      <c r="HG67" s="56"/>
      <c r="HH67" s="56"/>
      <c r="HI67" s="53"/>
      <c r="HJ67" s="53"/>
      <c r="HK67" s="64"/>
      <c r="HL67" s="56"/>
      <c r="HM67" s="56"/>
      <c r="HN67" s="56"/>
      <c r="HO67" s="56"/>
      <c r="HP67" s="56"/>
      <c r="HQ67" s="56"/>
      <c r="HR67" s="56"/>
      <c r="HS67" s="56"/>
      <c r="HT67" s="56"/>
      <c r="HU67" s="56"/>
      <c r="HV67" s="53"/>
      <c r="HW67" s="53"/>
    </row>
    <row r="68" spans="1:231" s="36" customFormat="1" ht="18.75" hidden="1">
      <c r="A68" s="82"/>
      <c r="B68" s="82"/>
      <c r="C68" s="82"/>
      <c r="D68" s="124"/>
      <c r="E68" s="130"/>
      <c r="F68" s="133"/>
      <c r="G68" s="133"/>
      <c r="H68" s="51"/>
      <c r="I68" s="52"/>
      <c r="J68" s="53"/>
      <c r="K68" s="53"/>
      <c r="L68" s="53"/>
      <c r="M68" s="53"/>
      <c r="N68" s="53"/>
      <c r="O68" s="53"/>
      <c r="P68" s="53"/>
      <c r="Q68" s="53"/>
      <c r="R68" s="52"/>
      <c r="S68" s="53"/>
      <c r="T68" s="53"/>
      <c r="U68" s="53"/>
      <c r="V68" s="53"/>
      <c r="W68" s="52"/>
      <c r="X68" s="53"/>
      <c r="Y68" s="53"/>
      <c r="Z68" s="53"/>
      <c r="AA68" s="53"/>
      <c r="AB68" s="53"/>
      <c r="AC68" s="52"/>
      <c r="AD68" s="53"/>
      <c r="AE68" s="53"/>
      <c r="AF68" s="53"/>
      <c r="AG68" s="53"/>
      <c r="AH68" s="53"/>
      <c r="AI68" s="52"/>
      <c r="AJ68" s="53"/>
      <c r="AK68" s="53"/>
      <c r="AL68" s="53"/>
      <c r="AM68" s="52"/>
      <c r="AN68" s="53"/>
      <c r="AO68" s="53"/>
      <c r="AP68" s="53"/>
      <c r="AQ68" s="53"/>
      <c r="AR68" s="53"/>
      <c r="AS68" s="52"/>
      <c r="AT68" s="53"/>
      <c r="AU68" s="53"/>
      <c r="AV68" s="53"/>
      <c r="AW68" s="54"/>
      <c r="AX68" s="121"/>
      <c r="AY68" s="53"/>
      <c r="AZ68" s="53"/>
      <c r="BA68" s="53"/>
      <c r="BB68" s="53"/>
      <c r="BC68" s="53"/>
      <c r="BD68" s="53"/>
      <c r="BE68" s="53"/>
      <c r="BF68" s="53"/>
      <c r="BG68" s="53"/>
      <c r="BH68" s="121"/>
      <c r="BI68" s="53"/>
      <c r="BJ68" s="53"/>
      <c r="BK68" s="53"/>
      <c r="BL68" s="53"/>
      <c r="BM68" s="53"/>
      <c r="BN68" s="121"/>
      <c r="BO68" s="53"/>
      <c r="BP68" s="53"/>
      <c r="BQ68" s="53"/>
      <c r="BR68" s="53"/>
      <c r="BS68" s="53"/>
      <c r="BT68" s="121"/>
      <c r="BU68" s="53"/>
      <c r="BV68" s="53"/>
      <c r="BW68" s="53"/>
      <c r="BX68" s="53"/>
      <c r="BY68" s="53"/>
      <c r="BZ68" s="53"/>
      <c r="CA68" s="53"/>
      <c r="CB68" s="121"/>
      <c r="CC68" s="53"/>
      <c r="CD68" s="53"/>
      <c r="CE68" s="53"/>
      <c r="CF68" s="53"/>
      <c r="CG68" s="53"/>
      <c r="CH68" s="121"/>
      <c r="CI68" s="53"/>
      <c r="CJ68" s="53"/>
      <c r="CK68" s="53"/>
      <c r="CL68" s="53"/>
      <c r="CM68" s="53"/>
      <c r="CN68" s="142"/>
      <c r="CO68" s="148"/>
      <c r="CP68" s="53"/>
      <c r="CQ68" s="53"/>
      <c r="CR68" s="53"/>
      <c r="CS68" s="148"/>
      <c r="CT68" s="53"/>
      <c r="CU68" s="53"/>
      <c r="CV68" s="53"/>
      <c r="CW68" s="53"/>
      <c r="CX68" s="53"/>
      <c r="CY68" s="53"/>
      <c r="CZ68" s="53"/>
      <c r="DA68" s="53"/>
      <c r="DB68" s="53"/>
      <c r="DC68" s="53"/>
      <c r="DD68" s="53"/>
      <c r="DE68" s="53"/>
      <c r="DF68" s="55"/>
      <c r="DG68" s="56"/>
      <c r="DH68" s="57"/>
      <c r="DI68" s="58"/>
      <c r="DJ68" s="56"/>
      <c r="DK68" s="56"/>
      <c r="DL68" s="56"/>
      <c r="DM68" s="56"/>
      <c r="DN68" s="56"/>
      <c r="DO68" s="56"/>
      <c r="DP68" s="56"/>
      <c r="DQ68" s="56"/>
      <c r="DR68" s="56"/>
      <c r="DS68" s="53"/>
      <c r="DT68" s="53"/>
      <c r="DU68" s="58"/>
      <c r="DV68" s="56"/>
      <c r="DW68" s="56"/>
      <c r="DX68" s="56"/>
      <c r="DY68" s="56"/>
      <c r="DZ68" s="56"/>
      <c r="EA68" s="56"/>
      <c r="EB68" s="56"/>
      <c r="EC68" s="56"/>
      <c r="ED68" s="53"/>
      <c r="EE68" s="53"/>
      <c r="EF68" s="58"/>
      <c r="EG68" s="56"/>
      <c r="EH68" s="56"/>
      <c r="EI68" s="56"/>
      <c r="EJ68" s="53"/>
      <c r="EK68" s="53"/>
      <c r="EL68" s="59"/>
      <c r="EM68" s="60"/>
      <c r="EN68" s="56"/>
      <c r="EO68" s="56"/>
      <c r="EP68" s="53"/>
      <c r="EQ68" s="53"/>
      <c r="ER68" s="60"/>
      <c r="ES68" s="56"/>
      <c r="ET68" s="56"/>
      <c r="EU68" s="56"/>
      <c r="EV68" s="56"/>
      <c r="EW68" s="56"/>
      <c r="EX68" s="56"/>
      <c r="EY68" s="56"/>
      <c r="EZ68" s="61"/>
      <c r="FA68" s="62"/>
      <c r="FB68" s="56"/>
      <c r="FC68" s="56"/>
      <c r="FD68" s="56"/>
      <c r="FE68" s="56"/>
      <c r="FF68" s="56"/>
      <c r="FG68" s="56"/>
      <c r="FH68" s="53"/>
      <c r="FI68" s="62"/>
      <c r="FJ68" s="56"/>
      <c r="FK68" s="56"/>
      <c r="FL68" s="56"/>
      <c r="FM68" s="56"/>
      <c r="FN68" s="56"/>
      <c r="FO68" s="56"/>
      <c r="FP68" s="53"/>
      <c r="FQ68" s="62"/>
      <c r="FR68" s="56"/>
      <c r="FS68" s="56"/>
      <c r="FT68" s="56"/>
      <c r="FU68" s="56"/>
      <c r="FV68" s="56"/>
      <c r="FW68" s="56"/>
      <c r="FX68" s="56"/>
      <c r="FY68" s="56"/>
      <c r="FZ68" s="53"/>
      <c r="GA68" s="62"/>
      <c r="GB68" s="56"/>
      <c r="GC68" s="56"/>
      <c r="GD68" s="56"/>
      <c r="GE68" s="56"/>
      <c r="GF68" s="56"/>
      <c r="GG68" s="56"/>
      <c r="GH68" s="53"/>
      <c r="GI68" s="62"/>
      <c r="GJ68" s="56"/>
      <c r="GK68" s="56"/>
      <c r="GL68" s="56"/>
      <c r="GM68" s="63"/>
      <c r="GN68" s="64"/>
      <c r="GO68" s="56"/>
      <c r="GP68" s="56"/>
      <c r="GQ68" s="56"/>
      <c r="GR68" s="56"/>
      <c r="GS68" s="56"/>
      <c r="GT68" s="56"/>
      <c r="GU68" s="56"/>
      <c r="GV68" s="56"/>
      <c r="GW68" s="56"/>
      <c r="GX68" s="56"/>
      <c r="GY68" s="56"/>
      <c r="GZ68" s="56"/>
      <c r="HA68" s="53"/>
      <c r="HB68" s="53"/>
      <c r="HC68" s="64"/>
      <c r="HD68" s="56"/>
      <c r="HE68" s="56"/>
      <c r="HF68" s="56"/>
      <c r="HG68" s="56"/>
      <c r="HH68" s="56"/>
      <c r="HI68" s="53"/>
      <c r="HJ68" s="53"/>
      <c r="HK68" s="64"/>
      <c r="HL68" s="56"/>
      <c r="HM68" s="56"/>
      <c r="HN68" s="56"/>
      <c r="HO68" s="56"/>
      <c r="HP68" s="56"/>
      <c r="HQ68" s="56"/>
      <c r="HR68" s="56"/>
      <c r="HS68" s="56"/>
      <c r="HT68" s="56"/>
      <c r="HU68" s="56"/>
      <c r="HV68" s="53"/>
      <c r="HW68" s="53"/>
    </row>
    <row r="69" spans="1:231" s="36" customFormat="1" ht="18.75" hidden="1">
      <c r="A69" s="82"/>
      <c r="B69" s="82"/>
      <c r="C69" s="82"/>
      <c r="D69" s="124"/>
      <c r="E69" s="130"/>
      <c r="F69" s="133"/>
      <c r="G69" s="133"/>
      <c r="H69" s="51"/>
      <c r="I69" s="52"/>
      <c r="J69" s="53"/>
      <c r="K69" s="53"/>
      <c r="L69" s="53"/>
      <c r="M69" s="53"/>
      <c r="N69" s="53"/>
      <c r="O69" s="53"/>
      <c r="P69" s="53"/>
      <c r="Q69" s="53"/>
      <c r="R69" s="52"/>
      <c r="S69" s="53"/>
      <c r="T69" s="53"/>
      <c r="U69" s="53"/>
      <c r="V69" s="53"/>
      <c r="W69" s="52"/>
      <c r="X69" s="53"/>
      <c r="Y69" s="53"/>
      <c r="Z69" s="53"/>
      <c r="AA69" s="53"/>
      <c r="AB69" s="53"/>
      <c r="AC69" s="52"/>
      <c r="AD69" s="53"/>
      <c r="AE69" s="53"/>
      <c r="AF69" s="53"/>
      <c r="AG69" s="53"/>
      <c r="AH69" s="53"/>
      <c r="AI69" s="52"/>
      <c r="AJ69" s="53"/>
      <c r="AK69" s="53"/>
      <c r="AL69" s="53"/>
      <c r="AM69" s="52"/>
      <c r="AN69" s="53"/>
      <c r="AO69" s="53"/>
      <c r="AP69" s="53"/>
      <c r="AQ69" s="53"/>
      <c r="AR69" s="53"/>
      <c r="AS69" s="52"/>
      <c r="AT69" s="53"/>
      <c r="AU69" s="53"/>
      <c r="AV69" s="53"/>
      <c r="AW69" s="54"/>
      <c r="AX69" s="121"/>
      <c r="AY69" s="53"/>
      <c r="AZ69" s="53"/>
      <c r="BA69" s="53"/>
      <c r="BB69" s="53"/>
      <c r="BC69" s="53"/>
      <c r="BD69" s="53"/>
      <c r="BE69" s="53"/>
      <c r="BF69" s="53"/>
      <c r="BG69" s="53"/>
      <c r="BH69" s="121"/>
      <c r="BI69" s="53"/>
      <c r="BJ69" s="53"/>
      <c r="BK69" s="53"/>
      <c r="BL69" s="53"/>
      <c r="BM69" s="53"/>
      <c r="BN69" s="121"/>
      <c r="BO69" s="53"/>
      <c r="BP69" s="53"/>
      <c r="BQ69" s="53"/>
      <c r="BR69" s="53"/>
      <c r="BS69" s="53"/>
      <c r="BT69" s="121"/>
      <c r="BU69" s="53"/>
      <c r="BV69" s="53"/>
      <c r="BW69" s="53"/>
      <c r="BX69" s="53"/>
      <c r="BY69" s="53"/>
      <c r="BZ69" s="53"/>
      <c r="CA69" s="53"/>
      <c r="CB69" s="121"/>
      <c r="CC69" s="53"/>
      <c r="CD69" s="53"/>
      <c r="CE69" s="53"/>
      <c r="CF69" s="53"/>
      <c r="CG69" s="53"/>
      <c r="CH69" s="121"/>
      <c r="CI69" s="53"/>
      <c r="CJ69" s="53"/>
      <c r="CK69" s="53"/>
      <c r="CL69" s="53"/>
      <c r="CM69" s="53"/>
      <c r="CN69" s="142"/>
      <c r="CO69" s="148"/>
      <c r="CP69" s="53"/>
      <c r="CQ69" s="53"/>
      <c r="CR69" s="53"/>
      <c r="CS69" s="148"/>
      <c r="CT69" s="53"/>
      <c r="CU69" s="53"/>
      <c r="CV69" s="53"/>
      <c r="CW69" s="53"/>
      <c r="CX69" s="53"/>
      <c r="CY69" s="53"/>
      <c r="CZ69" s="53"/>
      <c r="DA69" s="53"/>
      <c r="DB69" s="53"/>
      <c r="DC69" s="53"/>
      <c r="DD69" s="53"/>
      <c r="DE69" s="53"/>
      <c r="DF69" s="55"/>
      <c r="DG69" s="56"/>
      <c r="DH69" s="57"/>
      <c r="DI69" s="58"/>
      <c r="DJ69" s="56"/>
      <c r="DK69" s="56"/>
      <c r="DL69" s="56"/>
      <c r="DM69" s="56"/>
      <c r="DN69" s="56"/>
      <c r="DO69" s="56"/>
      <c r="DP69" s="56"/>
      <c r="DQ69" s="56"/>
      <c r="DR69" s="56"/>
      <c r="DS69" s="53"/>
      <c r="DT69" s="53"/>
      <c r="DU69" s="58"/>
      <c r="DV69" s="56"/>
      <c r="DW69" s="56"/>
      <c r="DX69" s="56"/>
      <c r="DY69" s="56"/>
      <c r="DZ69" s="56"/>
      <c r="EA69" s="56"/>
      <c r="EB69" s="56"/>
      <c r="EC69" s="56"/>
      <c r="ED69" s="53"/>
      <c r="EE69" s="53"/>
      <c r="EF69" s="58"/>
      <c r="EG69" s="56"/>
      <c r="EH69" s="56"/>
      <c r="EI69" s="56"/>
      <c r="EJ69" s="53"/>
      <c r="EK69" s="53"/>
      <c r="EL69" s="59"/>
      <c r="EM69" s="60"/>
      <c r="EN69" s="56"/>
      <c r="EO69" s="56"/>
      <c r="EP69" s="53"/>
      <c r="EQ69" s="53"/>
      <c r="ER69" s="60"/>
      <c r="ES69" s="56"/>
      <c r="ET69" s="56"/>
      <c r="EU69" s="56"/>
      <c r="EV69" s="56"/>
      <c r="EW69" s="56"/>
      <c r="EX69" s="56"/>
      <c r="EY69" s="56"/>
      <c r="EZ69" s="61"/>
      <c r="FA69" s="62"/>
      <c r="FB69" s="56"/>
      <c r="FC69" s="56"/>
      <c r="FD69" s="56"/>
      <c r="FE69" s="56"/>
      <c r="FF69" s="56"/>
      <c r="FG69" s="56"/>
      <c r="FH69" s="53"/>
      <c r="FI69" s="62"/>
      <c r="FJ69" s="56"/>
      <c r="FK69" s="56"/>
      <c r="FL69" s="56"/>
      <c r="FM69" s="56"/>
      <c r="FN69" s="56"/>
      <c r="FO69" s="56"/>
      <c r="FP69" s="53"/>
      <c r="FQ69" s="62"/>
      <c r="FR69" s="56"/>
      <c r="FS69" s="56"/>
      <c r="FT69" s="56"/>
      <c r="FU69" s="56"/>
      <c r="FV69" s="56"/>
      <c r="FW69" s="56"/>
      <c r="FX69" s="56"/>
      <c r="FY69" s="56"/>
      <c r="FZ69" s="53"/>
      <c r="GA69" s="62"/>
      <c r="GB69" s="56"/>
      <c r="GC69" s="56"/>
      <c r="GD69" s="56"/>
      <c r="GE69" s="56"/>
      <c r="GF69" s="56"/>
      <c r="GG69" s="56"/>
      <c r="GH69" s="53"/>
      <c r="GI69" s="62"/>
      <c r="GJ69" s="56"/>
      <c r="GK69" s="56"/>
      <c r="GL69" s="56"/>
      <c r="GM69" s="63"/>
      <c r="GN69" s="64"/>
      <c r="GO69" s="56"/>
      <c r="GP69" s="56"/>
      <c r="GQ69" s="56"/>
      <c r="GR69" s="56"/>
      <c r="GS69" s="56"/>
      <c r="GT69" s="56"/>
      <c r="GU69" s="56"/>
      <c r="GV69" s="56"/>
      <c r="GW69" s="56"/>
      <c r="GX69" s="56"/>
      <c r="GY69" s="56"/>
      <c r="GZ69" s="56"/>
      <c r="HA69" s="53"/>
      <c r="HB69" s="53"/>
      <c r="HC69" s="64"/>
      <c r="HD69" s="56"/>
      <c r="HE69" s="56"/>
      <c r="HF69" s="56"/>
      <c r="HG69" s="56"/>
      <c r="HH69" s="56"/>
      <c r="HI69" s="53"/>
      <c r="HJ69" s="53"/>
      <c r="HK69" s="64"/>
      <c r="HL69" s="56"/>
      <c r="HM69" s="56"/>
      <c r="HN69" s="56"/>
      <c r="HO69" s="56"/>
      <c r="HP69" s="56"/>
      <c r="HQ69" s="56"/>
      <c r="HR69" s="56"/>
      <c r="HS69" s="56"/>
      <c r="HT69" s="56"/>
      <c r="HU69" s="56"/>
      <c r="HV69" s="53"/>
      <c r="HW69" s="53"/>
    </row>
    <row r="70" spans="1:231" s="36" customFormat="1" ht="18.75" hidden="1">
      <c r="A70" s="82"/>
      <c r="B70" s="82"/>
      <c r="C70" s="82"/>
      <c r="D70" s="124"/>
      <c r="E70" s="130"/>
      <c r="F70" s="133"/>
      <c r="G70" s="133"/>
      <c r="H70" s="51"/>
      <c r="I70" s="52"/>
      <c r="J70" s="53"/>
      <c r="K70" s="53"/>
      <c r="L70" s="53"/>
      <c r="M70" s="53"/>
      <c r="N70" s="53"/>
      <c r="O70" s="53"/>
      <c r="P70" s="53"/>
      <c r="Q70" s="53"/>
      <c r="R70" s="52"/>
      <c r="S70" s="53"/>
      <c r="T70" s="53"/>
      <c r="U70" s="53"/>
      <c r="V70" s="53"/>
      <c r="W70" s="52"/>
      <c r="X70" s="53"/>
      <c r="Y70" s="53"/>
      <c r="Z70" s="53"/>
      <c r="AA70" s="53"/>
      <c r="AB70" s="53"/>
      <c r="AC70" s="52"/>
      <c r="AD70" s="53"/>
      <c r="AE70" s="53"/>
      <c r="AF70" s="53"/>
      <c r="AG70" s="53"/>
      <c r="AH70" s="53"/>
      <c r="AI70" s="52"/>
      <c r="AJ70" s="53"/>
      <c r="AK70" s="53"/>
      <c r="AL70" s="53"/>
      <c r="AM70" s="52"/>
      <c r="AN70" s="53"/>
      <c r="AO70" s="53"/>
      <c r="AP70" s="53"/>
      <c r="AQ70" s="53"/>
      <c r="AR70" s="53"/>
      <c r="AS70" s="52"/>
      <c r="AT70" s="53"/>
      <c r="AU70" s="53"/>
      <c r="AV70" s="53"/>
      <c r="AW70" s="54"/>
      <c r="AX70" s="121"/>
      <c r="AY70" s="53"/>
      <c r="AZ70" s="53"/>
      <c r="BA70" s="53"/>
      <c r="BB70" s="53"/>
      <c r="BC70" s="53"/>
      <c r="BD70" s="53"/>
      <c r="BE70" s="53"/>
      <c r="BF70" s="53"/>
      <c r="BG70" s="53"/>
      <c r="BH70" s="121"/>
      <c r="BI70" s="53"/>
      <c r="BJ70" s="53"/>
      <c r="BK70" s="53"/>
      <c r="BL70" s="53"/>
      <c r="BM70" s="53"/>
      <c r="BN70" s="121"/>
      <c r="BO70" s="53"/>
      <c r="BP70" s="53"/>
      <c r="BQ70" s="53"/>
      <c r="BR70" s="53"/>
      <c r="BS70" s="53"/>
      <c r="BT70" s="121"/>
      <c r="BU70" s="53"/>
      <c r="BV70" s="53"/>
      <c r="BW70" s="53"/>
      <c r="BX70" s="53"/>
      <c r="BY70" s="53"/>
      <c r="BZ70" s="53"/>
      <c r="CA70" s="53"/>
      <c r="CB70" s="121"/>
      <c r="CC70" s="53"/>
      <c r="CD70" s="53"/>
      <c r="CE70" s="53"/>
      <c r="CF70" s="53"/>
      <c r="CG70" s="53"/>
      <c r="CH70" s="121"/>
      <c r="CI70" s="53"/>
      <c r="CJ70" s="53"/>
      <c r="CK70" s="53"/>
      <c r="CL70" s="53"/>
      <c r="CM70" s="53"/>
      <c r="CN70" s="142"/>
      <c r="CO70" s="148"/>
      <c r="CP70" s="53"/>
      <c r="CQ70" s="53"/>
      <c r="CR70" s="53"/>
      <c r="CS70" s="148"/>
      <c r="CT70" s="53"/>
      <c r="CU70" s="53"/>
      <c r="CV70" s="53"/>
      <c r="CW70" s="53"/>
      <c r="CX70" s="53"/>
      <c r="CY70" s="53"/>
      <c r="CZ70" s="53"/>
      <c r="DA70" s="53"/>
      <c r="DB70" s="53"/>
      <c r="DC70" s="53"/>
      <c r="DD70" s="53"/>
      <c r="DE70" s="53"/>
      <c r="DF70" s="55"/>
      <c r="DG70" s="56"/>
      <c r="DH70" s="57"/>
      <c r="DI70" s="58"/>
      <c r="DJ70" s="56"/>
      <c r="DK70" s="56"/>
      <c r="DL70" s="56"/>
      <c r="DM70" s="56"/>
      <c r="DN70" s="56"/>
      <c r="DO70" s="56"/>
      <c r="DP70" s="56"/>
      <c r="DQ70" s="56"/>
      <c r="DR70" s="56"/>
      <c r="DS70" s="53"/>
      <c r="DT70" s="53"/>
      <c r="DU70" s="58"/>
      <c r="DV70" s="56"/>
      <c r="DW70" s="56"/>
      <c r="DX70" s="56"/>
      <c r="DY70" s="56"/>
      <c r="DZ70" s="56"/>
      <c r="EA70" s="56"/>
      <c r="EB70" s="56"/>
      <c r="EC70" s="56"/>
      <c r="ED70" s="53"/>
      <c r="EE70" s="53"/>
      <c r="EF70" s="58"/>
      <c r="EG70" s="56"/>
      <c r="EH70" s="56"/>
      <c r="EI70" s="56"/>
      <c r="EJ70" s="53"/>
      <c r="EK70" s="53"/>
      <c r="EL70" s="59"/>
      <c r="EM70" s="60"/>
      <c r="EN70" s="56"/>
      <c r="EO70" s="56"/>
      <c r="EP70" s="53"/>
      <c r="EQ70" s="53"/>
      <c r="ER70" s="60"/>
      <c r="ES70" s="56"/>
      <c r="ET70" s="56"/>
      <c r="EU70" s="56"/>
      <c r="EV70" s="56"/>
      <c r="EW70" s="56"/>
      <c r="EX70" s="56"/>
      <c r="EY70" s="56"/>
      <c r="EZ70" s="61"/>
      <c r="FA70" s="62"/>
      <c r="FB70" s="56"/>
      <c r="FC70" s="56"/>
      <c r="FD70" s="56"/>
      <c r="FE70" s="56"/>
      <c r="FF70" s="56"/>
      <c r="FG70" s="56"/>
      <c r="FH70" s="53"/>
      <c r="FI70" s="62"/>
      <c r="FJ70" s="56"/>
      <c r="FK70" s="56"/>
      <c r="FL70" s="56"/>
      <c r="FM70" s="56"/>
      <c r="FN70" s="56"/>
      <c r="FO70" s="56"/>
      <c r="FP70" s="53"/>
      <c r="FQ70" s="62"/>
      <c r="FR70" s="56"/>
      <c r="FS70" s="56"/>
      <c r="FT70" s="56"/>
      <c r="FU70" s="56"/>
      <c r="FV70" s="56"/>
      <c r="FW70" s="56"/>
      <c r="FX70" s="56"/>
      <c r="FY70" s="56"/>
      <c r="FZ70" s="53"/>
      <c r="GA70" s="62"/>
      <c r="GB70" s="56"/>
      <c r="GC70" s="56"/>
      <c r="GD70" s="56"/>
      <c r="GE70" s="56"/>
      <c r="GF70" s="56"/>
      <c r="GG70" s="56"/>
      <c r="GH70" s="53"/>
      <c r="GI70" s="62"/>
      <c r="GJ70" s="56"/>
      <c r="GK70" s="56"/>
      <c r="GL70" s="56"/>
      <c r="GM70" s="63"/>
      <c r="GN70" s="64"/>
      <c r="GO70" s="56"/>
      <c r="GP70" s="56"/>
      <c r="GQ70" s="56"/>
      <c r="GR70" s="56"/>
      <c r="GS70" s="56"/>
      <c r="GT70" s="56"/>
      <c r="GU70" s="56"/>
      <c r="GV70" s="56"/>
      <c r="GW70" s="56"/>
      <c r="GX70" s="56"/>
      <c r="GY70" s="56"/>
      <c r="GZ70" s="56"/>
      <c r="HA70" s="53"/>
      <c r="HB70" s="53"/>
      <c r="HC70" s="64"/>
      <c r="HD70" s="56"/>
      <c r="HE70" s="56"/>
      <c r="HF70" s="56"/>
      <c r="HG70" s="56"/>
      <c r="HH70" s="56"/>
      <c r="HI70" s="53"/>
      <c r="HJ70" s="53"/>
      <c r="HK70" s="64"/>
      <c r="HL70" s="56"/>
      <c r="HM70" s="56"/>
      <c r="HN70" s="56"/>
      <c r="HO70" s="56"/>
      <c r="HP70" s="56"/>
      <c r="HQ70" s="56"/>
      <c r="HR70" s="56"/>
      <c r="HS70" s="56"/>
      <c r="HT70" s="56"/>
      <c r="HU70" s="56"/>
      <c r="HV70" s="53"/>
      <c r="HW70" s="53"/>
    </row>
    <row r="71" spans="1:231" s="36" customFormat="1" ht="18.75" hidden="1">
      <c r="A71" s="82"/>
      <c r="B71" s="82"/>
      <c r="C71" s="82"/>
      <c r="D71" s="124"/>
      <c r="E71" s="130"/>
      <c r="F71" s="133"/>
      <c r="G71" s="133"/>
      <c r="H71" s="51"/>
      <c r="I71" s="52"/>
      <c r="J71" s="53"/>
      <c r="K71" s="53"/>
      <c r="L71" s="53"/>
      <c r="M71" s="53"/>
      <c r="N71" s="53"/>
      <c r="O71" s="53"/>
      <c r="P71" s="53"/>
      <c r="Q71" s="53"/>
      <c r="R71" s="52"/>
      <c r="S71" s="53"/>
      <c r="T71" s="53"/>
      <c r="U71" s="53"/>
      <c r="V71" s="53"/>
      <c r="W71" s="52"/>
      <c r="X71" s="53"/>
      <c r="Y71" s="53"/>
      <c r="Z71" s="53"/>
      <c r="AA71" s="53"/>
      <c r="AB71" s="53"/>
      <c r="AC71" s="52"/>
      <c r="AD71" s="53"/>
      <c r="AE71" s="53"/>
      <c r="AF71" s="53"/>
      <c r="AG71" s="53"/>
      <c r="AH71" s="53"/>
      <c r="AI71" s="52"/>
      <c r="AJ71" s="53"/>
      <c r="AK71" s="53"/>
      <c r="AL71" s="53"/>
      <c r="AM71" s="52"/>
      <c r="AN71" s="53"/>
      <c r="AO71" s="53"/>
      <c r="AP71" s="53"/>
      <c r="AQ71" s="53"/>
      <c r="AR71" s="53"/>
      <c r="AS71" s="52"/>
      <c r="AT71" s="53"/>
      <c r="AU71" s="53"/>
      <c r="AV71" s="53"/>
      <c r="AW71" s="54"/>
      <c r="AX71" s="121"/>
      <c r="AY71" s="53"/>
      <c r="AZ71" s="53"/>
      <c r="BA71" s="53"/>
      <c r="BB71" s="53"/>
      <c r="BC71" s="53"/>
      <c r="BD71" s="53"/>
      <c r="BE71" s="53"/>
      <c r="BF71" s="53"/>
      <c r="BG71" s="53"/>
      <c r="BH71" s="121"/>
      <c r="BI71" s="53"/>
      <c r="BJ71" s="53"/>
      <c r="BK71" s="53"/>
      <c r="BL71" s="53"/>
      <c r="BM71" s="53"/>
      <c r="BN71" s="121"/>
      <c r="BO71" s="53"/>
      <c r="BP71" s="53"/>
      <c r="BQ71" s="53"/>
      <c r="BR71" s="53"/>
      <c r="BS71" s="53"/>
      <c r="BT71" s="121"/>
      <c r="BU71" s="53"/>
      <c r="BV71" s="53"/>
      <c r="BW71" s="53"/>
      <c r="BX71" s="53"/>
      <c r="BY71" s="53"/>
      <c r="BZ71" s="53"/>
      <c r="CA71" s="53"/>
      <c r="CB71" s="121"/>
      <c r="CC71" s="53"/>
      <c r="CD71" s="53"/>
      <c r="CE71" s="53"/>
      <c r="CF71" s="53"/>
      <c r="CG71" s="53"/>
      <c r="CH71" s="121"/>
      <c r="CI71" s="53"/>
      <c r="CJ71" s="53"/>
      <c r="CK71" s="53"/>
      <c r="CL71" s="53"/>
      <c r="CM71" s="53"/>
      <c r="CN71" s="142"/>
      <c r="CO71" s="148"/>
      <c r="CP71" s="53"/>
      <c r="CQ71" s="53"/>
      <c r="CR71" s="53"/>
      <c r="CS71" s="148"/>
      <c r="CT71" s="53"/>
      <c r="CU71" s="53"/>
      <c r="CV71" s="53"/>
      <c r="CW71" s="53"/>
      <c r="CX71" s="53"/>
      <c r="CY71" s="53"/>
      <c r="CZ71" s="53"/>
      <c r="DA71" s="53"/>
      <c r="DB71" s="53"/>
      <c r="DC71" s="53"/>
      <c r="DD71" s="53"/>
      <c r="DE71" s="53"/>
      <c r="DF71" s="55"/>
      <c r="DG71" s="56"/>
      <c r="DH71" s="57"/>
      <c r="DI71" s="58"/>
      <c r="DJ71" s="56"/>
      <c r="DK71" s="56"/>
      <c r="DL71" s="56"/>
      <c r="DM71" s="56"/>
      <c r="DN71" s="56"/>
      <c r="DO71" s="56"/>
      <c r="DP71" s="56"/>
      <c r="DQ71" s="56"/>
      <c r="DR71" s="56"/>
      <c r="DS71" s="53"/>
      <c r="DT71" s="53"/>
      <c r="DU71" s="58"/>
      <c r="DV71" s="56"/>
      <c r="DW71" s="56"/>
      <c r="DX71" s="56"/>
      <c r="DY71" s="56"/>
      <c r="DZ71" s="56"/>
      <c r="EA71" s="56"/>
      <c r="EB71" s="56"/>
      <c r="EC71" s="56"/>
      <c r="ED71" s="53"/>
      <c r="EE71" s="53"/>
      <c r="EF71" s="58"/>
      <c r="EG71" s="56"/>
      <c r="EH71" s="56"/>
      <c r="EI71" s="56"/>
      <c r="EJ71" s="53"/>
      <c r="EK71" s="53"/>
      <c r="EL71" s="59"/>
      <c r="EM71" s="60"/>
      <c r="EN71" s="56"/>
      <c r="EO71" s="56"/>
      <c r="EP71" s="53"/>
      <c r="EQ71" s="53"/>
      <c r="ER71" s="60"/>
      <c r="ES71" s="56"/>
      <c r="ET71" s="56"/>
      <c r="EU71" s="56"/>
      <c r="EV71" s="56"/>
      <c r="EW71" s="56"/>
      <c r="EX71" s="56"/>
      <c r="EY71" s="56"/>
      <c r="EZ71" s="61"/>
      <c r="FA71" s="62"/>
      <c r="FB71" s="56"/>
      <c r="FC71" s="56"/>
      <c r="FD71" s="56"/>
      <c r="FE71" s="56"/>
      <c r="FF71" s="56"/>
      <c r="FG71" s="56"/>
      <c r="FH71" s="53"/>
      <c r="FI71" s="62"/>
      <c r="FJ71" s="56"/>
      <c r="FK71" s="56"/>
      <c r="FL71" s="56"/>
      <c r="FM71" s="56"/>
      <c r="FN71" s="56"/>
      <c r="FO71" s="56"/>
      <c r="FP71" s="53"/>
      <c r="FQ71" s="62"/>
      <c r="FR71" s="56"/>
      <c r="FS71" s="56"/>
      <c r="FT71" s="56"/>
      <c r="FU71" s="56"/>
      <c r="FV71" s="56"/>
      <c r="FW71" s="56"/>
      <c r="FX71" s="56"/>
      <c r="FY71" s="56"/>
      <c r="FZ71" s="53"/>
      <c r="GA71" s="62"/>
      <c r="GB71" s="56"/>
      <c r="GC71" s="56"/>
      <c r="GD71" s="56"/>
      <c r="GE71" s="56"/>
      <c r="GF71" s="56"/>
      <c r="GG71" s="56"/>
      <c r="GH71" s="53"/>
      <c r="GI71" s="62"/>
      <c r="GJ71" s="56"/>
      <c r="GK71" s="56"/>
      <c r="GL71" s="56"/>
      <c r="GM71" s="63"/>
      <c r="GN71" s="64"/>
      <c r="GO71" s="56"/>
      <c r="GP71" s="56"/>
      <c r="GQ71" s="56"/>
      <c r="GR71" s="56"/>
      <c r="GS71" s="56"/>
      <c r="GT71" s="56"/>
      <c r="GU71" s="56"/>
      <c r="GV71" s="56"/>
      <c r="GW71" s="56"/>
      <c r="GX71" s="56"/>
      <c r="GY71" s="56"/>
      <c r="GZ71" s="56"/>
      <c r="HA71" s="53"/>
      <c r="HB71" s="53"/>
      <c r="HC71" s="64"/>
      <c r="HD71" s="56"/>
      <c r="HE71" s="56"/>
      <c r="HF71" s="56"/>
      <c r="HG71" s="56"/>
      <c r="HH71" s="56"/>
      <c r="HI71" s="53"/>
      <c r="HJ71" s="53"/>
      <c r="HK71" s="64"/>
      <c r="HL71" s="56"/>
      <c r="HM71" s="56"/>
      <c r="HN71" s="56"/>
      <c r="HO71" s="56"/>
      <c r="HP71" s="56"/>
      <c r="HQ71" s="56"/>
      <c r="HR71" s="56"/>
      <c r="HS71" s="56"/>
      <c r="HT71" s="56"/>
      <c r="HU71" s="56"/>
      <c r="HV71" s="53"/>
      <c r="HW71" s="53"/>
    </row>
    <row r="72" spans="1:231" s="36" customFormat="1" ht="18.75" hidden="1">
      <c r="A72" s="82"/>
      <c r="B72" s="82"/>
      <c r="C72" s="82"/>
      <c r="D72" s="124"/>
      <c r="E72" s="130"/>
      <c r="F72" s="133"/>
      <c r="G72" s="133"/>
      <c r="H72" s="51"/>
      <c r="I72" s="52"/>
      <c r="J72" s="53"/>
      <c r="K72" s="53"/>
      <c r="L72" s="53"/>
      <c r="M72" s="53"/>
      <c r="N72" s="53"/>
      <c r="O72" s="53"/>
      <c r="P72" s="53"/>
      <c r="Q72" s="53"/>
      <c r="R72" s="52"/>
      <c r="S72" s="53"/>
      <c r="T72" s="53"/>
      <c r="U72" s="53"/>
      <c r="V72" s="53"/>
      <c r="W72" s="52"/>
      <c r="X72" s="53"/>
      <c r="Y72" s="53"/>
      <c r="Z72" s="53"/>
      <c r="AA72" s="53"/>
      <c r="AB72" s="53"/>
      <c r="AC72" s="52"/>
      <c r="AD72" s="53"/>
      <c r="AE72" s="53"/>
      <c r="AF72" s="53"/>
      <c r="AG72" s="53"/>
      <c r="AH72" s="53"/>
      <c r="AI72" s="52"/>
      <c r="AJ72" s="53"/>
      <c r="AK72" s="53"/>
      <c r="AL72" s="53"/>
      <c r="AM72" s="52"/>
      <c r="AN72" s="53"/>
      <c r="AO72" s="53"/>
      <c r="AP72" s="53"/>
      <c r="AQ72" s="53"/>
      <c r="AR72" s="53"/>
      <c r="AS72" s="52"/>
      <c r="AT72" s="53"/>
      <c r="AU72" s="53"/>
      <c r="AV72" s="53"/>
      <c r="AW72" s="54"/>
      <c r="AX72" s="121"/>
      <c r="AY72" s="53"/>
      <c r="AZ72" s="53"/>
      <c r="BA72" s="53"/>
      <c r="BB72" s="53"/>
      <c r="BC72" s="53"/>
      <c r="BD72" s="53"/>
      <c r="BE72" s="53"/>
      <c r="BF72" s="53"/>
      <c r="BG72" s="53"/>
      <c r="BH72" s="121"/>
      <c r="BI72" s="53"/>
      <c r="BJ72" s="53"/>
      <c r="BK72" s="53"/>
      <c r="BL72" s="53"/>
      <c r="BM72" s="53"/>
      <c r="BN72" s="121"/>
      <c r="BO72" s="53"/>
      <c r="BP72" s="53"/>
      <c r="BQ72" s="53"/>
      <c r="BR72" s="53"/>
      <c r="BS72" s="53"/>
      <c r="BT72" s="121"/>
      <c r="BU72" s="53"/>
      <c r="BV72" s="53"/>
      <c r="BW72" s="53"/>
      <c r="BX72" s="53"/>
      <c r="BY72" s="53"/>
      <c r="BZ72" s="53"/>
      <c r="CA72" s="53"/>
      <c r="CB72" s="121"/>
      <c r="CC72" s="53"/>
      <c r="CD72" s="53"/>
      <c r="CE72" s="53"/>
      <c r="CF72" s="53"/>
      <c r="CG72" s="53"/>
      <c r="CH72" s="121"/>
      <c r="CI72" s="53"/>
      <c r="CJ72" s="53"/>
      <c r="CK72" s="53"/>
      <c r="CL72" s="53"/>
      <c r="CM72" s="53"/>
      <c r="CN72" s="142"/>
      <c r="CO72" s="148"/>
      <c r="CP72" s="53"/>
      <c r="CQ72" s="53"/>
      <c r="CR72" s="53"/>
      <c r="CS72" s="148"/>
      <c r="CT72" s="53"/>
      <c r="CU72" s="53"/>
      <c r="CV72" s="53"/>
      <c r="CW72" s="53"/>
      <c r="CX72" s="53"/>
      <c r="CY72" s="53"/>
      <c r="CZ72" s="53"/>
      <c r="DA72" s="53"/>
      <c r="DB72" s="53"/>
      <c r="DC72" s="53"/>
      <c r="DD72" s="53"/>
      <c r="DE72" s="53"/>
      <c r="DF72" s="55"/>
      <c r="DG72" s="56"/>
      <c r="DH72" s="57"/>
      <c r="DI72" s="58"/>
      <c r="DJ72" s="56"/>
      <c r="DK72" s="56"/>
      <c r="DL72" s="56"/>
      <c r="DM72" s="56"/>
      <c r="DN72" s="56"/>
      <c r="DO72" s="56"/>
      <c r="DP72" s="56"/>
      <c r="DQ72" s="56"/>
      <c r="DR72" s="56"/>
      <c r="DS72" s="53"/>
      <c r="DT72" s="53"/>
      <c r="DU72" s="58"/>
      <c r="DV72" s="56"/>
      <c r="DW72" s="56"/>
      <c r="DX72" s="56"/>
      <c r="DY72" s="56"/>
      <c r="DZ72" s="56"/>
      <c r="EA72" s="56"/>
      <c r="EB72" s="56"/>
      <c r="EC72" s="56"/>
      <c r="ED72" s="53"/>
      <c r="EE72" s="53"/>
      <c r="EF72" s="58"/>
      <c r="EG72" s="56"/>
      <c r="EH72" s="56"/>
      <c r="EI72" s="56"/>
      <c r="EJ72" s="53"/>
      <c r="EK72" s="53"/>
      <c r="EL72" s="59"/>
      <c r="EM72" s="60"/>
      <c r="EN72" s="56"/>
      <c r="EO72" s="56"/>
      <c r="EP72" s="53"/>
      <c r="EQ72" s="53"/>
      <c r="ER72" s="60"/>
      <c r="ES72" s="56"/>
      <c r="ET72" s="56"/>
      <c r="EU72" s="56"/>
      <c r="EV72" s="56"/>
      <c r="EW72" s="56"/>
      <c r="EX72" s="56"/>
      <c r="EY72" s="56"/>
      <c r="EZ72" s="61"/>
      <c r="FA72" s="62"/>
      <c r="FB72" s="56"/>
      <c r="FC72" s="56"/>
      <c r="FD72" s="56"/>
      <c r="FE72" s="56"/>
      <c r="FF72" s="56"/>
      <c r="FG72" s="56"/>
      <c r="FH72" s="53"/>
      <c r="FI72" s="62"/>
      <c r="FJ72" s="56"/>
      <c r="FK72" s="56"/>
      <c r="FL72" s="56"/>
      <c r="FM72" s="56"/>
      <c r="FN72" s="56"/>
      <c r="FO72" s="56"/>
      <c r="FP72" s="53"/>
      <c r="FQ72" s="62"/>
      <c r="FR72" s="56"/>
      <c r="FS72" s="56"/>
      <c r="FT72" s="56"/>
      <c r="FU72" s="56"/>
      <c r="FV72" s="56"/>
      <c r="FW72" s="56"/>
      <c r="FX72" s="56"/>
      <c r="FY72" s="56"/>
      <c r="FZ72" s="53"/>
      <c r="GA72" s="62"/>
      <c r="GB72" s="56"/>
      <c r="GC72" s="56"/>
      <c r="GD72" s="56"/>
      <c r="GE72" s="56"/>
      <c r="GF72" s="56"/>
      <c r="GG72" s="56"/>
      <c r="GH72" s="53"/>
      <c r="GI72" s="62"/>
      <c r="GJ72" s="56"/>
      <c r="GK72" s="56"/>
      <c r="GL72" s="56"/>
      <c r="GM72" s="63"/>
      <c r="GN72" s="64"/>
      <c r="GO72" s="56"/>
      <c r="GP72" s="56"/>
      <c r="GQ72" s="56"/>
      <c r="GR72" s="56"/>
      <c r="GS72" s="56"/>
      <c r="GT72" s="56"/>
      <c r="GU72" s="56"/>
      <c r="GV72" s="56"/>
      <c r="GW72" s="56"/>
      <c r="GX72" s="56"/>
      <c r="GY72" s="56"/>
      <c r="GZ72" s="56"/>
      <c r="HA72" s="53"/>
      <c r="HB72" s="53"/>
      <c r="HC72" s="64"/>
      <c r="HD72" s="56"/>
      <c r="HE72" s="56"/>
      <c r="HF72" s="56"/>
      <c r="HG72" s="56"/>
      <c r="HH72" s="56"/>
      <c r="HI72" s="53"/>
      <c r="HJ72" s="53"/>
      <c r="HK72" s="64"/>
      <c r="HL72" s="56"/>
      <c r="HM72" s="56"/>
      <c r="HN72" s="56"/>
      <c r="HO72" s="56"/>
      <c r="HP72" s="56"/>
      <c r="HQ72" s="56"/>
      <c r="HR72" s="56"/>
      <c r="HS72" s="56"/>
      <c r="HT72" s="56"/>
      <c r="HU72" s="56"/>
      <c r="HV72" s="53"/>
      <c r="HW72" s="53"/>
    </row>
    <row r="73" spans="1:231" s="36" customFormat="1" ht="18.75" hidden="1">
      <c r="A73" s="82"/>
      <c r="B73" s="82"/>
      <c r="C73" s="82"/>
      <c r="D73" s="124"/>
      <c r="E73" s="130"/>
      <c r="F73" s="133"/>
      <c r="G73" s="133"/>
      <c r="H73" s="51"/>
      <c r="I73" s="52"/>
      <c r="J73" s="53"/>
      <c r="K73" s="53"/>
      <c r="L73" s="53"/>
      <c r="M73" s="53"/>
      <c r="N73" s="53"/>
      <c r="O73" s="53"/>
      <c r="P73" s="53"/>
      <c r="Q73" s="53"/>
      <c r="R73" s="52"/>
      <c r="S73" s="53"/>
      <c r="T73" s="53"/>
      <c r="U73" s="53"/>
      <c r="V73" s="53"/>
      <c r="W73" s="52"/>
      <c r="X73" s="53"/>
      <c r="Y73" s="53"/>
      <c r="Z73" s="53"/>
      <c r="AA73" s="53"/>
      <c r="AB73" s="53"/>
      <c r="AC73" s="52"/>
      <c r="AD73" s="53"/>
      <c r="AE73" s="53"/>
      <c r="AF73" s="53"/>
      <c r="AG73" s="53"/>
      <c r="AH73" s="53"/>
      <c r="AI73" s="52"/>
      <c r="AJ73" s="53"/>
      <c r="AK73" s="53"/>
      <c r="AL73" s="53"/>
      <c r="AM73" s="52"/>
      <c r="AN73" s="53"/>
      <c r="AO73" s="53"/>
      <c r="AP73" s="53"/>
      <c r="AQ73" s="53"/>
      <c r="AR73" s="53"/>
      <c r="AS73" s="52"/>
      <c r="AT73" s="53"/>
      <c r="AU73" s="53"/>
      <c r="AV73" s="53"/>
      <c r="AW73" s="54"/>
      <c r="AX73" s="121"/>
      <c r="AY73" s="53"/>
      <c r="AZ73" s="53"/>
      <c r="BA73" s="53"/>
      <c r="BB73" s="53"/>
      <c r="BC73" s="53"/>
      <c r="BD73" s="53"/>
      <c r="BE73" s="53"/>
      <c r="BF73" s="53"/>
      <c r="BG73" s="53"/>
      <c r="BH73" s="121"/>
      <c r="BI73" s="53"/>
      <c r="BJ73" s="53"/>
      <c r="BK73" s="53"/>
      <c r="BL73" s="53"/>
      <c r="BM73" s="53"/>
      <c r="BN73" s="121"/>
      <c r="BO73" s="53"/>
      <c r="BP73" s="53"/>
      <c r="BQ73" s="53"/>
      <c r="BR73" s="53"/>
      <c r="BS73" s="53"/>
      <c r="BT73" s="121"/>
      <c r="BU73" s="53"/>
      <c r="BV73" s="53"/>
      <c r="BW73" s="53"/>
      <c r="BX73" s="53"/>
      <c r="BY73" s="53"/>
      <c r="BZ73" s="53"/>
      <c r="CA73" s="53"/>
      <c r="CB73" s="121"/>
      <c r="CC73" s="53"/>
      <c r="CD73" s="53"/>
      <c r="CE73" s="53"/>
      <c r="CF73" s="53"/>
      <c r="CG73" s="53"/>
      <c r="CH73" s="121"/>
      <c r="CI73" s="53"/>
      <c r="CJ73" s="53"/>
      <c r="CK73" s="53"/>
      <c r="CL73" s="53"/>
      <c r="CM73" s="53"/>
      <c r="CN73" s="142"/>
      <c r="CO73" s="148"/>
      <c r="CP73" s="53"/>
      <c r="CQ73" s="53"/>
      <c r="CR73" s="53"/>
      <c r="CS73" s="148"/>
      <c r="CT73" s="53"/>
      <c r="CU73" s="53"/>
      <c r="CV73" s="53"/>
      <c r="CW73" s="53"/>
      <c r="CX73" s="53"/>
      <c r="CY73" s="53"/>
      <c r="CZ73" s="53"/>
      <c r="DA73" s="53"/>
      <c r="DB73" s="53"/>
      <c r="DC73" s="53"/>
      <c r="DD73" s="53"/>
      <c r="DE73" s="53"/>
      <c r="DF73" s="55"/>
      <c r="DG73" s="56"/>
      <c r="DH73" s="57"/>
      <c r="DI73" s="58"/>
      <c r="DJ73" s="56"/>
      <c r="DK73" s="56"/>
      <c r="DL73" s="56"/>
      <c r="DM73" s="56"/>
      <c r="DN73" s="56"/>
      <c r="DO73" s="56"/>
      <c r="DP73" s="56"/>
      <c r="DQ73" s="56"/>
      <c r="DR73" s="56"/>
      <c r="DS73" s="53"/>
      <c r="DT73" s="53"/>
      <c r="DU73" s="58"/>
      <c r="DV73" s="56"/>
      <c r="DW73" s="56"/>
      <c r="DX73" s="56"/>
      <c r="DY73" s="56"/>
      <c r="DZ73" s="56"/>
      <c r="EA73" s="56"/>
      <c r="EB73" s="56"/>
      <c r="EC73" s="56"/>
      <c r="ED73" s="53"/>
      <c r="EE73" s="53"/>
      <c r="EF73" s="58"/>
      <c r="EG73" s="56"/>
      <c r="EH73" s="56"/>
      <c r="EI73" s="56"/>
      <c r="EJ73" s="53"/>
      <c r="EK73" s="53"/>
      <c r="EL73" s="59"/>
      <c r="EM73" s="60"/>
      <c r="EN73" s="56"/>
      <c r="EO73" s="56"/>
      <c r="EP73" s="53"/>
      <c r="EQ73" s="53"/>
      <c r="ER73" s="60"/>
      <c r="ES73" s="56"/>
      <c r="ET73" s="56"/>
      <c r="EU73" s="56"/>
      <c r="EV73" s="56"/>
      <c r="EW73" s="56"/>
      <c r="EX73" s="56"/>
      <c r="EY73" s="56"/>
      <c r="EZ73" s="61"/>
      <c r="FA73" s="62"/>
      <c r="FB73" s="56"/>
      <c r="FC73" s="56"/>
      <c r="FD73" s="56"/>
      <c r="FE73" s="56"/>
      <c r="FF73" s="56"/>
      <c r="FG73" s="56"/>
      <c r="FH73" s="53"/>
      <c r="FI73" s="62"/>
      <c r="FJ73" s="56"/>
      <c r="FK73" s="56"/>
      <c r="FL73" s="56"/>
      <c r="FM73" s="56"/>
      <c r="FN73" s="56"/>
      <c r="FO73" s="56"/>
      <c r="FP73" s="53"/>
      <c r="FQ73" s="62"/>
      <c r="FR73" s="56"/>
      <c r="FS73" s="56"/>
      <c r="FT73" s="56"/>
      <c r="FU73" s="56"/>
      <c r="FV73" s="56"/>
      <c r="FW73" s="56"/>
      <c r="FX73" s="56"/>
      <c r="FY73" s="56"/>
      <c r="FZ73" s="53"/>
      <c r="GA73" s="62"/>
      <c r="GB73" s="56"/>
      <c r="GC73" s="56"/>
      <c r="GD73" s="56"/>
      <c r="GE73" s="56"/>
      <c r="GF73" s="56"/>
      <c r="GG73" s="56"/>
      <c r="GH73" s="53"/>
      <c r="GI73" s="62"/>
      <c r="GJ73" s="56"/>
      <c r="GK73" s="56"/>
      <c r="GL73" s="56"/>
      <c r="GM73" s="63"/>
      <c r="GN73" s="64"/>
      <c r="GO73" s="56"/>
      <c r="GP73" s="56"/>
      <c r="GQ73" s="56"/>
      <c r="GR73" s="56"/>
      <c r="GS73" s="56"/>
      <c r="GT73" s="56"/>
      <c r="GU73" s="56"/>
      <c r="GV73" s="56"/>
      <c r="GW73" s="56"/>
      <c r="GX73" s="56"/>
      <c r="GY73" s="56"/>
      <c r="GZ73" s="56"/>
      <c r="HA73" s="53"/>
      <c r="HB73" s="53"/>
      <c r="HC73" s="64"/>
      <c r="HD73" s="56"/>
      <c r="HE73" s="56"/>
      <c r="HF73" s="56"/>
      <c r="HG73" s="56"/>
      <c r="HH73" s="56"/>
      <c r="HI73" s="53"/>
      <c r="HJ73" s="53"/>
      <c r="HK73" s="64"/>
      <c r="HL73" s="56"/>
      <c r="HM73" s="56"/>
      <c r="HN73" s="56"/>
      <c r="HO73" s="56"/>
      <c r="HP73" s="56"/>
      <c r="HQ73" s="56"/>
      <c r="HR73" s="56"/>
      <c r="HS73" s="56"/>
      <c r="HT73" s="56"/>
      <c r="HU73" s="56"/>
      <c r="HV73" s="53"/>
      <c r="HW73" s="53"/>
    </row>
    <row r="74" spans="1:231" s="36" customFormat="1" ht="18.75" hidden="1">
      <c r="A74" s="82"/>
      <c r="B74" s="82"/>
      <c r="C74" s="82"/>
      <c r="D74" s="124"/>
      <c r="E74" s="130"/>
      <c r="F74" s="133"/>
      <c r="G74" s="133"/>
      <c r="H74" s="51"/>
      <c r="I74" s="52"/>
      <c r="J74" s="53"/>
      <c r="K74" s="53"/>
      <c r="L74" s="53"/>
      <c r="M74" s="53"/>
      <c r="N74" s="53"/>
      <c r="O74" s="53"/>
      <c r="P74" s="53"/>
      <c r="Q74" s="53"/>
      <c r="R74" s="52"/>
      <c r="S74" s="53"/>
      <c r="T74" s="53"/>
      <c r="U74" s="53"/>
      <c r="V74" s="53"/>
      <c r="W74" s="52"/>
      <c r="X74" s="53"/>
      <c r="Y74" s="53"/>
      <c r="Z74" s="53"/>
      <c r="AA74" s="53"/>
      <c r="AB74" s="53"/>
      <c r="AC74" s="52"/>
      <c r="AD74" s="53"/>
      <c r="AE74" s="53"/>
      <c r="AF74" s="53"/>
      <c r="AG74" s="53"/>
      <c r="AH74" s="53"/>
      <c r="AI74" s="52"/>
      <c r="AJ74" s="53"/>
      <c r="AK74" s="53"/>
      <c r="AL74" s="53"/>
      <c r="AM74" s="52"/>
      <c r="AN74" s="53"/>
      <c r="AO74" s="53"/>
      <c r="AP74" s="53"/>
      <c r="AQ74" s="53"/>
      <c r="AR74" s="53"/>
      <c r="AS74" s="52"/>
      <c r="AT74" s="53"/>
      <c r="AU74" s="53"/>
      <c r="AV74" s="53"/>
      <c r="AW74" s="54"/>
      <c r="AX74" s="121"/>
      <c r="AY74" s="53"/>
      <c r="AZ74" s="53"/>
      <c r="BA74" s="53"/>
      <c r="BB74" s="53"/>
      <c r="BC74" s="53"/>
      <c r="BD74" s="53"/>
      <c r="BE74" s="53"/>
      <c r="BF74" s="53"/>
      <c r="BG74" s="53"/>
      <c r="BH74" s="121"/>
      <c r="BI74" s="53"/>
      <c r="BJ74" s="53"/>
      <c r="BK74" s="53"/>
      <c r="BL74" s="53"/>
      <c r="BM74" s="53"/>
      <c r="BN74" s="121"/>
      <c r="BO74" s="53"/>
      <c r="BP74" s="53"/>
      <c r="BQ74" s="53"/>
      <c r="BR74" s="53"/>
      <c r="BS74" s="53"/>
      <c r="BT74" s="121"/>
      <c r="BU74" s="53"/>
      <c r="BV74" s="53"/>
      <c r="BW74" s="53"/>
      <c r="BX74" s="53"/>
      <c r="BY74" s="53"/>
      <c r="BZ74" s="53"/>
      <c r="CA74" s="53"/>
      <c r="CB74" s="121"/>
      <c r="CC74" s="53"/>
      <c r="CD74" s="53"/>
      <c r="CE74" s="53"/>
      <c r="CF74" s="53"/>
      <c r="CG74" s="53"/>
      <c r="CH74" s="121"/>
      <c r="CI74" s="53"/>
      <c r="CJ74" s="53"/>
      <c r="CK74" s="53"/>
      <c r="CL74" s="53"/>
      <c r="CM74" s="53"/>
      <c r="CN74" s="142"/>
      <c r="CO74" s="148"/>
      <c r="CP74" s="53"/>
      <c r="CQ74" s="53"/>
      <c r="CR74" s="53"/>
      <c r="CS74" s="148"/>
      <c r="CT74" s="53"/>
      <c r="CU74" s="53"/>
      <c r="CV74" s="53"/>
      <c r="CW74" s="53"/>
      <c r="CX74" s="53"/>
      <c r="CY74" s="53"/>
      <c r="CZ74" s="53"/>
      <c r="DA74" s="53"/>
      <c r="DB74" s="53"/>
      <c r="DC74" s="53"/>
      <c r="DD74" s="53"/>
      <c r="DE74" s="53"/>
      <c r="DF74" s="55"/>
      <c r="DG74" s="56"/>
      <c r="DH74" s="57"/>
      <c r="DI74" s="58"/>
      <c r="DJ74" s="56"/>
      <c r="DK74" s="56"/>
      <c r="DL74" s="56"/>
      <c r="DM74" s="56"/>
      <c r="DN74" s="56"/>
      <c r="DO74" s="56"/>
      <c r="DP74" s="56"/>
      <c r="DQ74" s="56"/>
      <c r="DR74" s="56"/>
      <c r="DS74" s="53"/>
      <c r="DT74" s="53"/>
      <c r="DU74" s="58"/>
      <c r="DV74" s="56"/>
      <c r="DW74" s="56"/>
      <c r="DX74" s="56"/>
      <c r="DY74" s="56"/>
      <c r="DZ74" s="56"/>
      <c r="EA74" s="56"/>
      <c r="EB74" s="56"/>
      <c r="EC74" s="56"/>
      <c r="ED74" s="53"/>
      <c r="EE74" s="53"/>
      <c r="EF74" s="58"/>
      <c r="EG74" s="56"/>
      <c r="EH74" s="56"/>
      <c r="EI74" s="56"/>
      <c r="EJ74" s="53"/>
      <c r="EK74" s="53"/>
      <c r="EL74" s="59"/>
      <c r="EM74" s="60"/>
      <c r="EN74" s="56"/>
      <c r="EO74" s="56"/>
      <c r="EP74" s="53"/>
      <c r="EQ74" s="53"/>
      <c r="ER74" s="60"/>
      <c r="ES74" s="56"/>
      <c r="ET74" s="56"/>
      <c r="EU74" s="56"/>
      <c r="EV74" s="56"/>
      <c r="EW74" s="56"/>
      <c r="EX74" s="56"/>
      <c r="EY74" s="56"/>
      <c r="EZ74" s="61"/>
      <c r="FA74" s="62"/>
      <c r="FB74" s="56"/>
      <c r="FC74" s="56"/>
      <c r="FD74" s="56"/>
      <c r="FE74" s="56"/>
      <c r="FF74" s="56"/>
      <c r="FG74" s="56"/>
      <c r="FH74" s="53"/>
      <c r="FI74" s="62"/>
      <c r="FJ74" s="56"/>
      <c r="FK74" s="56"/>
      <c r="FL74" s="56"/>
      <c r="FM74" s="56"/>
      <c r="FN74" s="56"/>
      <c r="FO74" s="56"/>
      <c r="FP74" s="53"/>
      <c r="FQ74" s="62"/>
      <c r="FR74" s="56"/>
      <c r="FS74" s="56"/>
      <c r="FT74" s="56"/>
      <c r="FU74" s="56"/>
      <c r="FV74" s="56"/>
      <c r="FW74" s="56"/>
      <c r="FX74" s="56"/>
      <c r="FY74" s="56"/>
      <c r="FZ74" s="53"/>
      <c r="GA74" s="62"/>
      <c r="GB74" s="56"/>
      <c r="GC74" s="56"/>
      <c r="GD74" s="56"/>
      <c r="GE74" s="56"/>
      <c r="GF74" s="56"/>
      <c r="GG74" s="56"/>
      <c r="GH74" s="53"/>
      <c r="GI74" s="62"/>
      <c r="GJ74" s="56"/>
      <c r="GK74" s="56"/>
      <c r="GL74" s="56"/>
      <c r="GM74" s="63"/>
      <c r="GN74" s="64"/>
      <c r="GO74" s="56"/>
      <c r="GP74" s="56"/>
      <c r="GQ74" s="56"/>
      <c r="GR74" s="56"/>
      <c r="GS74" s="56"/>
      <c r="GT74" s="56"/>
      <c r="GU74" s="56"/>
      <c r="GV74" s="56"/>
      <c r="GW74" s="56"/>
      <c r="GX74" s="56"/>
      <c r="GY74" s="56"/>
      <c r="GZ74" s="56"/>
      <c r="HA74" s="53"/>
      <c r="HB74" s="53"/>
      <c r="HC74" s="64"/>
      <c r="HD74" s="56"/>
      <c r="HE74" s="56"/>
      <c r="HF74" s="56"/>
      <c r="HG74" s="56"/>
      <c r="HH74" s="56"/>
      <c r="HI74" s="53"/>
      <c r="HJ74" s="53"/>
      <c r="HK74" s="64"/>
      <c r="HL74" s="56"/>
      <c r="HM74" s="56"/>
      <c r="HN74" s="56"/>
      <c r="HO74" s="56"/>
      <c r="HP74" s="56"/>
      <c r="HQ74" s="56"/>
      <c r="HR74" s="56"/>
      <c r="HS74" s="56"/>
      <c r="HT74" s="56"/>
      <c r="HU74" s="56"/>
      <c r="HV74" s="53"/>
      <c r="HW74" s="53"/>
    </row>
    <row r="75" spans="1:231" s="36" customFormat="1" ht="18.75" hidden="1">
      <c r="A75" s="82"/>
      <c r="B75" s="82"/>
      <c r="C75" s="82"/>
      <c r="D75" s="124"/>
      <c r="E75" s="130"/>
      <c r="F75" s="133"/>
      <c r="G75" s="133"/>
      <c r="H75" s="51"/>
      <c r="I75" s="52"/>
      <c r="J75" s="53"/>
      <c r="K75" s="53"/>
      <c r="L75" s="53"/>
      <c r="M75" s="53"/>
      <c r="N75" s="53"/>
      <c r="O75" s="53"/>
      <c r="P75" s="53"/>
      <c r="Q75" s="53"/>
      <c r="R75" s="52"/>
      <c r="S75" s="53"/>
      <c r="T75" s="53"/>
      <c r="U75" s="53"/>
      <c r="V75" s="53"/>
      <c r="W75" s="52"/>
      <c r="X75" s="53"/>
      <c r="Y75" s="53"/>
      <c r="Z75" s="53"/>
      <c r="AA75" s="53"/>
      <c r="AB75" s="53"/>
      <c r="AC75" s="52"/>
      <c r="AD75" s="53"/>
      <c r="AE75" s="53"/>
      <c r="AF75" s="53"/>
      <c r="AG75" s="53"/>
      <c r="AH75" s="53"/>
      <c r="AI75" s="52"/>
      <c r="AJ75" s="53"/>
      <c r="AK75" s="53"/>
      <c r="AL75" s="53"/>
      <c r="AM75" s="52"/>
      <c r="AN75" s="53"/>
      <c r="AO75" s="53"/>
      <c r="AP75" s="53"/>
      <c r="AQ75" s="53"/>
      <c r="AR75" s="53"/>
      <c r="AS75" s="52"/>
      <c r="AT75" s="53"/>
      <c r="AU75" s="53"/>
      <c r="AV75" s="53"/>
      <c r="AW75" s="54"/>
      <c r="AX75" s="121"/>
      <c r="AY75" s="53"/>
      <c r="AZ75" s="53"/>
      <c r="BA75" s="53"/>
      <c r="BB75" s="53"/>
      <c r="BC75" s="53"/>
      <c r="BD75" s="53"/>
      <c r="BE75" s="53"/>
      <c r="BF75" s="53"/>
      <c r="BG75" s="53"/>
      <c r="BH75" s="121"/>
      <c r="BI75" s="53"/>
      <c r="BJ75" s="53"/>
      <c r="BK75" s="53"/>
      <c r="BL75" s="53"/>
      <c r="BM75" s="53"/>
      <c r="BN75" s="121"/>
      <c r="BO75" s="53"/>
      <c r="BP75" s="53"/>
      <c r="BQ75" s="53"/>
      <c r="BR75" s="53"/>
      <c r="BS75" s="53"/>
      <c r="BT75" s="121"/>
      <c r="BU75" s="53"/>
      <c r="BV75" s="53"/>
      <c r="BW75" s="53"/>
      <c r="BX75" s="53"/>
      <c r="BY75" s="53"/>
      <c r="BZ75" s="53"/>
      <c r="CA75" s="53"/>
      <c r="CB75" s="121"/>
      <c r="CC75" s="53"/>
      <c r="CD75" s="53"/>
      <c r="CE75" s="53"/>
      <c r="CF75" s="53"/>
      <c r="CG75" s="53"/>
      <c r="CH75" s="121"/>
      <c r="CI75" s="53"/>
      <c r="CJ75" s="53"/>
      <c r="CK75" s="53"/>
      <c r="CL75" s="53"/>
      <c r="CM75" s="53"/>
      <c r="CN75" s="142"/>
      <c r="CO75" s="148"/>
      <c r="CP75" s="53"/>
      <c r="CQ75" s="53"/>
      <c r="CR75" s="53"/>
      <c r="CS75" s="148"/>
      <c r="CT75" s="53"/>
      <c r="CU75" s="53"/>
      <c r="CV75" s="53"/>
      <c r="CW75" s="53"/>
      <c r="CX75" s="53"/>
      <c r="CY75" s="53"/>
      <c r="CZ75" s="53"/>
      <c r="DA75" s="53"/>
      <c r="DB75" s="53"/>
      <c r="DC75" s="53"/>
      <c r="DD75" s="53"/>
      <c r="DE75" s="53"/>
      <c r="DF75" s="55"/>
      <c r="DG75" s="56"/>
      <c r="DH75" s="57"/>
      <c r="DI75" s="58"/>
      <c r="DJ75" s="56"/>
      <c r="DK75" s="56"/>
      <c r="DL75" s="56"/>
      <c r="DM75" s="56"/>
      <c r="DN75" s="56"/>
      <c r="DO75" s="56"/>
      <c r="DP75" s="56"/>
      <c r="DQ75" s="56"/>
      <c r="DR75" s="56"/>
      <c r="DS75" s="53"/>
      <c r="DT75" s="53"/>
      <c r="DU75" s="58"/>
      <c r="DV75" s="56"/>
      <c r="DW75" s="56"/>
      <c r="DX75" s="56"/>
      <c r="DY75" s="56"/>
      <c r="DZ75" s="56"/>
      <c r="EA75" s="56"/>
      <c r="EB75" s="56"/>
      <c r="EC75" s="56"/>
      <c r="ED75" s="53"/>
      <c r="EE75" s="53"/>
      <c r="EF75" s="58"/>
      <c r="EG75" s="56"/>
      <c r="EH75" s="56"/>
      <c r="EI75" s="56"/>
      <c r="EJ75" s="53"/>
      <c r="EK75" s="53"/>
      <c r="EL75" s="59"/>
      <c r="EM75" s="60"/>
      <c r="EN75" s="56"/>
      <c r="EO75" s="56"/>
      <c r="EP75" s="53"/>
      <c r="EQ75" s="53"/>
      <c r="ER75" s="60"/>
      <c r="ES75" s="56"/>
      <c r="ET75" s="56"/>
      <c r="EU75" s="56"/>
      <c r="EV75" s="56"/>
      <c r="EW75" s="56"/>
      <c r="EX75" s="56"/>
      <c r="EY75" s="56"/>
      <c r="EZ75" s="61"/>
      <c r="FA75" s="62"/>
      <c r="FB75" s="56"/>
      <c r="FC75" s="56"/>
      <c r="FD75" s="56"/>
      <c r="FE75" s="56"/>
      <c r="FF75" s="56"/>
      <c r="FG75" s="56"/>
      <c r="FH75" s="53"/>
      <c r="FI75" s="62"/>
      <c r="FJ75" s="56"/>
      <c r="FK75" s="56"/>
      <c r="FL75" s="56"/>
      <c r="FM75" s="56"/>
      <c r="FN75" s="56"/>
      <c r="FO75" s="56"/>
      <c r="FP75" s="53"/>
      <c r="FQ75" s="62"/>
      <c r="FR75" s="56"/>
      <c r="FS75" s="56"/>
      <c r="FT75" s="56"/>
      <c r="FU75" s="56"/>
      <c r="FV75" s="56"/>
      <c r="FW75" s="56"/>
      <c r="FX75" s="56"/>
      <c r="FY75" s="56"/>
      <c r="FZ75" s="53"/>
      <c r="GA75" s="62"/>
      <c r="GB75" s="56"/>
      <c r="GC75" s="56"/>
      <c r="GD75" s="56"/>
      <c r="GE75" s="56"/>
      <c r="GF75" s="56"/>
      <c r="GG75" s="56"/>
      <c r="GH75" s="53"/>
      <c r="GI75" s="62"/>
      <c r="GJ75" s="56"/>
      <c r="GK75" s="56"/>
      <c r="GL75" s="56"/>
      <c r="GM75" s="63"/>
      <c r="GN75" s="64"/>
      <c r="GO75" s="56"/>
      <c r="GP75" s="56"/>
      <c r="GQ75" s="56"/>
      <c r="GR75" s="56"/>
      <c r="GS75" s="56"/>
      <c r="GT75" s="56"/>
      <c r="GU75" s="56"/>
      <c r="GV75" s="56"/>
      <c r="GW75" s="56"/>
      <c r="GX75" s="56"/>
      <c r="GY75" s="56"/>
      <c r="GZ75" s="56"/>
      <c r="HA75" s="53"/>
      <c r="HB75" s="53"/>
      <c r="HC75" s="64"/>
      <c r="HD75" s="56"/>
      <c r="HE75" s="56"/>
      <c r="HF75" s="56"/>
      <c r="HG75" s="56"/>
      <c r="HH75" s="56"/>
      <c r="HI75" s="53"/>
      <c r="HJ75" s="53"/>
      <c r="HK75" s="64"/>
      <c r="HL75" s="56"/>
      <c r="HM75" s="56"/>
      <c r="HN75" s="56"/>
      <c r="HO75" s="56"/>
      <c r="HP75" s="56"/>
      <c r="HQ75" s="56"/>
      <c r="HR75" s="56"/>
      <c r="HS75" s="56"/>
      <c r="HT75" s="56"/>
      <c r="HU75" s="56"/>
      <c r="HV75" s="53"/>
      <c r="HW75" s="53"/>
    </row>
    <row r="76" spans="1:231" s="36" customFormat="1" ht="18.75" hidden="1">
      <c r="A76" s="82"/>
      <c r="B76" s="82"/>
      <c r="C76" s="82"/>
      <c r="D76" s="124"/>
      <c r="E76" s="130"/>
      <c r="F76" s="133"/>
      <c r="G76" s="133"/>
      <c r="H76" s="51"/>
      <c r="I76" s="52"/>
      <c r="J76" s="53"/>
      <c r="K76" s="53"/>
      <c r="L76" s="53"/>
      <c r="M76" s="53"/>
      <c r="N76" s="53"/>
      <c r="O76" s="53"/>
      <c r="P76" s="53"/>
      <c r="Q76" s="53"/>
      <c r="R76" s="52"/>
      <c r="S76" s="53"/>
      <c r="T76" s="53"/>
      <c r="U76" s="53"/>
      <c r="V76" s="53"/>
      <c r="W76" s="52"/>
      <c r="X76" s="53"/>
      <c r="Y76" s="53"/>
      <c r="Z76" s="53"/>
      <c r="AA76" s="53"/>
      <c r="AB76" s="53"/>
      <c r="AC76" s="52"/>
      <c r="AD76" s="53"/>
      <c r="AE76" s="53"/>
      <c r="AF76" s="53"/>
      <c r="AG76" s="53"/>
      <c r="AH76" s="53"/>
      <c r="AI76" s="52"/>
      <c r="AJ76" s="53"/>
      <c r="AK76" s="53"/>
      <c r="AL76" s="53"/>
      <c r="AM76" s="52"/>
      <c r="AN76" s="53"/>
      <c r="AO76" s="53"/>
      <c r="AP76" s="53"/>
      <c r="AQ76" s="53"/>
      <c r="AR76" s="53"/>
      <c r="AS76" s="52"/>
      <c r="AT76" s="53"/>
      <c r="AU76" s="53"/>
      <c r="AV76" s="53"/>
      <c r="AW76" s="54"/>
      <c r="AX76" s="121"/>
      <c r="AY76" s="53"/>
      <c r="AZ76" s="53"/>
      <c r="BA76" s="53"/>
      <c r="BB76" s="53"/>
      <c r="BC76" s="53"/>
      <c r="BD76" s="53"/>
      <c r="BE76" s="53"/>
      <c r="BF76" s="53"/>
      <c r="BG76" s="53"/>
      <c r="BH76" s="121"/>
      <c r="BI76" s="53"/>
      <c r="BJ76" s="53"/>
      <c r="BK76" s="53"/>
      <c r="BL76" s="53"/>
      <c r="BM76" s="53"/>
      <c r="BN76" s="121"/>
      <c r="BO76" s="53"/>
      <c r="BP76" s="53"/>
      <c r="BQ76" s="53"/>
      <c r="BR76" s="53"/>
      <c r="BS76" s="53"/>
      <c r="BT76" s="121"/>
      <c r="BU76" s="53"/>
      <c r="BV76" s="53"/>
      <c r="BW76" s="53"/>
      <c r="BX76" s="53"/>
      <c r="BY76" s="53"/>
      <c r="BZ76" s="53"/>
      <c r="CA76" s="53"/>
      <c r="CB76" s="121"/>
      <c r="CC76" s="53"/>
      <c r="CD76" s="53"/>
      <c r="CE76" s="53"/>
      <c r="CF76" s="53"/>
      <c r="CG76" s="53"/>
      <c r="CH76" s="121"/>
      <c r="CI76" s="53"/>
      <c r="CJ76" s="53"/>
      <c r="CK76" s="53"/>
      <c r="CL76" s="53"/>
      <c r="CM76" s="53"/>
      <c r="CN76" s="142"/>
      <c r="CO76" s="148"/>
      <c r="CP76" s="53"/>
      <c r="CQ76" s="53"/>
      <c r="CR76" s="53"/>
      <c r="CS76" s="148"/>
      <c r="CT76" s="53"/>
      <c r="CU76" s="53"/>
      <c r="CV76" s="53"/>
      <c r="CW76" s="53"/>
      <c r="CX76" s="53"/>
      <c r="CY76" s="53"/>
      <c r="CZ76" s="53"/>
      <c r="DA76" s="53"/>
      <c r="DB76" s="53"/>
      <c r="DC76" s="53"/>
      <c r="DD76" s="53"/>
      <c r="DE76" s="53"/>
      <c r="DF76" s="55"/>
      <c r="DG76" s="56"/>
      <c r="DH76" s="57"/>
      <c r="DI76" s="58"/>
      <c r="DJ76" s="56"/>
      <c r="DK76" s="56"/>
      <c r="DL76" s="56"/>
      <c r="DM76" s="56"/>
      <c r="DN76" s="56"/>
      <c r="DO76" s="56"/>
      <c r="DP76" s="56"/>
      <c r="DQ76" s="56"/>
      <c r="DR76" s="56"/>
      <c r="DS76" s="53"/>
      <c r="DT76" s="53"/>
      <c r="DU76" s="58"/>
      <c r="DV76" s="56"/>
      <c r="DW76" s="56"/>
      <c r="DX76" s="56"/>
      <c r="DY76" s="56"/>
      <c r="DZ76" s="56"/>
      <c r="EA76" s="56"/>
      <c r="EB76" s="56"/>
      <c r="EC76" s="56"/>
      <c r="ED76" s="53"/>
      <c r="EE76" s="53"/>
      <c r="EF76" s="58"/>
      <c r="EG76" s="56"/>
      <c r="EH76" s="56"/>
      <c r="EI76" s="56"/>
      <c r="EJ76" s="53"/>
      <c r="EK76" s="53"/>
      <c r="EL76" s="59"/>
      <c r="EM76" s="60"/>
      <c r="EN76" s="56"/>
      <c r="EO76" s="56"/>
      <c r="EP76" s="53"/>
      <c r="EQ76" s="53"/>
      <c r="ER76" s="60"/>
      <c r="ES76" s="56"/>
      <c r="ET76" s="56"/>
      <c r="EU76" s="56"/>
      <c r="EV76" s="56"/>
      <c r="EW76" s="56"/>
      <c r="EX76" s="56"/>
      <c r="EY76" s="56"/>
      <c r="EZ76" s="61"/>
      <c r="FA76" s="62"/>
      <c r="FB76" s="56"/>
      <c r="FC76" s="56"/>
      <c r="FD76" s="56"/>
      <c r="FE76" s="56"/>
      <c r="FF76" s="56"/>
      <c r="FG76" s="56"/>
      <c r="FH76" s="53"/>
      <c r="FI76" s="62"/>
      <c r="FJ76" s="56"/>
      <c r="FK76" s="56"/>
      <c r="FL76" s="56"/>
      <c r="FM76" s="56"/>
      <c r="FN76" s="56"/>
      <c r="FO76" s="56"/>
      <c r="FP76" s="53"/>
      <c r="FQ76" s="62"/>
      <c r="FR76" s="56"/>
      <c r="FS76" s="56"/>
      <c r="FT76" s="56"/>
      <c r="FU76" s="56"/>
      <c r="FV76" s="56"/>
      <c r="FW76" s="56"/>
      <c r="FX76" s="56"/>
      <c r="FY76" s="56"/>
      <c r="FZ76" s="53"/>
      <c r="GA76" s="62"/>
      <c r="GB76" s="56"/>
      <c r="GC76" s="56"/>
      <c r="GD76" s="56"/>
      <c r="GE76" s="56"/>
      <c r="GF76" s="56"/>
      <c r="GG76" s="56"/>
      <c r="GH76" s="53"/>
      <c r="GI76" s="62"/>
      <c r="GJ76" s="56"/>
      <c r="GK76" s="56"/>
      <c r="GL76" s="56"/>
      <c r="GM76" s="63"/>
      <c r="GN76" s="64"/>
      <c r="GO76" s="56"/>
      <c r="GP76" s="56"/>
      <c r="GQ76" s="56"/>
      <c r="GR76" s="56"/>
      <c r="GS76" s="56"/>
      <c r="GT76" s="56"/>
      <c r="GU76" s="56"/>
      <c r="GV76" s="56"/>
      <c r="GW76" s="56"/>
      <c r="GX76" s="56"/>
      <c r="GY76" s="56"/>
      <c r="GZ76" s="56"/>
      <c r="HA76" s="53"/>
      <c r="HB76" s="53"/>
      <c r="HC76" s="64"/>
      <c r="HD76" s="56"/>
      <c r="HE76" s="56"/>
      <c r="HF76" s="56"/>
      <c r="HG76" s="56"/>
      <c r="HH76" s="56"/>
      <c r="HI76" s="53"/>
      <c r="HJ76" s="53"/>
      <c r="HK76" s="64"/>
      <c r="HL76" s="56"/>
      <c r="HM76" s="56"/>
      <c r="HN76" s="56"/>
      <c r="HO76" s="56"/>
      <c r="HP76" s="56"/>
      <c r="HQ76" s="56"/>
      <c r="HR76" s="56"/>
      <c r="HS76" s="56"/>
      <c r="HT76" s="56"/>
      <c r="HU76" s="56"/>
      <c r="HV76" s="53"/>
      <c r="HW76" s="53"/>
    </row>
    <row r="77" spans="1:231" s="36" customFormat="1" ht="18.75" hidden="1">
      <c r="A77" s="82"/>
      <c r="B77" s="82"/>
      <c r="C77" s="82"/>
      <c r="D77" s="124"/>
      <c r="E77" s="130"/>
      <c r="F77" s="133"/>
      <c r="G77" s="133"/>
      <c r="H77" s="51"/>
      <c r="I77" s="52"/>
      <c r="J77" s="53"/>
      <c r="K77" s="53"/>
      <c r="L77" s="53"/>
      <c r="M77" s="53"/>
      <c r="N77" s="53"/>
      <c r="O77" s="53"/>
      <c r="P77" s="53"/>
      <c r="Q77" s="53"/>
      <c r="R77" s="52"/>
      <c r="S77" s="53"/>
      <c r="T77" s="53"/>
      <c r="U77" s="53"/>
      <c r="V77" s="53"/>
      <c r="W77" s="52"/>
      <c r="X77" s="53"/>
      <c r="Y77" s="53"/>
      <c r="Z77" s="53"/>
      <c r="AA77" s="53"/>
      <c r="AB77" s="53"/>
      <c r="AC77" s="52"/>
      <c r="AD77" s="53"/>
      <c r="AE77" s="53"/>
      <c r="AF77" s="53"/>
      <c r="AG77" s="53"/>
      <c r="AH77" s="53"/>
      <c r="AI77" s="52"/>
      <c r="AJ77" s="53"/>
      <c r="AK77" s="53"/>
      <c r="AL77" s="53"/>
      <c r="AM77" s="52"/>
      <c r="AN77" s="53"/>
      <c r="AO77" s="53"/>
      <c r="AP77" s="53"/>
      <c r="AQ77" s="53"/>
      <c r="AR77" s="53"/>
      <c r="AS77" s="52"/>
      <c r="AT77" s="53"/>
      <c r="AU77" s="53"/>
      <c r="AV77" s="53"/>
      <c r="AW77" s="54"/>
      <c r="AX77" s="121"/>
      <c r="AY77" s="53"/>
      <c r="AZ77" s="53"/>
      <c r="BA77" s="53"/>
      <c r="BB77" s="53"/>
      <c r="BC77" s="53"/>
      <c r="BD77" s="53"/>
      <c r="BE77" s="53"/>
      <c r="BF77" s="53"/>
      <c r="BG77" s="53"/>
      <c r="BH77" s="121"/>
      <c r="BI77" s="53"/>
      <c r="BJ77" s="53"/>
      <c r="BK77" s="53"/>
      <c r="BL77" s="53"/>
      <c r="BM77" s="53"/>
      <c r="BN77" s="121"/>
      <c r="BO77" s="53"/>
      <c r="BP77" s="53"/>
      <c r="BQ77" s="53"/>
      <c r="BR77" s="53"/>
      <c r="BS77" s="53"/>
      <c r="BT77" s="121"/>
      <c r="BU77" s="53"/>
      <c r="BV77" s="53"/>
      <c r="BW77" s="53"/>
      <c r="BX77" s="53"/>
      <c r="BY77" s="53"/>
      <c r="BZ77" s="53"/>
      <c r="CA77" s="53"/>
      <c r="CB77" s="121"/>
      <c r="CC77" s="53"/>
      <c r="CD77" s="53"/>
      <c r="CE77" s="53"/>
      <c r="CF77" s="53"/>
      <c r="CG77" s="53"/>
      <c r="CH77" s="121"/>
      <c r="CI77" s="53"/>
      <c r="CJ77" s="53"/>
      <c r="CK77" s="53"/>
      <c r="CL77" s="53"/>
      <c r="CM77" s="53"/>
      <c r="CN77" s="142"/>
      <c r="CO77" s="148"/>
      <c r="CP77" s="53"/>
      <c r="CQ77" s="53"/>
      <c r="CR77" s="53"/>
      <c r="CS77" s="148"/>
      <c r="CT77" s="53"/>
      <c r="CU77" s="53"/>
      <c r="CV77" s="53"/>
      <c r="CW77" s="53"/>
      <c r="CX77" s="53"/>
      <c r="CY77" s="53"/>
      <c r="CZ77" s="53"/>
      <c r="DA77" s="53"/>
      <c r="DB77" s="53"/>
      <c r="DC77" s="53"/>
      <c r="DD77" s="53"/>
      <c r="DE77" s="53"/>
      <c r="DF77" s="55"/>
      <c r="DG77" s="56"/>
      <c r="DH77" s="57"/>
      <c r="DI77" s="58"/>
      <c r="DJ77" s="56"/>
      <c r="DK77" s="56"/>
      <c r="DL77" s="56"/>
      <c r="DM77" s="56"/>
      <c r="DN77" s="56"/>
      <c r="DO77" s="56"/>
      <c r="DP77" s="56"/>
      <c r="DQ77" s="56"/>
      <c r="DR77" s="56"/>
      <c r="DS77" s="53"/>
      <c r="DT77" s="53"/>
      <c r="DU77" s="58"/>
      <c r="DV77" s="56"/>
      <c r="DW77" s="56"/>
      <c r="DX77" s="56"/>
      <c r="DY77" s="56"/>
      <c r="DZ77" s="56"/>
      <c r="EA77" s="56"/>
      <c r="EB77" s="56"/>
      <c r="EC77" s="56"/>
      <c r="ED77" s="53"/>
      <c r="EE77" s="53"/>
      <c r="EF77" s="58"/>
      <c r="EG77" s="56"/>
      <c r="EH77" s="56"/>
      <c r="EI77" s="56"/>
      <c r="EJ77" s="53"/>
      <c r="EK77" s="53"/>
      <c r="EL77" s="59"/>
      <c r="EM77" s="60"/>
      <c r="EN77" s="56"/>
      <c r="EO77" s="56"/>
      <c r="EP77" s="53"/>
      <c r="EQ77" s="53"/>
      <c r="ER77" s="60"/>
      <c r="ES77" s="56"/>
      <c r="ET77" s="56"/>
      <c r="EU77" s="56"/>
      <c r="EV77" s="56"/>
      <c r="EW77" s="56"/>
      <c r="EX77" s="56"/>
      <c r="EY77" s="56"/>
      <c r="EZ77" s="61"/>
      <c r="FA77" s="62"/>
      <c r="FB77" s="56"/>
      <c r="FC77" s="56"/>
      <c r="FD77" s="56"/>
      <c r="FE77" s="56"/>
      <c r="FF77" s="56"/>
      <c r="FG77" s="56"/>
      <c r="FH77" s="53"/>
      <c r="FI77" s="62"/>
      <c r="FJ77" s="56"/>
      <c r="FK77" s="56"/>
      <c r="FL77" s="56"/>
      <c r="FM77" s="56"/>
      <c r="FN77" s="56"/>
      <c r="FO77" s="56"/>
      <c r="FP77" s="53"/>
      <c r="FQ77" s="62"/>
      <c r="FR77" s="56"/>
      <c r="FS77" s="56"/>
      <c r="FT77" s="56"/>
      <c r="FU77" s="56"/>
      <c r="FV77" s="56"/>
      <c r="FW77" s="56"/>
      <c r="FX77" s="56"/>
      <c r="FY77" s="56"/>
      <c r="FZ77" s="53"/>
      <c r="GA77" s="62"/>
      <c r="GB77" s="56"/>
      <c r="GC77" s="56"/>
      <c r="GD77" s="56"/>
      <c r="GE77" s="56"/>
      <c r="GF77" s="56"/>
      <c r="GG77" s="56"/>
      <c r="GH77" s="53"/>
      <c r="GI77" s="62"/>
      <c r="GJ77" s="56"/>
      <c r="GK77" s="56"/>
      <c r="GL77" s="56"/>
      <c r="GM77" s="63"/>
      <c r="GN77" s="64"/>
      <c r="GO77" s="56"/>
      <c r="GP77" s="56"/>
      <c r="GQ77" s="56"/>
      <c r="GR77" s="56"/>
      <c r="GS77" s="56"/>
      <c r="GT77" s="56"/>
      <c r="GU77" s="56"/>
      <c r="GV77" s="56"/>
      <c r="GW77" s="56"/>
      <c r="GX77" s="56"/>
      <c r="GY77" s="56"/>
      <c r="GZ77" s="56"/>
      <c r="HA77" s="53"/>
      <c r="HB77" s="53"/>
      <c r="HC77" s="64"/>
      <c r="HD77" s="56"/>
      <c r="HE77" s="56"/>
      <c r="HF77" s="56"/>
      <c r="HG77" s="56"/>
      <c r="HH77" s="56"/>
      <c r="HI77" s="53"/>
      <c r="HJ77" s="53"/>
      <c r="HK77" s="64"/>
      <c r="HL77" s="56"/>
      <c r="HM77" s="56"/>
      <c r="HN77" s="56"/>
      <c r="HO77" s="56"/>
      <c r="HP77" s="56"/>
      <c r="HQ77" s="56"/>
      <c r="HR77" s="56"/>
      <c r="HS77" s="56"/>
      <c r="HT77" s="56"/>
      <c r="HU77" s="56"/>
      <c r="HV77" s="53"/>
      <c r="HW77" s="53"/>
    </row>
    <row r="78" spans="1:231" s="36" customFormat="1" ht="18.75" hidden="1">
      <c r="A78" s="82"/>
      <c r="B78" s="82"/>
      <c r="C78" s="82"/>
      <c r="D78" s="124"/>
      <c r="E78" s="130"/>
      <c r="F78" s="133"/>
      <c r="G78" s="133"/>
      <c r="H78" s="51"/>
      <c r="I78" s="52"/>
      <c r="J78" s="53"/>
      <c r="K78" s="53"/>
      <c r="L78" s="53"/>
      <c r="M78" s="53"/>
      <c r="N78" s="53"/>
      <c r="O78" s="53"/>
      <c r="P78" s="53"/>
      <c r="Q78" s="53"/>
      <c r="R78" s="52"/>
      <c r="S78" s="53"/>
      <c r="T78" s="53"/>
      <c r="U78" s="53"/>
      <c r="V78" s="53"/>
      <c r="W78" s="52"/>
      <c r="X78" s="53"/>
      <c r="Y78" s="53"/>
      <c r="Z78" s="53"/>
      <c r="AA78" s="53"/>
      <c r="AB78" s="53"/>
      <c r="AC78" s="52"/>
      <c r="AD78" s="53"/>
      <c r="AE78" s="53"/>
      <c r="AF78" s="53"/>
      <c r="AG78" s="53"/>
      <c r="AH78" s="53"/>
      <c r="AI78" s="52"/>
      <c r="AJ78" s="53"/>
      <c r="AK78" s="53"/>
      <c r="AL78" s="53"/>
      <c r="AM78" s="52"/>
      <c r="AN78" s="53"/>
      <c r="AO78" s="53"/>
      <c r="AP78" s="53"/>
      <c r="AQ78" s="53"/>
      <c r="AR78" s="53"/>
      <c r="AS78" s="52"/>
      <c r="AT78" s="53"/>
      <c r="AU78" s="53"/>
      <c r="AV78" s="53"/>
      <c r="AW78" s="54"/>
      <c r="AX78" s="121"/>
      <c r="AY78" s="53"/>
      <c r="AZ78" s="53"/>
      <c r="BA78" s="53"/>
      <c r="BB78" s="53"/>
      <c r="BC78" s="53"/>
      <c r="BD78" s="53"/>
      <c r="BE78" s="53"/>
      <c r="BF78" s="53"/>
      <c r="BG78" s="53"/>
      <c r="BH78" s="121"/>
      <c r="BI78" s="53"/>
      <c r="BJ78" s="53"/>
      <c r="BK78" s="53"/>
      <c r="BL78" s="53"/>
      <c r="BM78" s="53"/>
      <c r="BN78" s="121"/>
      <c r="BO78" s="53"/>
      <c r="BP78" s="53"/>
      <c r="BQ78" s="53"/>
      <c r="BR78" s="53"/>
      <c r="BS78" s="53"/>
      <c r="BT78" s="121"/>
      <c r="BU78" s="53"/>
      <c r="BV78" s="53"/>
      <c r="BW78" s="53"/>
      <c r="BX78" s="53"/>
      <c r="BY78" s="53"/>
      <c r="BZ78" s="53"/>
      <c r="CA78" s="53"/>
      <c r="CB78" s="121"/>
      <c r="CC78" s="53"/>
      <c r="CD78" s="53"/>
      <c r="CE78" s="53"/>
      <c r="CF78" s="53"/>
      <c r="CG78" s="53"/>
      <c r="CH78" s="121"/>
      <c r="CI78" s="53"/>
      <c r="CJ78" s="53"/>
      <c r="CK78" s="53"/>
      <c r="CL78" s="53"/>
      <c r="CM78" s="53"/>
      <c r="CN78" s="142"/>
      <c r="CO78" s="148"/>
      <c r="CP78" s="53"/>
      <c r="CQ78" s="53"/>
      <c r="CR78" s="53"/>
      <c r="CS78" s="148"/>
      <c r="CT78" s="53"/>
      <c r="CU78" s="53"/>
      <c r="CV78" s="53"/>
      <c r="CW78" s="53"/>
      <c r="CX78" s="53"/>
      <c r="CY78" s="53"/>
      <c r="CZ78" s="53"/>
      <c r="DA78" s="53"/>
      <c r="DB78" s="53"/>
      <c r="DC78" s="53"/>
      <c r="DD78" s="53"/>
      <c r="DE78" s="53"/>
      <c r="DF78" s="55"/>
      <c r="DG78" s="56"/>
      <c r="DH78" s="57"/>
      <c r="DI78" s="58"/>
      <c r="DJ78" s="56"/>
      <c r="DK78" s="56"/>
      <c r="DL78" s="56"/>
      <c r="DM78" s="56"/>
      <c r="DN78" s="56"/>
      <c r="DO78" s="56"/>
      <c r="DP78" s="56"/>
      <c r="DQ78" s="56"/>
      <c r="DR78" s="56"/>
      <c r="DS78" s="53"/>
      <c r="DT78" s="53"/>
      <c r="DU78" s="58"/>
      <c r="DV78" s="56"/>
      <c r="DW78" s="56"/>
      <c r="DX78" s="56"/>
      <c r="DY78" s="56"/>
      <c r="DZ78" s="56"/>
      <c r="EA78" s="56"/>
      <c r="EB78" s="56"/>
      <c r="EC78" s="56"/>
      <c r="ED78" s="53"/>
      <c r="EE78" s="53"/>
      <c r="EF78" s="58"/>
      <c r="EG78" s="56"/>
      <c r="EH78" s="56"/>
      <c r="EI78" s="56"/>
      <c r="EJ78" s="53"/>
      <c r="EK78" s="53"/>
      <c r="EL78" s="59"/>
      <c r="EM78" s="60"/>
      <c r="EN78" s="56"/>
      <c r="EO78" s="56"/>
      <c r="EP78" s="53"/>
      <c r="EQ78" s="53"/>
      <c r="ER78" s="60"/>
      <c r="ES78" s="56"/>
      <c r="ET78" s="56"/>
      <c r="EU78" s="56"/>
      <c r="EV78" s="56"/>
      <c r="EW78" s="56"/>
      <c r="EX78" s="56"/>
      <c r="EY78" s="56"/>
      <c r="EZ78" s="61"/>
      <c r="FA78" s="62"/>
      <c r="FB78" s="56"/>
      <c r="FC78" s="56"/>
      <c r="FD78" s="56"/>
      <c r="FE78" s="56"/>
      <c r="FF78" s="56"/>
      <c r="FG78" s="56"/>
      <c r="FH78" s="53"/>
      <c r="FI78" s="62"/>
      <c r="FJ78" s="56"/>
      <c r="FK78" s="56"/>
      <c r="FL78" s="56"/>
      <c r="FM78" s="56"/>
      <c r="FN78" s="56"/>
      <c r="FO78" s="56"/>
      <c r="FP78" s="53"/>
      <c r="FQ78" s="62"/>
      <c r="FR78" s="56"/>
      <c r="FS78" s="56"/>
      <c r="FT78" s="56"/>
      <c r="FU78" s="56"/>
      <c r="FV78" s="56"/>
      <c r="FW78" s="56"/>
      <c r="FX78" s="56"/>
      <c r="FY78" s="56"/>
      <c r="FZ78" s="53"/>
      <c r="GA78" s="62"/>
      <c r="GB78" s="56"/>
      <c r="GC78" s="56"/>
      <c r="GD78" s="56"/>
      <c r="GE78" s="56"/>
      <c r="GF78" s="56"/>
      <c r="GG78" s="56"/>
      <c r="GH78" s="53"/>
      <c r="GI78" s="62"/>
      <c r="GJ78" s="56"/>
      <c r="GK78" s="56"/>
      <c r="GL78" s="56"/>
      <c r="GM78" s="63"/>
      <c r="GN78" s="64"/>
      <c r="GO78" s="56"/>
      <c r="GP78" s="56"/>
      <c r="GQ78" s="56"/>
      <c r="GR78" s="56"/>
      <c r="GS78" s="56"/>
      <c r="GT78" s="56"/>
      <c r="GU78" s="56"/>
      <c r="GV78" s="56"/>
      <c r="GW78" s="56"/>
      <c r="GX78" s="56"/>
      <c r="GY78" s="56"/>
      <c r="GZ78" s="56"/>
      <c r="HA78" s="53"/>
      <c r="HB78" s="53"/>
      <c r="HC78" s="64"/>
      <c r="HD78" s="56"/>
      <c r="HE78" s="56"/>
      <c r="HF78" s="56"/>
      <c r="HG78" s="56"/>
      <c r="HH78" s="56"/>
      <c r="HI78" s="53"/>
      <c r="HJ78" s="53"/>
      <c r="HK78" s="64"/>
      <c r="HL78" s="56"/>
      <c r="HM78" s="56"/>
      <c r="HN78" s="56"/>
      <c r="HO78" s="56"/>
      <c r="HP78" s="56"/>
      <c r="HQ78" s="56"/>
      <c r="HR78" s="56"/>
      <c r="HS78" s="56"/>
      <c r="HT78" s="56"/>
      <c r="HU78" s="56"/>
      <c r="HV78" s="53"/>
      <c r="HW78" s="53"/>
    </row>
    <row r="79" spans="1:231" s="36" customFormat="1" hidden="1">
      <c r="A79" s="82"/>
      <c r="B79" s="82"/>
      <c r="C79" s="82"/>
      <c r="D79" s="126"/>
      <c r="E79" s="130"/>
      <c r="F79" s="135"/>
      <c r="G79" s="135"/>
      <c r="J79" s="82"/>
      <c r="K79" s="82"/>
      <c r="L79" s="82"/>
      <c r="M79" s="82"/>
      <c r="N79" s="82"/>
      <c r="O79" s="82"/>
      <c r="P79" s="82"/>
      <c r="Q79" s="82"/>
      <c r="AX79" s="117"/>
      <c r="BH79" s="117"/>
      <c r="BN79" s="117"/>
      <c r="BT79" s="117"/>
      <c r="CB79" s="117"/>
      <c r="CH79" s="117"/>
      <c r="CN79" s="144"/>
      <c r="CO79" s="150"/>
      <c r="CS79" s="150"/>
    </row>
    <row r="80" spans="1:231" s="36" customFormat="1" hidden="1">
      <c r="A80" s="82"/>
      <c r="B80" s="82"/>
      <c r="C80" s="82"/>
      <c r="D80" s="126"/>
      <c r="E80" s="130"/>
      <c r="F80" s="135"/>
      <c r="G80" s="135"/>
      <c r="J80" s="82"/>
      <c r="K80" s="82"/>
      <c r="L80" s="82"/>
      <c r="M80" s="82"/>
      <c r="N80" s="82"/>
      <c r="O80" s="82"/>
      <c r="P80" s="82"/>
      <c r="Q80" s="82"/>
      <c r="AX80" s="117"/>
      <c r="BH80" s="117"/>
      <c r="BN80" s="117"/>
      <c r="BT80" s="117"/>
      <c r="CB80" s="117"/>
      <c r="CH80" s="117"/>
      <c r="CN80" s="144"/>
      <c r="CO80" s="150"/>
      <c r="CS80" s="150"/>
    </row>
    <row r="81" spans="1:97" s="36" customFormat="1" hidden="1">
      <c r="A81" s="82"/>
      <c r="B81" s="82"/>
      <c r="C81" s="82"/>
      <c r="D81" s="126"/>
      <c r="E81" s="130"/>
      <c r="F81" s="135"/>
      <c r="G81" s="135"/>
      <c r="J81" s="82"/>
      <c r="K81" s="82"/>
      <c r="L81" s="82"/>
      <c r="M81" s="82"/>
      <c r="N81" s="82"/>
      <c r="O81" s="82"/>
      <c r="P81" s="82"/>
      <c r="Q81" s="82"/>
      <c r="AX81" s="117"/>
      <c r="BH81" s="117"/>
      <c r="BN81" s="117"/>
      <c r="BT81" s="117"/>
      <c r="CB81" s="117"/>
      <c r="CH81" s="117"/>
      <c r="CN81" s="144"/>
      <c r="CO81" s="150"/>
      <c r="CS81" s="150"/>
    </row>
    <row r="82" spans="1:97" s="36" customFormat="1" hidden="1">
      <c r="A82" s="82"/>
      <c r="B82" s="82"/>
      <c r="C82" s="82"/>
      <c r="D82" s="126"/>
      <c r="E82" s="130"/>
      <c r="F82" s="135"/>
      <c r="G82" s="135"/>
      <c r="J82" s="82"/>
      <c r="K82" s="82"/>
      <c r="L82" s="82"/>
      <c r="M82" s="82"/>
      <c r="N82" s="82"/>
      <c r="O82" s="82"/>
      <c r="P82" s="82"/>
      <c r="Q82" s="82"/>
      <c r="AX82" s="117"/>
      <c r="BH82" s="117"/>
      <c r="BN82" s="117"/>
      <c r="BT82" s="117"/>
      <c r="CB82" s="117"/>
      <c r="CH82" s="117"/>
      <c r="CN82" s="144"/>
      <c r="CO82" s="150"/>
      <c r="CS82" s="150"/>
    </row>
    <row r="83" spans="1:97" s="36" customFormat="1" hidden="1">
      <c r="A83" s="82"/>
      <c r="B83" s="82"/>
      <c r="C83" s="82"/>
      <c r="D83" s="126"/>
      <c r="E83" s="130"/>
      <c r="F83" s="135"/>
      <c r="G83" s="135"/>
      <c r="J83" s="82"/>
      <c r="K83" s="82"/>
      <c r="L83" s="82"/>
      <c r="M83" s="82"/>
      <c r="N83" s="82"/>
      <c r="O83" s="82"/>
      <c r="P83" s="82"/>
      <c r="Q83" s="82"/>
      <c r="AX83" s="117"/>
      <c r="BH83" s="117"/>
      <c r="BN83" s="117"/>
      <c r="BT83" s="117"/>
      <c r="CB83" s="117"/>
      <c r="CH83" s="117"/>
      <c r="CN83" s="144"/>
      <c r="CO83" s="150"/>
      <c r="CS83" s="150"/>
    </row>
    <row r="84" spans="1:97" s="36" customFormat="1" hidden="1">
      <c r="A84" s="82"/>
      <c r="B84" s="82"/>
      <c r="C84" s="82"/>
      <c r="D84" s="126"/>
      <c r="E84" s="130"/>
      <c r="F84" s="135"/>
      <c r="G84" s="135"/>
      <c r="J84" s="82"/>
      <c r="K84" s="82"/>
      <c r="L84" s="82"/>
      <c r="M84" s="82"/>
      <c r="N84" s="82"/>
      <c r="O84" s="82"/>
      <c r="P84" s="82"/>
      <c r="Q84" s="82"/>
      <c r="AX84" s="117"/>
      <c r="BH84" s="117"/>
      <c r="BN84" s="117"/>
      <c r="BT84" s="117"/>
      <c r="CB84" s="117"/>
      <c r="CH84" s="117"/>
      <c r="CN84" s="144"/>
      <c r="CO84" s="150"/>
      <c r="CS84" s="150"/>
    </row>
    <row r="85" spans="1:97" s="36" customFormat="1" hidden="1">
      <c r="A85" s="82"/>
      <c r="B85" s="82"/>
      <c r="C85" s="82"/>
      <c r="D85" s="126"/>
      <c r="E85" s="130"/>
      <c r="F85" s="135"/>
      <c r="G85" s="135"/>
      <c r="J85" s="82"/>
      <c r="K85" s="82"/>
      <c r="L85" s="82"/>
      <c r="M85" s="82"/>
      <c r="N85" s="82"/>
      <c r="O85" s="82"/>
      <c r="P85" s="82"/>
      <c r="Q85" s="82"/>
      <c r="AX85" s="117"/>
      <c r="BH85" s="117"/>
      <c r="BN85" s="117"/>
      <c r="BT85" s="117"/>
      <c r="CB85" s="117"/>
      <c r="CH85" s="117"/>
      <c r="CN85" s="144"/>
      <c r="CO85" s="150"/>
      <c r="CS85" s="150"/>
    </row>
    <row r="86" spans="1:97" s="36" customFormat="1" hidden="1">
      <c r="A86" s="82"/>
      <c r="B86" s="82"/>
      <c r="C86" s="82"/>
      <c r="D86" s="126"/>
      <c r="E86" s="130"/>
      <c r="F86" s="135"/>
      <c r="G86" s="135"/>
      <c r="J86" s="82"/>
      <c r="K86" s="82"/>
      <c r="L86" s="82"/>
      <c r="M86" s="82"/>
      <c r="N86" s="82"/>
      <c r="O86" s="82"/>
      <c r="P86" s="82"/>
      <c r="Q86" s="82"/>
      <c r="AX86" s="117"/>
      <c r="BH86" s="117"/>
      <c r="BN86" s="117"/>
      <c r="BT86" s="117"/>
      <c r="CB86" s="117"/>
      <c r="CH86" s="117"/>
      <c r="CN86" s="144"/>
      <c r="CO86" s="150"/>
      <c r="CS86" s="150"/>
    </row>
    <row r="87" spans="1:97" s="36" customFormat="1" hidden="1">
      <c r="A87" s="82"/>
      <c r="B87" s="82"/>
      <c r="C87" s="82"/>
      <c r="D87" s="126"/>
      <c r="E87" s="130"/>
      <c r="F87" s="135"/>
      <c r="G87" s="135"/>
      <c r="J87" s="82"/>
      <c r="K87" s="82"/>
      <c r="L87" s="82"/>
      <c r="M87" s="82"/>
      <c r="N87" s="82"/>
      <c r="O87" s="82"/>
      <c r="P87" s="82"/>
      <c r="Q87" s="82"/>
      <c r="AX87" s="117"/>
      <c r="BH87" s="117"/>
      <c r="BN87" s="117"/>
      <c r="BT87" s="117"/>
      <c r="CB87" s="117"/>
      <c r="CH87" s="117"/>
      <c r="CN87" s="144"/>
      <c r="CO87" s="150"/>
      <c r="CS87" s="150"/>
    </row>
    <row r="88" spans="1:97" s="36" customFormat="1" hidden="1">
      <c r="A88" s="82"/>
      <c r="B88" s="82"/>
      <c r="C88" s="82"/>
      <c r="D88" s="126"/>
      <c r="E88" s="130"/>
      <c r="F88" s="135"/>
      <c r="G88" s="135"/>
      <c r="J88" s="82"/>
      <c r="K88" s="82"/>
      <c r="L88" s="82"/>
      <c r="M88" s="82"/>
      <c r="N88" s="82"/>
      <c r="O88" s="82"/>
      <c r="P88" s="82"/>
      <c r="Q88" s="82"/>
      <c r="AX88" s="117"/>
      <c r="BH88" s="117"/>
      <c r="BN88" s="117"/>
      <c r="BT88" s="117"/>
      <c r="CB88" s="117"/>
      <c r="CH88" s="117"/>
      <c r="CN88" s="144"/>
      <c r="CO88" s="150"/>
      <c r="CS88" s="150"/>
    </row>
    <row r="89" spans="1:97" s="36" customFormat="1" hidden="1">
      <c r="A89" s="82"/>
      <c r="B89" s="82"/>
      <c r="C89" s="82"/>
      <c r="D89" s="126"/>
      <c r="E89" s="130"/>
      <c r="F89" s="135"/>
      <c r="G89" s="135"/>
      <c r="J89" s="82"/>
      <c r="K89" s="82"/>
      <c r="L89" s="82"/>
      <c r="M89" s="82"/>
      <c r="N89" s="82"/>
      <c r="O89" s="82"/>
      <c r="P89" s="82"/>
      <c r="Q89" s="82"/>
      <c r="AX89" s="117"/>
      <c r="BH89" s="117"/>
      <c r="BN89" s="117"/>
      <c r="BT89" s="117"/>
      <c r="CB89" s="117"/>
      <c r="CH89" s="117"/>
      <c r="CN89" s="144"/>
      <c r="CO89" s="150"/>
      <c r="CS89" s="150"/>
    </row>
    <row r="90" spans="1:97" s="36" customFormat="1" hidden="1">
      <c r="A90" s="82"/>
      <c r="B90" s="82"/>
      <c r="C90" s="82"/>
      <c r="D90" s="126"/>
      <c r="E90" s="130"/>
      <c r="F90" s="135"/>
      <c r="G90" s="135"/>
      <c r="J90" s="82"/>
      <c r="K90" s="82"/>
      <c r="L90" s="82"/>
      <c r="M90" s="82"/>
      <c r="N90" s="82"/>
      <c r="O90" s="82"/>
      <c r="P90" s="82"/>
      <c r="Q90" s="82"/>
      <c r="AX90" s="117"/>
      <c r="BH90" s="117"/>
      <c r="BN90" s="117"/>
      <c r="BT90" s="117"/>
      <c r="CB90" s="117"/>
      <c r="CH90" s="117"/>
      <c r="CN90" s="144"/>
      <c r="CO90" s="150"/>
      <c r="CS90" s="150"/>
    </row>
    <row r="91" spans="1:97" s="36" customFormat="1" hidden="1">
      <c r="A91" s="82"/>
      <c r="B91" s="82"/>
      <c r="C91" s="82"/>
      <c r="D91" s="126"/>
      <c r="E91" s="130"/>
      <c r="F91" s="135"/>
      <c r="G91" s="135"/>
      <c r="J91" s="82"/>
      <c r="K91" s="82"/>
      <c r="L91" s="82"/>
      <c r="M91" s="82"/>
      <c r="N91" s="82"/>
      <c r="O91" s="82"/>
      <c r="P91" s="82"/>
      <c r="Q91" s="82"/>
      <c r="AX91" s="117"/>
      <c r="BH91" s="117"/>
      <c r="BN91" s="117"/>
      <c r="BT91" s="117"/>
      <c r="CB91" s="117"/>
      <c r="CH91" s="117"/>
      <c r="CN91" s="144"/>
      <c r="CO91" s="150"/>
      <c r="CS91" s="150"/>
    </row>
    <row r="92" spans="1:97" s="36" customFormat="1" hidden="1">
      <c r="A92" s="82"/>
      <c r="B92" s="82"/>
      <c r="C92" s="82"/>
      <c r="D92" s="126"/>
      <c r="E92" s="130"/>
      <c r="F92" s="135"/>
      <c r="G92" s="135"/>
      <c r="J92" s="82"/>
      <c r="K92" s="82"/>
      <c r="L92" s="82"/>
      <c r="M92" s="82"/>
      <c r="N92" s="82"/>
      <c r="O92" s="82"/>
      <c r="P92" s="82"/>
      <c r="Q92" s="82"/>
      <c r="AX92" s="117"/>
      <c r="BH92" s="117"/>
      <c r="BN92" s="117"/>
      <c r="BT92" s="117"/>
      <c r="CB92" s="117"/>
      <c r="CH92" s="117"/>
      <c r="CN92" s="144"/>
      <c r="CO92" s="150"/>
      <c r="CS92" s="150"/>
    </row>
    <row r="93" spans="1:97" s="36" customFormat="1" hidden="1">
      <c r="A93" s="82"/>
      <c r="B93" s="82"/>
      <c r="C93" s="82"/>
      <c r="D93" s="126"/>
      <c r="E93" s="130"/>
      <c r="F93" s="135"/>
      <c r="G93" s="135"/>
      <c r="J93" s="82"/>
      <c r="K93" s="82"/>
      <c r="L93" s="82"/>
      <c r="M93" s="82"/>
      <c r="N93" s="82"/>
      <c r="O93" s="82"/>
      <c r="P93" s="82"/>
      <c r="Q93" s="82"/>
      <c r="AX93" s="117"/>
      <c r="BH93" s="117"/>
      <c r="BN93" s="117"/>
      <c r="BT93" s="117"/>
      <c r="CB93" s="117"/>
      <c r="CH93" s="117"/>
      <c r="CN93" s="144"/>
      <c r="CO93" s="150"/>
      <c r="CS93" s="150"/>
    </row>
    <row r="94" spans="1:97" s="36" customFormat="1" hidden="1">
      <c r="A94" s="82"/>
      <c r="B94" s="82"/>
      <c r="C94" s="82"/>
      <c r="D94" s="126"/>
      <c r="E94" s="130"/>
      <c r="F94" s="135"/>
      <c r="G94" s="135"/>
      <c r="J94" s="82"/>
      <c r="K94" s="82"/>
      <c r="L94" s="82"/>
      <c r="M94" s="82"/>
      <c r="N94" s="82"/>
      <c r="O94" s="82"/>
      <c r="P94" s="82"/>
      <c r="Q94" s="82"/>
      <c r="AX94" s="117"/>
      <c r="BH94" s="117"/>
      <c r="BN94" s="117"/>
      <c r="BT94" s="117"/>
      <c r="CB94" s="117"/>
      <c r="CH94" s="117"/>
      <c r="CN94" s="144"/>
      <c r="CO94" s="150"/>
      <c r="CS94" s="150"/>
    </row>
    <row r="95" spans="1:97" s="36" customFormat="1" hidden="1">
      <c r="A95" s="82"/>
      <c r="B95" s="82"/>
      <c r="C95" s="82"/>
      <c r="D95" s="126"/>
      <c r="E95" s="130"/>
      <c r="F95" s="135"/>
      <c r="G95" s="135"/>
      <c r="J95" s="82"/>
      <c r="K95" s="82"/>
      <c r="L95" s="82"/>
      <c r="M95" s="82"/>
      <c r="N95" s="82"/>
      <c r="O95" s="82"/>
      <c r="P95" s="82"/>
      <c r="Q95" s="82"/>
      <c r="AX95" s="117"/>
      <c r="BH95" s="117"/>
      <c r="BN95" s="117"/>
      <c r="BT95" s="117"/>
      <c r="CB95" s="117"/>
      <c r="CH95" s="117"/>
      <c r="CN95" s="144"/>
      <c r="CO95" s="150"/>
      <c r="CS95" s="150"/>
    </row>
    <row r="96" spans="1:97" s="36" customFormat="1" hidden="1">
      <c r="A96" s="82"/>
      <c r="B96" s="82"/>
      <c r="C96" s="82"/>
      <c r="D96" s="126"/>
      <c r="E96" s="130"/>
      <c r="F96" s="135"/>
      <c r="G96" s="135"/>
      <c r="J96" s="82"/>
      <c r="K96" s="82"/>
      <c r="L96" s="82"/>
      <c r="M96" s="82"/>
      <c r="N96" s="82"/>
      <c r="O96" s="82"/>
      <c r="P96" s="82"/>
      <c r="Q96" s="82"/>
      <c r="AX96" s="117"/>
      <c r="BH96" s="117"/>
      <c r="BN96" s="117"/>
      <c r="BT96" s="117"/>
      <c r="CB96" s="117"/>
      <c r="CH96" s="117"/>
      <c r="CN96" s="144"/>
      <c r="CO96" s="150"/>
      <c r="CS96" s="150"/>
    </row>
    <row r="97" spans="1:97" s="36" customFormat="1" hidden="1">
      <c r="A97" s="82"/>
      <c r="B97" s="82"/>
      <c r="C97" s="82"/>
      <c r="D97" s="126"/>
      <c r="E97" s="130"/>
      <c r="F97" s="135"/>
      <c r="G97" s="135"/>
      <c r="J97" s="82"/>
      <c r="K97" s="82"/>
      <c r="L97" s="82"/>
      <c r="M97" s="82"/>
      <c r="N97" s="82"/>
      <c r="O97" s="82"/>
      <c r="P97" s="82"/>
      <c r="Q97" s="82"/>
      <c r="AX97" s="117"/>
      <c r="BH97" s="117"/>
      <c r="BN97" s="117"/>
      <c r="BT97" s="117"/>
      <c r="CB97" s="117"/>
      <c r="CH97" s="117"/>
      <c r="CN97" s="144"/>
      <c r="CO97" s="150"/>
      <c r="CS97" s="150"/>
    </row>
    <row r="98" spans="1:97" s="36" customFormat="1" hidden="1">
      <c r="A98" s="82"/>
      <c r="B98" s="82"/>
      <c r="C98" s="82"/>
      <c r="D98" s="126"/>
      <c r="E98" s="130"/>
      <c r="F98" s="135"/>
      <c r="G98" s="135"/>
      <c r="J98" s="82"/>
      <c r="K98" s="82"/>
      <c r="L98" s="82"/>
      <c r="M98" s="82"/>
      <c r="N98" s="82"/>
      <c r="O98" s="82"/>
      <c r="P98" s="82"/>
      <c r="Q98" s="82"/>
      <c r="AX98" s="117"/>
      <c r="BH98" s="117"/>
      <c r="BN98" s="117"/>
      <c r="BT98" s="117"/>
      <c r="CB98" s="117"/>
      <c r="CH98" s="117"/>
      <c r="CN98" s="144"/>
      <c r="CO98" s="150"/>
      <c r="CS98" s="150"/>
    </row>
    <row r="99" spans="1:97" s="36" customFormat="1" hidden="1">
      <c r="A99" s="82"/>
      <c r="B99" s="82"/>
      <c r="C99" s="82"/>
      <c r="D99" s="126"/>
      <c r="E99" s="130"/>
      <c r="F99" s="135"/>
      <c r="G99" s="135"/>
      <c r="J99" s="82"/>
      <c r="K99" s="82"/>
      <c r="L99" s="82"/>
      <c r="M99" s="82"/>
      <c r="N99" s="82"/>
      <c r="O99" s="82"/>
      <c r="P99" s="82"/>
      <c r="Q99" s="82"/>
      <c r="AX99" s="117"/>
      <c r="BH99" s="117"/>
      <c r="BN99" s="117"/>
      <c r="BT99" s="117"/>
      <c r="CB99" s="117"/>
      <c r="CH99" s="117"/>
      <c r="CN99" s="144"/>
      <c r="CO99" s="150"/>
      <c r="CS99" s="150"/>
    </row>
    <row r="100" spans="1:97" s="36" customFormat="1" hidden="1">
      <c r="A100" s="82"/>
      <c r="B100" s="82"/>
      <c r="C100" s="82"/>
      <c r="D100" s="126"/>
      <c r="E100" s="130"/>
      <c r="F100" s="135"/>
      <c r="G100" s="135"/>
      <c r="J100" s="82"/>
      <c r="K100" s="82"/>
      <c r="L100" s="82"/>
      <c r="M100" s="82"/>
      <c r="N100" s="82"/>
      <c r="O100" s="82"/>
      <c r="P100" s="82"/>
      <c r="Q100" s="82"/>
      <c r="AX100" s="117"/>
      <c r="BH100" s="117"/>
      <c r="BN100" s="117"/>
      <c r="BT100" s="117"/>
      <c r="CB100" s="117"/>
      <c r="CH100" s="117"/>
      <c r="CN100" s="144"/>
      <c r="CO100" s="150"/>
      <c r="CS100" s="150"/>
    </row>
    <row r="101" spans="1:97" s="36" customFormat="1" hidden="1">
      <c r="A101" s="82"/>
      <c r="B101" s="82"/>
      <c r="C101" s="82"/>
      <c r="D101" s="126"/>
      <c r="E101" s="130"/>
      <c r="F101" s="135"/>
      <c r="G101" s="135"/>
      <c r="J101" s="82"/>
      <c r="K101" s="82"/>
      <c r="L101" s="82"/>
      <c r="M101" s="82"/>
      <c r="N101" s="82"/>
      <c r="O101" s="82"/>
      <c r="P101" s="82"/>
      <c r="Q101" s="82"/>
      <c r="AX101" s="117"/>
      <c r="BH101" s="117"/>
      <c r="BN101" s="117"/>
      <c r="BT101" s="117"/>
      <c r="CB101" s="117"/>
      <c r="CH101" s="117"/>
      <c r="CN101" s="144"/>
      <c r="CO101" s="150"/>
      <c r="CS101" s="150"/>
    </row>
    <row r="102" spans="1:97" s="36" customFormat="1" hidden="1">
      <c r="A102" s="82"/>
      <c r="B102" s="82"/>
      <c r="C102" s="82"/>
      <c r="D102" s="126"/>
      <c r="E102" s="130"/>
      <c r="F102" s="135"/>
      <c r="G102" s="135"/>
      <c r="J102" s="82"/>
      <c r="K102" s="82"/>
      <c r="L102" s="82"/>
      <c r="M102" s="82"/>
      <c r="N102" s="82"/>
      <c r="O102" s="82"/>
      <c r="P102" s="82"/>
      <c r="Q102" s="82"/>
      <c r="AX102" s="117"/>
      <c r="BH102" s="117"/>
      <c r="BN102" s="117"/>
      <c r="BT102" s="117"/>
      <c r="CB102" s="117"/>
      <c r="CH102" s="117"/>
      <c r="CN102" s="144"/>
      <c r="CO102" s="150"/>
      <c r="CS102" s="150"/>
    </row>
    <row r="103" spans="1:97" s="36" customFormat="1" hidden="1">
      <c r="A103" s="82"/>
      <c r="B103" s="82"/>
      <c r="C103" s="82"/>
      <c r="D103" s="126"/>
      <c r="E103" s="130"/>
      <c r="F103" s="135"/>
      <c r="G103" s="135"/>
      <c r="J103" s="82"/>
      <c r="K103" s="82"/>
      <c r="L103" s="82"/>
      <c r="M103" s="82"/>
      <c r="N103" s="82"/>
      <c r="O103" s="82"/>
      <c r="P103" s="82"/>
      <c r="Q103" s="82"/>
      <c r="AX103" s="117"/>
      <c r="BH103" s="117"/>
      <c r="BN103" s="117"/>
      <c r="BT103" s="117"/>
      <c r="CB103" s="117"/>
      <c r="CH103" s="117"/>
      <c r="CN103" s="144"/>
      <c r="CO103" s="150"/>
      <c r="CS103" s="150"/>
    </row>
    <row r="104" spans="1:97" s="36" customFormat="1" hidden="1">
      <c r="A104" s="82"/>
      <c r="B104" s="82"/>
      <c r="C104" s="82"/>
      <c r="D104" s="126"/>
      <c r="E104" s="130"/>
      <c r="F104" s="135"/>
      <c r="G104" s="135"/>
      <c r="J104" s="82"/>
      <c r="K104" s="82"/>
      <c r="L104" s="82"/>
      <c r="M104" s="82"/>
      <c r="N104" s="82"/>
      <c r="O104" s="82"/>
      <c r="P104" s="82"/>
      <c r="Q104" s="82"/>
      <c r="AX104" s="117"/>
      <c r="BH104" s="117"/>
      <c r="BN104" s="117"/>
      <c r="BT104" s="117"/>
      <c r="CB104" s="117"/>
      <c r="CH104" s="117"/>
      <c r="CN104" s="144"/>
      <c r="CO104" s="150"/>
      <c r="CS104" s="150"/>
    </row>
    <row r="105" spans="1:97" s="36" customFormat="1" hidden="1">
      <c r="A105" s="82"/>
      <c r="B105" s="82"/>
      <c r="C105" s="82"/>
      <c r="D105" s="126"/>
      <c r="E105" s="130"/>
      <c r="F105" s="135"/>
      <c r="G105" s="135"/>
      <c r="J105" s="82"/>
      <c r="K105" s="82"/>
      <c r="L105" s="82"/>
      <c r="M105" s="82"/>
      <c r="N105" s="82"/>
      <c r="O105" s="82"/>
      <c r="P105" s="82"/>
      <c r="Q105" s="82"/>
      <c r="AX105" s="117"/>
      <c r="BH105" s="117"/>
      <c r="BN105" s="117"/>
      <c r="BT105" s="117"/>
      <c r="CB105" s="117"/>
      <c r="CH105" s="117"/>
      <c r="CN105" s="144"/>
      <c r="CO105" s="150"/>
      <c r="CS105" s="150"/>
    </row>
    <row r="106" spans="1:97" s="36" customFormat="1" hidden="1">
      <c r="A106" s="82"/>
      <c r="B106" s="82"/>
      <c r="C106" s="82"/>
      <c r="D106" s="126"/>
      <c r="E106" s="130"/>
      <c r="F106" s="135"/>
      <c r="G106" s="135"/>
      <c r="J106" s="82"/>
      <c r="K106" s="82"/>
      <c r="L106" s="82"/>
      <c r="M106" s="82"/>
      <c r="N106" s="82"/>
      <c r="O106" s="82"/>
      <c r="P106" s="82"/>
      <c r="Q106" s="82"/>
      <c r="AX106" s="117"/>
      <c r="BH106" s="117"/>
      <c r="BN106" s="117"/>
      <c r="BT106" s="117"/>
      <c r="CB106" s="117"/>
      <c r="CH106" s="117"/>
      <c r="CN106" s="144"/>
      <c r="CO106" s="150"/>
      <c r="CS106" s="150"/>
    </row>
    <row r="107" spans="1:97" s="36" customFormat="1" hidden="1">
      <c r="A107" s="82"/>
      <c r="B107" s="82"/>
      <c r="C107" s="82"/>
      <c r="D107" s="126"/>
      <c r="E107" s="130"/>
      <c r="F107" s="135"/>
      <c r="G107" s="135"/>
      <c r="J107" s="82"/>
      <c r="K107" s="82"/>
      <c r="L107" s="82"/>
      <c r="M107" s="82"/>
      <c r="N107" s="82"/>
      <c r="O107" s="82"/>
      <c r="P107" s="82"/>
      <c r="Q107" s="82"/>
      <c r="AX107" s="117"/>
      <c r="BH107" s="117"/>
      <c r="BN107" s="117"/>
      <c r="BT107" s="117"/>
      <c r="CB107" s="117"/>
      <c r="CH107" s="117"/>
      <c r="CN107" s="144"/>
      <c r="CO107" s="150"/>
      <c r="CS107" s="150"/>
    </row>
    <row r="108" spans="1:97" s="36" customFormat="1" hidden="1">
      <c r="A108" s="82"/>
      <c r="B108" s="82"/>
      <c r="C108" s="82"/>
      <c r="D108" s="126"/>
      <c r="E108" s="130"/>
      <c r="F108" s="135"/>
      <c r="G108" s="135"/>
      <c r="J108" s="82"/>
      <c r="K108" s="82"/>
      <c r="L108" s="82"/>
      <c r="M108" s="82"/>
      <c r="N108" s="82"/>
      <c r="O108" s="82"/>
      <c r="P108" s="82"/>
      <c r="Q108" s="82"/>
      <c r="AX108" s="117"/>
      <c r="BH108" s="117"/>
      <c r="BN108" s="117"/>
      <c r="BT108" s="117"/>
      <c r="CB108" s="117"/>
      <c r="CH108" s="117"/>
      <c r="CN108" s="144"/>
      <c r="CO108" s="150"/>
      <c r="CS108" s="150"/>
    </row>
    <row r="109" spans="1:97" s="36" customFormat="1" hidden="1">
      <c r="A109" s="82"/>
      <c r="B109" s="82"/>
      <c r="C109" s="82"/>
      <c r="D109" s="126"/>
      <c r="E109" s="130"/>
      <c r="F109" s="136"/>
      <c r="G109" s="136"/>
      <c r="J109" s="82"/>
      <c r="K109" s="82"/>
      <c r="L109" s="82"/>
      <c r="M109" s="82"/>
      <c r="N109" s="82"/>
      <c r="O109" s="82"/>
      <c r="P109" s="82"/>
      <c r="Q109" s="82"/>
      <c r="AX109" s="117"/>
      <c r="BH109" s="117"/>
      <c r="BN109" s="117"/>
      <c r="BT109" s="117"/>
      <c r="CB109" s="117"/>
      <c r="CH109" s="117"/>
      <c r="CN109" s="144"/>
      <c r="CO109" s="150"/>
      <c r="CS109" s="150"/>
    </row>
    <row r="110" spans="1:97" s="36" customFormat="1" hidden="1">
      <c r="A110" s="82"/>
      <c r="B110" s="82"/>
      <c r="C110" s="82"/>
      <c r="D110" s="126"/>
      <c r="E110" s="130"/>
      <c r="F110" s="136"/>
      <c r="G110" s="136"/>
      <c r="J110" s="82"/>
      <c r="K110" s="82"/>
      <c r="L110" s="82"/>
      <c r="M110" s="82"/>
      <c r="N110" s="82"/>
      <c r="O110" s="82"/>
      <c r="P110" s="82"/>
      <c r="Q110" s="82"/>
      <c r="AX110" s="117"/>
      <c r="BH110" s="117"/>
      <c r="BN110" s="117"/>
      <c r="BT110" s="117"/>
      <c r="CB110" s="117"/>
      <c r="CH110" s="117"/>
      <c r="CN110" s="144"/>
      <c r="CO110" s="150"/>
      <c r="CS110" s="150"/>
    </row>
    <row r="111" spans="1:97" s="36" customFormat="1" hidden="1">
      <c r="A111" s="82"/>
      <c r="B111" s="82"/>
      <c r="C111" s="82"/>
      <c r="D111" s="126"/>
      <c r="E111" s="130"/>
      <c r="F111" s="136"/>
      <c r="G111" s="136"/>
      <c r="J111" s="82"/>
      <c r="K111" s="82"/>
      <c r="L111" s="82"/>
      <c r="M111" s="82"/>
      <c r="N111" s="82"/>
      <c r="O111" s="82"/>
      <c r="P111" s="82"/>
      <c r="Q111" s="82"/>
      <c r="AX111" s="117"/>
      <c r="BH111" s="117"/>
      <c r="BN111" s="117"/>
      <c r="BT111" s="117"/>
      <c r="CB111" s="117"/>
      <c r="CH111" s="117"/>
      <c r="CN111" s="144"/>
      <c r="CO111" s="150"/>
      <c r="CS111" s="150"/>
    </row>
    <row r="112" spans="1:97" s="36" customFormat="1" hidden="1">
      <c r="A112" s="82"/>
      <c r="B112" s="82"/>
      <c r="C112" s="82"/>
      <c r="D112" s="126"/>
      <c r="E112" s="130"/>
      <c r="F112" s="136"/>
      <c r="G112" s="136"/>
      <c r="J112" s="82"/>
      <c r="K112" s="82"/>
      <c r="L112" s="82"/>
      <c r="M112" s="82"/>
      <c r="N112" s="82"/>
      <c r="O112" s="82"/>
      <c r="P112" s="82"/>
      <c r="Q112" s="82"/>
      <c r="AX112" s="117"/>
      <c r="BH112" s="117"/>
      <c r="BN112" s="117"/>
      <c r="BT112" s="117"/>
      <c r="CB112" s="117"/>
      <c r="CH112" s="117"/>
      <c r="CN112" s="144"/>
      <c r="CO112" s="150"/>
      <c r="CS112" s="150"/>
    </row>
    <row r="113" spans="1:97" s="36" customFormat="1" hidden="1">
      <c r="A113" s="82"/>
      <c r="B113" s="82"/>
      <c r="C113" s="82"/>
      <c r="D113" s="126"/>
      <c r="E113" s="130"/>
      <c r="F113" s="136"/>
      <c r="G113" s="136"/>
      <c r="J113" s="82"/>
      <c r="K113" s="82"/>
      <c r="L113" s="82"/>
      <c r="M113" s="82"/>
      <c r="N113" s="82"/>
      <c r="O113" s="82"/>
      <c r="P113" s="82"/>
      <c r="Q113" s="82"/>
      <c r="AX113" s="117"/>
      <c r="BH113" s="117"/>
      <c r="BN113" s="117"/>
      <c r="BT113" s="117"/>
      <c r="CB113" s="117"/>
      <c r="CH113" s="117"/>
      <c r="CN113" s="144"/>
      <c r="CO113" s="150"/>
      <c r="CS113" s="150"/>
    </row>
    <row r="114" spans="1:97" s="36" customFormat="1" hidden="1">
      <c r="A114" s="82"/>
      <c r="B114" s="82"/>
      <c r="C114" s="82"/>
      <c r="D114" s="126"/>
      <c r="E114" s="130"/>
      <c r="F114" s="136"/>
      <c r="G114" s="136"/>
      <c r="J114" s="82"/>
      <c r="K114" s="82"/>
      <c r="L114" s="82"/>
      <c r="M114" s="82"/>
      <c r="N114" s="82"/>
      <c r="O114" s="82"/>
      <c r="P114" s="82"/>
      <c r="Q114" s="82"/>
      <c r="AX114" s="117"/>
      <c r="BH114" s="117"/>
      <c r="BN114" s="117"/>
      <c r="BT114" s="117"/>
      <c r="CB114" s="117"/>
      <c r="CH114" s="117"/>
      <c r="CN114" s="144"/>
      <c r="CO114" s="150"/>
      <c r="CS114" s="150"/>
    </row>
    <row r="115" spans="1:97" s="36" customFormat="1" hidden="1">
      <c r="A115" s="82"/>
      <c r="B115" s="82"/>
      <c r="C115" s="82"/>
      <c r="D115" s="126"/>
      <c r="E115" s="130"/>
      <c r="F115" s="136"/>
      <c r="G115" s="136"/>
      <c r="J115" s="82"/>
      <c r="K115" s="82"/>
      <c r="L115" s="82"/>
      <c r="M115" s="82"/>
      <c r="N115" s="82"/>
      <c r="O115" s="82"/>
      <c r="P115" s="82"/>
      <c r="Q115" s="82"/>
      <c r="AX115" s="117"/>
      <c r="BH115" s="117"/>
      <c r="BN115" s="117"/>
      <c r="BT115" s="117"/>
      <c r="CB115" s="117"/>
      <c r="CH115" s="117"/>
      <c r="CN115" s="144"/>
      <c r="CO115" s="150"/>
      <c r="CS115" s="150"/>
    </row>
    <row r="116" spans="1:97" s="36" customFormat="1" hidden="1">
      <c r="A116" s="82"/>
      <c r="B116" s="82"/>
      <c r="C116" s="82"/>
      <c r="D116" s="126"/>
      <c r="E116" s="130"/>
      <c r="F116" s="136"/>
      <c r="G116" s="136"/>
      <c r="J116" s="82"/>
      <c r="K116" s="82"/>
      <c r="L116" s="82"/>
      <c r="M116" s="82"/>
      <c r="N116" s="82"/>
      <c r="O116" s="82"/>
      <c r="P116" s="82"/>
      <c r="Q116" s="82"/>
      <c r="AX116" s="117"/>
      <c r="BH116" s="117"/>
      <c r="BN116" s="117"/>
      <c r="BT116" s="117"/>
      <c r="CB116" s="117"/>
      <c r="CH116" s="117"/>
      <c r="CN116" s="144"/>
      <c r="CO116" s="150"/>
      <c r="CS116" s="150"/>
    </row>
    <row r="117" spans="1:97" s="36" customFormat="1" hidden="1">
      <c r="A117" s="82"/>
      <c r="B117" s="82"/>
      <c r="C117" s="82"/>
      <c r="D117" s="126"/>
      <c r="E117" s="130"/>
      <c r="F117" s="136"/>
      <c r="G117" s="136"/>
      <c r="J117" s="82"/>
      <c r="K117" s="82"/>
      <c r="L117" s="82"/>
      <c r="M117" s="82"/>
      <c r="N117" s="82"/>
      <c r="O117" s="82"/>
      <c r="P117" s="82"/>
      <c r="Q117" s="82"/>
      <c r="AX117" s="117"/>
      <c r="BH117" s="117"/>
      <c r="BN117" s="117"/>
      <c r="BT117" s="117"/>
      <c r="CB117" s="117"/>
      <c r="CH117" s="117"/>
      <c r="CN117" s="144"/>
      <c r="CO117" s="150"/>
      <c r="CS117" s="150"/>
    </row>
    <row r="118" spans="1:97" s="36" customFormat="1" hidden="1">
      <c r="A118" s="82"/>
      <c r="B118" s="82"/>
      <c r="C118" s="82"/>
      <c r="D118" s="126"/>
      <c r="E118" s="130"/>
      <c r="F118" s="136"/>
      <c r="G118" s="136"/>
      <c r="J118" s="82"/>
      <c r="K118" s="82"/>
      <c r="L118" s="82"/>
      <c r="M118" s="82"/>
      <c r="N118" s="82"/>
      <c r="O118" s="82"/>
      <c r="P118" s="82"/>
      <c r="Q118" s="82"/>
      <c r="AX118" s="117"/>
      <c r="BH118" s="117"/>
      <c r="BN118" s="117"/>
      <c r="BT118" s="117"/>
      <c r="CB118" s="117"/>
      <c r="CH118" s="117"/>
      <c r="CN118" s="144"/>
      <c r="CO118" s="150"/>
      <c r="CS118" s="150"/>
    </row>
    <row r="119" spans="1:97" s="36" customFormat="1" hidden="1">
      <c r="A119" s="82"/>
      <c r="B119" s="82"/>
      <c r="C119" s="82"/>
      <c r="D119" s="126"/>
      <c r="E119" s="130"/>
      <c r="F119" s="136"/>
      <c r="G119" s="136"/>
      <c r="J119" s="82"/>
      <c r="K119" s="82"/>
      <c r="L119" s="82"/>
      <c r="M119" s="82"/>
      <c r="N119" s="82"/>
      <c r="O119" s="82"/>
      <c r="P119" s="82"/>
      <c r="Q119" s="82"/>
      <c r="AX119" s="117"/>
      <c r="BH119" s="117"/>
      <c r="BN119" s="117"/>
      <c r="BT119" s="117"/>
      <c r="CB119" s="117"/>
      <c r="CH119" s="117"/>
      <c r="CN119" s="144"/>
      <c r="CO119" s="150"/>
      <c r="CS119" s="150"/>
    </row>
    <row r="120" spans="1:97" s="36" customFormat="1" hidden="1">
      <c r="A120" s="82"/>
      <c r="B120" s="82"/>
      <c r="C120" s="82"/>
      <c r="D120" s="126"/>
      <c r="E120" s="130"/>
      <c r="F120" s="136"/>
      <c r="G120" s="136"/>
      <c r="J120" s="82"/>
      <c r="K120" s="82"/>
      <c r="L120" s="82"/>
      <c r="M120" s="82"/>
      <c r="N120" s="82"/>
      <c r="O120" s="82"/>
      <c r="P120" s="82"/>
      <c r="Q120" s="82"/>
      <c r="AX120" s="117"/>
      <c r="BH120" s="117"/>
      <c r="BN120" s="117"/>
      <c r="BT120" s="117"/>
      <c r="CB120" s="117"/>
      <c r="CH120" s="117"/>
      <c r="CN120" s="144"/>
      <c r="CO120" s="150"/>
      <c r="CS120" s="150"/>
    </row>
    <row r="121" spans="1:97" s="36" customFormat="1" hidden="1">
      <c r="A121" s="82"/>
      <c r="B121" s="82"/>
      <c r="C121" s="82"/>
      <c r="D121" s="126"/>
      <c r="E121" s="130"/>
      <c r="F121" s="136"/>
      <c r="G121" s="136"/>
      <c r="J121" s="82"/>
      <c r="K121" s="82"/>
      <c r="L121" s="82"/>
      <c r="M121" s="82"/>
      <c r="N121" s="82"/>
      <c r="O121" s="82"/>
      <c r="P121" s="82"/>
      <c r="Q121" s="82"/>
      <c r="AX121" s="117"/>
      <c r="BH121" s="117"/>
      <c r="BN121" s="117"/>
      <c r="BT121" s="117"/>
      <c r="CB121" s="117"/>
      <c r="CH121" s="117"/>
      <c r="CN121" s="144"/>
      <c r="CO121" s="150"/>
      <c r="CS121" s="150"/>
    </row>
    <row r="122" spans="1:97" s="36" customFormat="1" hidden="1">
      <c r="A122" s="82"/>
      <c r="B122" s="82"/>
      <c r="C122" s="82"/>
      <c r="D122" s="126"/>
      <c r="E122" s="130"/>
      <c r="F122" s="136"/>
      <c r="G122" s="136"/>
      <c r="J122" s="82"/>
      <c r="K122" s="82"/>
      <c r="L122" s="82"/>
      <c r="M122" s="82"/>
      <c r="N122" s="82"/>
      <c r="O122" s="82"/>
      <c r="P122" s="82"/>
      <c r="Q122" s="82"/>
      <c r="AX122" s="117"/>
      <c r="BH122" s="117"/>
      <c r="BN122" s="117"/>
      <c r="BT122" s="117"/>
      <c r="CB122" s="117"/>
      <c r="CH122" s="117"/>
      <c r="CN122" s="144"/>
      <c r="CO122" s="150"/>
      <c r="CS122" s="150"/>
    </row>
    <row r="123" spans="1:97" s="36" customFormat="1" hidden="1">
      <c r="A123" s="82"/>
      <c r="B123" s="82"/>
      <c r="C123" s="82"/>
      <c r="D123" s="126"/>
      <c r="E123" s="130"/>
      <c r="F123" s="136"/>
      <c r="G123" s="136"/>
      <c r="J123" s="82"/>
      <c r="K123" s="82"/>
      <c r="L123" s="82"/>
      <c r="M123" s="82"/>
      <c r="N123" s="82"/>
      <c r="O123" s="82"/>
      <c r="P123" s="82"/>
      <c r="Q123" s="82"/>
      <c r="AX123" s="117"/>
      <c r="BH123" s="117"/>
      <c r="BN123" s="117"/>
      <c r="BT123" s="117"/>
      <c r="CB123" s="117"/>
      <c r="CH123" s="117"/>
      <c r="CN123" s="144"/>
      <c r="CO123" s="150"/>
      <c r="CS123" s="150"/>
    </row>
    <row r="124" spans="1:97" s="36" customFormat="1" hidden="1">
      <c r="A124" s="82"/>
      <c r="B124" s="82"/>
      <c r="C124" s="82"/>
      <c r="D124" s="126"/>
      <c r="E124" s="130"/>
      <c r="F124" s="136"/>
      <c r="G124" s="136"/>
      <c r="J124" s="82"/>
      <c r="K124" s="82"/>
      <c r="L124" s="82"/>
      <c r="M124" s="82"/>
      <c r="N124" s="82"/>
      <c r="O124" s="82"/>
      <c r="P124" s="82"/>
      <c r="Q124" s="82"/>
      <c r="AX124" s="117"/>
      <c r="BH124" s="117"/>
      <c r="BN124" s="117"/>
      <c r="BT124" s="117"/>
      <c r="CB124" s="117"/>
      <c r="CH124" s="117"/>
      <c r="CN124" s="144"/>
      <c r="CO124" s="150"/>
      <c r="CS124" s="150"/>
    </row>
    <row r="125" spans="1:97" s="36" customFormat="1" hidden="1">
      <c r="A125" s="82"/>
      <c r="B125" s="82"/>
      <c r="C125" s="82"/>
      <c r="D125" s="126"/>
      <c r="E125" s="130"/>
      <c r="F125" s="136"/>
      <c r="G125" s="136"/>
      <c r="J125" s="82"/>
      <c r="K125" s="82"/>
      <c r="L125" s="82"/>
      <c r="M125" s="82"/>
      <c r="N125" s="82"/>
      <c r="O125" s="82"/>
      <c r="P125" s="82"/>
      <c r="Q125" s="82"/>
      <c r="AX125" s="117"/>
      <c r="BH125" s="117"/>
      <c r="BN125" s="117"/>
      <c r="BT125" s="117"/>
      <c r="CB125" s="117"/>
      <c r="CH125" s="117"/>
      <c r="CN125" s="144"/>
      <c r="CO125" s="150"/>
      <c r="CS125" s="150"/>
    </row>
    <row r="126" spans="1:97" s="36" customFormat="1" hidden="1">
      <c r="A126" s="82"/>
      <c r="B126" s="82"/>
      <c r="C126" s="82"/>
      <c r="D126" s="126"/>
      <c r="E126" s="130"/>
      <c r="F126" s="136"/>
      <c r="G126" s="136"/>
      <c r="J126" s="82"/>
      <c r="K126" s="82"/>
      <c r="L126" s="82"/>
      <c r="M126" s="82"/>
      <c r="N126" s="82"/>
      <c r="O126" s="82"/>
      <c r="P126" s="82"/>
      <c r="Q126" s="82"/>
      <c r="AX126" s="117"/>
      <c r="BH126" s="117"/>
      <c r="BN126" s="117"/>
      <c r="BT126" s="117"/>
      <c r="CB126" s="117"/>
      <c r="CH126" s="117"/>
      <c r="CN126" s="144"/>
      <c r="CO126" s="150"/>
      <c r="CS126" s="150"/>
    </row>
    <row r="127" spans="1:97" s="36" customFormat="1" hidden="1">
      <c r="A127" s="82"/>
      <c r="B127" s="82"/>
      <c r="C127" s="82"/>
      <c r="D127" s="126"/>
      <c r="E127" s="130"/>
      <c r="F127" s="136"/>
      <c r="G127" s="136"/>
      <c r="J127" s="82"/>
      <c r="K127" s="82"/>
      <c r="L127" s="82"/>
      <c r="M127" s="82"/>
      <c r="N127" s="82"/>
      <c r="O127" s="82"/>
      <c r="P127" s="82"/>
      <c r="Q127" s="82"/>
      <c r="AX127" s="117"/>
      <c r="BH127" s="117"/>
      <c r="BN127" s="117"/>
      <c r="BT127" s="117"/>
      <c r="CB127" s="117"/>
      <c r="CH127" s="117"/>
      <c r="CN127" s="144"/>
      <c r="CO127" s="150"/>
      <c r="CS127" s="150"/>
    </row>
    <row r="128" spans="1:97" s="36" customFormat="1" hidden="1">
      <c r="A128" s="82"/>
      <c r="B128" s="82"/>
      <c r="C128" s="82"/>
      <c r="D128" s="126"/>
      <c r="E128" s="130"/>
      <c r="F128" s="136"/>
      <c r="G128" s="136"/>
      <c r="J128" s="82"/>
      <c r="K128" s="82"/>
      <c r="L128" s="82"/>
      <c r="M128" s="82"/>
      <c r="N128" s="82"/>
      <c r="O128" s="82"/>
      <c r="P128" s="82"/>
      <c r="Q128" s="82"/>
      <c r="AX128" s="117"/>
      <c r="BH128" s="117"/>
      <c r="BN128" s="117"/>
      <c r="BT128" s="117"/>
      <c r="CB128" s="117"/>
      <c r="CH128" s="117"/>
      <c r="CN128" s="144"/>
      <c r="CO128" s="150"/>
      <c r="CS128" s="150"/>
    </row>
    <row r="129" spans="1:97" s="36" customFormat="1" hidden="1">
      <c r="A129" s="82"/>
      <c r="B129" s="82"/>
      <c r="C129" s="82"/>
      <c r="D129" s="126"/>
      <c r="E129" s="130"/>
      <c r="F129" s="136"/>
      <c r="G129" s="136"/>
      <c r="J129" s="82"/>
      <c r="K129" s="82"/>
      <c r="L129" s="82"/>
      <c r="M129" s="82"/>
      <c r="N129" s="82"/>
      <c r="O129" s="82"/>
      <c r="P129" s="82"/>
      <c r="Q129" s="82"/>
      <c r="AX129" s="117"/>
      <c r="BH129" s="117"/>
      <c r="BN129" s="117"/>
      <c r="BT129" s="117"/>
      <c r="CB129" s="117"/>
      <c r="CH129" s="117"/>
      <c r="CN129" s="144"/>
      <c r="CO129" s="150"/>
      <c r="CS129" s="150"/>
    </row>
    <row r="130" spans="1:97" s="36" customFormat="1" hidden="1">
      <c r="A130" s="82"/>
      <c r="B130" s="82"/>
      <c r="C130" s="82"/>
      <c r="D130" s="126"/>
      <c r="E130" s="130"/>
      <c r="F130" s="136"/>
      <c r="G130" s="136"/>
      <c r="J130" s="82"/>
      <c r="K130" s="82"/>
      <c r="L130" s="82"/>
      <c r="M130" s="82"/>
      <c r="N130" s="82"/>
      <c r="O130" s="82"/>
      <c r="P130" s="82"/>
      <c r="Q130" s="82"/>
      <c r="AX130" s="117"/>
      <c r="BH130" s="117"/>
      <c r="BN130" s="117"/>
      <c r="BT130" s="117"/>
      <c r="CB130" s="117"/>
      <c r="CH130" s="117"/>
      <c r="CN130" s="144"/>
      <c r="CO130" s="150"/>
      <c r="CS130" s="150"/>
    </row>
    <row r="131" spans="1:97" s="36" customFormat="1" hidden="1">
      <c r="A131" s="82"/>
      <c r="B131" s="82"/>
      <c r="C131" s="82"/>
      <c r="D131" s="126"/>
      <c r="E131" s="130"/>
      <c r="F131" s="136"/>
      <c r="G131" s="136"/>
      <c r="J131" s="82"/>
      <c r="K131" s="82"/>
      <c r="L131" s="82"/>
      <c r="M131" s="82"/>
      <c r="N131" s="82"/>
      <c r="O131" s="82"/>
      <c r="P131" s="82"/>
      <c r="Q131" s="82"/>
      <c r="AX131" s="117"/>
      <c r="BH131" s="117"/>
      <c r="BN131" s="117"/>
      <c r="BT131" s="117"/>
      <c r="CB131" s="117"/>
      <c r="CH131" s="117"/>
      <c r="CN131" s="144"/>
      <c r="CO131" s="150"/>
      <c r="CS131" s="150"/>
    </row>
    <row r="132" spans="1:97" s="36" customFormat="1" hidden="1">
      <c r="A132" s="82"/>
      <c r="B132" s="82"/>
      <c r="C132" s="82"/>
      <c r="D132" s="126"/>
      <c r="E132" s="130"/>
      <c r="F132" s="136"/>
      <c r="G132" s="136"/>
      <c r="J132" s="82"/>
      <c r="K132" s="82"/>
      <c r="L132" s="82"/>
      <c r="M132" s="82"/>
      <c r="N132" s="82"/>
      <c r="O132" s="82"/>
      <c r="P132" s="82"/>
      <c r="Q132" s="82"/>
      <c r="AX132" s="117"/>
      <c r="BH132" s="117"/>
      <c r="BN132" s="117"/>
      <c r="BT132" s="117"/>
      <c r="CB132" s="117"/>
      <c r="CH132" s="117"/>
      <c r="CN132" s="144"/>
      <c r="CO132" s="150"/>
      <c r="CS132" s="150"/>
    </row>
    <row r="133" spans="1:97" s="36" customFormat="1" hidden="1">
      <c r="A133" s="82"/>
      <c r="B133" s="82"/>
      <c r="C133" s="82"/>
      <c r="D133" s="126"/>
      <c r="E133" s="130"/>
      <c r="F133" s="136"/>
      <c r="G133" s="136"/>
      <c r="J133" s="82"/>
      <c r="K133" s="82"/>
      <c r="L133" s="82"/>
      <c r="M133" s="82"/>
      <c r="N133" s="82"/>
      <c r="O133" s="82"/>
      <c r="P133" s="82"/>
      <c r="Q133" s="82"/>
      <c r="AX133" s="117"/>
      <c r="BH133" s="117"/>
      <c r="BN133" s="117"/>
      <c r="BT133" s="117"/>
      <c r="CB133" s="117"/>
      <c r="CH133" s="117"/>
      <c r="CN133" s="144"/>
      <c r="CO133" s="150"/>
      <c r="CS133" s="150"/>
    </row>
    <row r="134" spans="1:97" s="36" customFormat="1" hidden="1">
      <c r="A134" s="82"/>
      <c r="B134" s="82"/>
      <c r="C134" s="82"/>
      <c r="D134" s="126"/>
      <c r="E134" s="130"/>
      <c r="F134" s="136"/>
      <c r="G134" s="136"/>
      <c r="J134" s="82"/>
      <c r="K134" s="82"/>
      <c r="L134" s="82"/>
      <c r="M134" s="82"/>
      <c r="N134" s="82"/>
      <c r="O134" s="82"/>
      <c r="P134" s="82"/>
      <c r="Q134" s="82"/>
      <c r="AX134" s="117"/>
      <c r="BH134" s="117"/>
      <c r="BN134" s="117"/>
      <c r="BT134" s="117"/>
      <c r="CB134" s="117"/>
      <c r="CH134" s="117"/>
      <c r="CN134" s="144"/>
      <c r="CO134" s="150"/>
      <c r="CS134" s="150"/>
    </row>
    <row r="135" spans="1:97" s="36" customFormat="1" hidden="1">
      <c r="A135" s="82"/>
      <c r="B135" s="82"/>
      <c r="C135" s="82"/>
      <c r="D135" s="126"/>
      <c r="E135" s="130"/>
      <c r="F135" s="136"/>
      <c r="G135" s="136"/>
      <c r="J135" s="82"/>
      <c r="K135" s="82"/>
      <c r="L135" s="82"/>
      <c r="M135" s="82"/>
      <c r="N135" s="82"/>
      <c r="O135" s="82"/>
      <c r="P135" s="82"/>
      <c r="Q135" s="82"/>
      <c r="AX135" s="117"/>
      <c r="BH135" s="117"/>
      <c r="BN135" s="117"/>
      <c r="BT135" s="117"/>
      <c r="CB135" s="117"/>
      <c r="CH135" s="117"/>
      <c r="CN135" s="144"/>
      <c r="CO135" s="150"/>
      <c r="CS135" s="150"/>
    </row>
    <row r="136" spans="1:97" s="36" customFormat="1" hidden="1">
      <c r="A136" s="82"/>
      <c r="B136" s="82"/>
      <c r="C136" s="82"/>
      <c r="D136" s="126"/>
      <c r="E136" s="130"/>
      <c r="F136" s="136"/>
      <c r="G136" s="136"/>
      <c r="J136" s="82"/>
      <c r="K136" s="82"/>
      <c r="L136" s="82"/>
      <c r="M136" s="82"/>
      <c r="N136" s="82"/>
      <c r="O136" s="82"/>
      <c r="P136" s="82"/>
      <c r="Q136" s="82"/>
      <c r="AX136" s="117"/>
      <c r="BH136" s="117"/>
      <c r="BN136" s="117"/>
      <c r="BT136" s="117"/>
      <c r="CB136" s="117"/>
      <c r="CH136" s="117"/>
      <c r="CN136" s="144"/>
      <c r="CO136" s="150"/>
      <c r="CS136" s="150"/>
    </row>
    <row r="137" spans="1:97" s="36" customFormat="1" hidden="1">
      <c r="A137" s="82"/>
      <c r="B137" s="82"/>
      <c r="C137" s="82"/>
      <c r="D137" s="126"/>
      <c r="E137" s="130"/>
      <c r="F137" s="136"/>
      <c r="G137" s="136"/>
      <c r="J137" s="82"/>
      <c r="K137" s="82"/>
      <c r="L137" s="82"/>
      <c r="M137" s="82"/>
      <c r="N137" s="82"/>
      <c r="O137" s="82"/>
      <c r="P137" s="82"/>
      <c r="Q137" s="82"/>
      <c r="AX137" s="117"/>
      <c r="BH137" s="117"/>
      <c r="BN137" s="117"/>
      <c r="BT137" s="117"/>
      <c r="CB137" s="117"/>
      <c r="CH137" s="117"/>
      <c r="CN137" s="144"/>
      <c r="CO137" s="150"/>
      <c r="CS137" s="150"/>
    </row>
    <row r="138" spans="1:97" s="36" customFormat="1" hidden="1">
      <c r="A138" s="82"/>
      <c r="B138" s="82"/>
      <c r="C138" s="82"/>
      <c r="D138" s="126"/>
      <c r="E138" s="130"/>
      <c r="F138" s="136"/>
      <c r="G138" s="136"/>
      <c r="J138" s="82"/>
      <c r="K138" s="82"/>
      <c r="L138" s="82"/>
      <c r="M138" s="82"/>
      <c r="N138" s="82"/>
      <c r="O138" s="82"/>
      <c r="P138" s="82"/>
      <c r="Q138" s="82"/>
      <c r="AX138" s="117"/>
      <c r="BH138" s="117"/>
      <c r="BN138" s="117"/>
      <c r="BT138" s="117"/>
      <c r="CB138" s="117"/>
      <c r="CH138" s="117"/>
      <c r="CN138" s="144"/>
      <c r="CO138" s="150"/>
      <c r="CS138" s="150"/>
    </row>
    <row r="139" spans="1:97" s="36" customFormat="1" hidden="1">
      <c r="A139" s="82"/>
      <c r="B139" s="82"/>
      <c r="C139" s="82"/>
      <c r="D139" s="126"/>
      <c r="E139" s="130"/>
      <c r="F139" s="136"/>
      <c r="G139" s="136"/>
      <c r="J139" s="82"/>
      <c r="K139" s="82"/>
      <c r="L139" s="82"/>
      <c r="M139" s="82"/>
      <c r="N139" s="82"/>
      <c r="O139" s="82"/>
      <c r="P139" s="82"/>
      <c r="Q139" s="82"/>
      <c r="AX139" s="117"/>
      <c r="BH139" s="117"/>
      <c r="BN139" s="117"/>
      <c r="BT139" s="117"/>
      <c r="CB139" s="117"/>
      <c r="CH139" s="117"/>
      <c r="CN139" s="144"/>
      <c r="CO139" s="150"/>
      <c r="CS139" s="150"/>
    </row>
    <row r="140" spans="1:97" s="36" customFormat="1" hidden="1">
      <c r="A140" s="82"/>
      <c r="B140" s="82"/>
      <c r="C140" s="82"/>
      <c r="D140" s="126"/>
      <c r="E140" s="130"/>
      <c r="F140" s="136"/>
      <c r="G140" s="136"/>
      <c r="J140" s="82"/>
      <c r="K140" s="82"/>
      <c r="L140" s="82"/>
      <c r="M140" s="82"/>
      <c r="N140" s="82"/>
      <c r="O140" s="82"/>
      <c r="P140" s="82"/>
      <c r="Q140" s="82"/>
      <c r="AX140" s="117"/>
      <c r="BH140" s="117"/>
      <c r="BN140" s="117"/>
      <c r="BT140" s="117"/>
      <c r="CB140" s="117"/>
      <c r="CH140" s="117"/>
      <c r="CN140" s="144"/>
      <c r="CO140" s="150"/>
      <c r="CS140" s="150"/>
    </row>
    <row r="141" spans="1:97" s="36" customFormat="1" hidden="1">
      <c r="A141" s="82"/>
      <c r="B141" s="82"/>
      <c r="C141" s="82"/>
      <c r="D141" s="126"/>
      <c r="E141" s="130"/>
      <c r="F141" s="136"/>
      <c r="G141" s="136"/>
      <c r="J141" s="82"/>
      <c r="K141" s="82"/>
      <c r="L141" s="82"/>
      <c r="M141" s="82"/>
      <c r="N141" s="82"/>
      <c r="O141" s="82"/>
      <c r="P141" s="82"/>
      <c r="Q141" s="82"/>
      <c r="AX141" s="117"/>
      <c r="BH141" s="117"/>
      <c r="BN141" s="117"/>
      <c r="BT141" s="117"/>
      <c r="CB141" s="117"/>
      <c r="CH141" s="117"/>
      <c r="CN141" s="144"/>
      <c r="CO141" s="150"/>
      <c r="CS141" s="150"/>
    </row>
    <row r="142" spans="1:97" s="36" customFormat="1" hidden="1">
      <c r="A142" s="82"/>
      <c r="B142" s="82"/>
      <c r="C142" s="82"/>
      <c r="D142" s="126"/>
      <c r="E142" s="130"/>
      <c r="F142" s="136"/>
      <c r="G142" s="136"/>
      <c r="J142" s="82"/>
      <c r="K142" s="82"/>
      <c r="L142" s="82"/>
      <c r="M142" s="82"/>
      <c r="N142" s="82"/>
      <c r="O142" s="82"/>
      <c r="P142" s="82"/>
      <c r="Q142" s="82"/>
      <c r="AX142" s="117"/>
      <c r="BH142" s="117"/>
      <c r="BN142" s="117"/>
      <c r="BT142" s="117"/>
      <c r="CB142" s="117"/>
      <c r="CH142" s="117"/>
      <c r="CN142" s="144"/>
      <c r="CO142" s="150"/>
      <c r="CS142" s="150"/>
    </row>
    <row r="143" spans="1:97" s="36" customFormat="1" hidden="1">
      <c r="A143" s="82"/>
      <c r="B143" s="82"/>
      <c r="C143" s="82"/>
      <c r="D143" s="126"/>
      <c r="E143" s="130"/>
      <c r="F143" s="136"/>
      <c r="G143" s="136"/>
      <c r="J143" s="82"/>
      <c r="K143" s="82"/>
      <c r="L143" s="82"/>
      <c r="M143" s="82"/>
      <c r="N143" s="82"/>
      <c r="O143" s="82"/>
      <c r="P143" s="82"/>
      <c r="Q143" s="82"/>
      <c r="AX143" s="117"/>
      <c r="BH143" s="117"/>
      <c r="BN143" s="117"/>
      <c r="BT143" s="117"/>
      <c r="CB143" s="117"/>
      <c r="CH143" s="117"/>
      <c r="CN143" s="144"/>
      <c r="CO143" s="150"/>
      <c r="CS143" s="150"/>
    </row>
    <row r="144" spans="1:97" s="36" customFormat="1" hidden="1">
      <c r="A144" s="82"/>
      <c r="B144" s="82"/>
      <c r="C144" s="82"/>
      <c r="D144" s="126"/>
      <c r="E144" s="130"/>
      <c r="F144" s="136"/>
      <c r="G144" s="136"/>
      <c r="J144" s="82"/>
      <c r="K144" s="82"/>
      <c r="L144" s="82"/>
      <c r="M144" s="82"/>
      <c r="N144" s="82"/>
      <c r="O144" s="82"/>
      <c r="P144" s="82"/>
      <c r="Q144" s="82"/>
      <c r="AX144" s="117"/>
      <c r="BH144" s="117"/>
      <c r="BN144" s="117"/>
      <c r="BT144" s="117"/>
      <c r="CB144" s="117"/>
      <c r="CH144" s="117"/>
      <c r="CN144" s="144"/>
      <c r="CO144" s="150"/>
      <c r="CS144" s="150"/>
    </row>
    <row r="145" spans="1:106" s="36" customFormat="1" hidden="1">
      <c r="A145" s="82"/>
      <c r="B145" s="82"/>
      <c r="C145" s="82"/>
      <c r="D145" s="126"/>
      <c r="E145" s="130"/>
      <c r="F145" s="136"/>
      <c r="G145" s="136"/>
      <c r="J145" s="82"/>
      <c r="K145" s="82"/>
      <c r="L145" s="82"/>
      <c r="M145" s="82"/>
      <c r="N145" s="82"/>
      <c r="O145" s="82"/>
      <c r="P145" s="82"/>
      <c r="Q145" s="82"/>
      <c r="AX145" s="117"/>
      <c r="BH145" s="117"/>
      <c r="BN145" s="117"/>
      <c r="BT145" s="117"/>
      <c r="CB145" s="117"/>
      <c r="CH145" s="117"/>
      <c r="CN145" s="144"/>
      <c r="CO145" s="150"/>
      <c r="CS145" s="150"/>
    </row>
    <row r="146" spans="1:106" s="36" customFormat="1" hidden="1">
      <c r="A146" s="82"/>
      <c r="B146" s="82"/>
      <c r="C146" s="82"/>
      <c r="D146" s="126"/>
      <c r="E146" s="130"/>
      <c r="F146" s="136"/>
      <c r="G146" s="136"/>
      <c r="J146" s="82"/>
      <c r="K146" s="82"/>
      <c r="L146" s="82"/>
      <c r="M146" s="82"/>
      <c r="N146" s="82"/>
      <c r="O146" s="82"/>
      <c r="P146" s="82"/>
      <c r="Q146" s="82"/>
      <c r="AX146" s="117"/>
      <c r="BH146" s="117"/>
      <c r="BN146" s="117"/>
      <c r="BT146" s="117"/>
      <c r="CB146" s="117"/>
      <c r="CH146" s="117"/>
      <c r="CN146" s="144"/>
      <c r="CO146" s="150"/>
      <c r="CS146" s="150"/>
    </row>
    <row r="147" spans="1:106" s="36" customFormat="1" hidden="1">
      <c r="A147" s="82"/>
      <c r="B147" s="82"/>
      <c r="C147" s="82"/>
      <c r="D147" s="126"/>
      <c r="E147" s="130"/>
      <c r="F147" s="136"/>
      <c r="G147" s="136"/>
      <c r="J147" s="82"/>
      <c r="K147" s="82"/>
      <c r="L147" s="82"/>
      <c r="M147" s="82"/>
      <c r="N147" s="82"/>
      <c r="O147" s="82"/>
      <c r="P147" s="82"/>
      <c r="Q147" s="82"/>
      <c r="AX147" s="117"/>
      <c r="BH147" s="117"/>
      <c r="BN147" s="117"/>
      <c r="BT147" s="117"/>
      <c r="CB147" s="117"/>
      <c r="CH147" s="117"/>
      <c r="CN147" s="144"/>
      <c r="CO147" s="150"/>
      <c r="CS147" s="150"/>
    </row>
    <row r="148" spans="1:106" s="36" customFormat="1" hidden="1">
      <c r="A148" s="82"/>
      <c r="B148" s="82"/>
      <c r="C148" s="82"/>
      <c r="D148" s="126"/>
      <c r="E148" s="130"/>
      <c r="F148" s="136"/>
      <c r="G148" s="136"/>
      <c r="J148" s="82"/>
      <c r="K148" s="82"/>
      <c r="L148" s="82"/>
      <c r="M148" s="82"/>
      <c r="N148" s="82"/>
      <c r="O148" s="82"/>
      <c r="P148" s="82"/>
      <c r="Q148" s="82"/>
      <c r="AX148" s="117"/>
      <c r="BH148" s="117"/>
      <c r="BN148" s="117"/>
      <c r="BT148" s="117"/>
      <c r="CB148" s="117"/>
      <c r="CH148" s="117"/>
      <c r="CN148" s="144"/>
      <c r="CO148" s="150"/>
      <c r="CS148" s="150"/>
    </row>
    <row r="149" spans="1:106" s="36" customFormat="1" hidden="1">
      <c r="A149" s="82"/>
      <c r="B149" s="82"/>
      <c r="C149" s="82"/>
      <c r="D149" s="126"/>
      <c r="E149" s="130"/>
      <c r="F149" s="136"/>
      <c r="G149" s="136"/>
      <c r="J149" s="82"/>
      <c r="K149" s="82"/>
      <c r="L149" s="82"/>
      <c r="M149" s="82"/>
      <c r="N149" s="82"/>
      <c r="O149" s="82"/>
      <c r="P149" s="82"/>
      <c r="Q149" s="82"/>
      <c r="AX149" s="117"/>
      <c r="BH149" s="117"/>
      <c r="BN149" s="117"/>
      <c r="BT149" s="117"/>
      <c r="CB149" s="117"/>
      <c r="CH149" s="117"/>
      <c r="CN149" s="144"/>
      <c r="CO149" s="150"/>
      <c r="CS149" s="150"/>
    </row>
    <row r="150" spans="1:106" s="38" customFormat="1" hidden="1">
      <c r="A150" s="82"/>
      <c r="B150" s="82"/>
      <c r="C150" s="82"/>
      <c r="D150" s="126"/>
      <c r="E150" s="130"/>
      <c r="F150" s="136"/>
      <c r="G150" s="136"/>
      <c r="H150" s="36"/>
      <c r="I150" s="36"/>
      <c r="J150" s="82"/>
      <c r="K150" s="82"/>
      <c r="L150" s="82"/>
      <c r="M150" s="82"/>
      <c r="N150" s="82"/>
      <c r="O150" s="82"/>
      <c r="P150" s="82"/>
      <c r="Q150" s="82"/>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X150" s="118"/>
      <c r="BH150" s="118"/>
      <c r="BN150" s="118"/>
      <c r="BT150" s="118"/>
      <c r="CB150" s="118"/>
      <c r="CH150" s="118"/>
      <c r="CN150" s="144"/>
      <c r="CO150" s="150"/>
      <c r="CP150" s="36"/>
      <c r="CQ150" s="36"/>
      <c r="CR150" s="36"/>
      <c r="CS150" s="150"/>
      <c r="CT150" s="36"/>
      <c r="CU150" s="36"/>
      <c r="CV150" s="36"/>
      <c r="CW150" s="36"/>
      <c r="CX150" s="36"/>
      <c r="CY150" s="36"/>
      <c r="CZ150" s="36"/>
      <c r="DA150" s="36"/>
      <c r="DB150" s="36"/>
    </row>
    <row r="151" spans="1:106" s="38" customFormat="1" hidden="1">
      <c r="A151" s="82"/>
      <c r="B151" s="82"/>
      <c r="C151" s="82"/>
      <c r="D151" s="126"/>
      <c r="E151" s="130"/>
      <c r="F151" s="136"/>
      <c r="G151" s="136"/>
      <c r="H151" s="36"/>
      <c r="I151" s="36"/>
      <c r="J151" s="82"/>
      <c r="K151" s="82"/>
      <c r="L151" s="82"/>
      <c r="M151" s="82"/>
      <c r="N151" s="82"/>
      <c r="O151" s="82"/>
      <c r="P151" s="82"/>
      <c r="Q151" s="82"/>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X151" s="118"/>
      <c r="BH151" s="118"/>
      <c r="BN151" s="118"/>
      <c r="BT151" s="118"/>
      <c r="CB151" s="118"/>
      <c r="CH151" s="118"/>
      <c r="CN151" s="144"/>
      <c r="CO151" s="150"/>
      <c r="CP151" s="36"/>
      <c r="CQ151" s="36"/>
      <c r="CR151" s="36"/>
      <c r="CS151" s="150"/>
      <c r="CT151" s="36"/>
      <c r="CU151" s="36"/>
      <c r="CV151" s="36"/>
      <c r="CW151" s="36"/>
      <c r="CX151" s="36"/>
      <c r="CY151" s="36"/>
      <c r="CZ151" s="36"/>
      <c r="DA151" s="36"/>
      <c r="DB151" s="36"/>
    </row>
    <row r="152" spans="1:106" s="38" customFormat="1" hidden="1">
      <c r="A152" s="82"/>
      <c r="B152" s="82"/>
      <c r="C152" s="82"/>
      <c r="D152" s="126"/>
      <c r="E152" s="130"/>
      <c r="F152" s="136"/>
      <c r="G152" s="136"/>
      <c r="H152" s="36"/>
      <c r="I152" s="36"/>
      <c r="J152" s="82"/>
      <c r="K152" s="82"/>
      <c r="L152" s="82"/>
      <c r="M152" s="82"/>
      <c r="N152" s="82"/>
      <c r="O152" s="82"/>
      <c r="P152" s="82"/>
      <c r="Q152" s="82"/>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X152" s="118"/>
      <c r="BH152" s="118"/>
      <c r="BN152" s="118"/>
      <c r="BT152" s="118"/>
      <c r="CB152" s="118"/>
      <c r="CH152" s="118"/>
      <c r="CN152" s="144"/>
      <c r="CO152" s="150"/>
      <c r="CP152" s="36"/>
      <c r="CQ152" s="36"/>
      <c r="CR152" s="36"/>
      <c r="CS152" s="150"/>
      <c r="CT152" s="36"/>
      <c r="CU152" s="36"/>
      <c r="CV152" s="36"/>
      <c r="CW152" s="36"/>
      <c r="CX152" s="36"/>
      <c r="CY152" s="36"/>
      <c r="CZ152" s="36"/>
      <c r="DA152" s="36"/>
      <c r="DB152" s="36"/>
    </row>
    <row r="153" spans="1:106" s="38" customFormat="1" hidden="1">
      <c r="A153" s="82"/>
      <c r="B153" s="82"/>
      <c r="C153" s="82"/>
      <c r="D153" s="126"/>
      <c r="E153" s="130"/>
      <c r="F153" s="136"/>
      <c r="G153" s="136"/>
      <c r="H153" s="36"/>
      <c r="I153" s="36"/>
      <c r="J153" s="82"/>
      <c r="K153" s="82"/>
      <c r="L153" s="82"/>
      <c r="M153" s="82"/>
      <c r="N153" s="82"/>
      <c r="O153" s="82"/>
      <c r="P153" s="82"/>
      <c r="Q153" s="82"/>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X153" s="118"/>
      <c r="BH153" s="118"/>
      <c r="BN153" s="118"/>
      <c r="BT153" s="118"/>
      <c r="CB153" s="118"/>
      <c r="CH153" s="118"/>
      <c r="CN153" s="144"/>
      <c r="CO153" s="150"/>
      <c r="CP153" s="36"/>
      <c r="CQ153" s="36"/>
      <c r="CR153" s="36"/>
      <c r="CS153" s="150"/>
      <c r="CT153" s="36"/>
      <c r="CU153" s="36"/>
      <c r="CV153" s="36"/>
      <c r="CW153" s="36"/>
      <c r="CX153" s="36"/>
      <c r="CY153" s="36"/>
      <c r="CZ153" s="36"/>
      <c r="DA153" s="36"/>
      <c r="DB153" s="36"/>
    </row>
    <row r="154" spans="1:106" s="38" customFormat="1" hidden="1">
      <c r="A154" s="82"/>
      <c r="B154" s="82"/>
      <c r="C154" s="82"/>
      <c r="D154" s="126"/>
      <c r="E154" s="130"/>
      <c r="F154" s="136"/>
      <c r="G154" s="136"/>
      <c r="H154" s="36"/>
      <c r="I154" s="36"/>
      <c r="J154" s="82"/>
      <c r="K154" s="82"/>
      <c r="L154" s="82"/>
      <c r="M154" s="82"/>
      <c r="N154" s="82"/>
      <c r="O154" s="82"/>
      <c r="P154" s="82"/>
      <c r="Q154" s="82"/>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X154" s="118"/>
      <c r="BH154" s="118"/>
      <c r="BN154" s="118"/>
      <c r="BT154" s="118"/>
      <c r="CB154" s="118"/>
      <c r="CH154" s="118"/>
      <c r="CN154" s="144"/>
      <c r="CO154" s="150"/>
      <c r="CP154" s="36"/>
      <c r="CQ154" s="36"/>
      <c r="CR154" s="36"/>
      <c r="CS154" s="150"/>
      <c r="CT154" s="36"/>
      <c r="CU154" s="36"/>
      <c r="CV154" s="36"/>
      <c r="CW154" s="36"/>
      <c r="CX154" s="36"/>
      <c r="CY154" s="36"/>
      <c r="CZ154" s="36"/>
      <c r="DA154" s="36"/>
      <c r="DB154" s="36"/>
    </row>
    <row r="155" spans="1:106" s="38" customFormat="1" hidden="1">
      <c r="A155" s="82"/>
      <c r="B155" s="82"/>
      <c r="C155" s="82"/>
      <c r="D155" s="126"/>
      <c r="E155" s="130"/>
      <c r="F155" s="136"/>
      <c r="G155" s="136"/>
      <c r="H155" s="36"/>
      <c r="I155" s="36"/>
      <c r="J155" s="82"/>
      <c r="K155" s="82"/>
      <c r="L155" s="82"/>
      <c r="M155" s="82"/>
      <c r="N155" s="82"/>
      <c r="O155" s="82"/>
      <c r="P155" s="82"/>
      <c r="Q155" s="82"/>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X155" s="118"/>
      <c r="BH155" s="118"/>
      <c r="BN155" s="118"/>
      <c r="BT155" s="118"/>
      <c r="CB155" s="118"/>
      <c r="CH155" s="118"/>
      <c r="CN155" s="144"/>
      <c r="CO155" s="150"/>
      <c r="CP155" s="36"/>
      <c r="CQ155" s="36"/>
      <c r="CR155" s="36"/>
      <c r="CS155" s="150"/>
      <c r="CT155" s="36"/>
      <c r="CU155" s="36"/>
      <c r="CV155" s="36"/>
      <c r="CW155" s="36"/>
      <c r="CX155" s="36"/>
      <c r="CY155" s="36"/>
      <c r="CZ155" s="36"/>
      <c r="DA155" s="36"/>
      <c r="DB155" s="36"/>
    </row>
    <row r="156" spans="1:106" s="38" customFormat="1" hidden="1">
      <c r="A156" s="82"/>
      <c r="B156" s="82"/>
      <c r="C156" s="82"/>
      <c r="D156" s="126"/>
      <c r="E156" s="130"/>
      <c r="F156" s="136"/>
      <c r="G156" s="136"/>
      <c r="H156" s="36"/>
      <c r="I156" s="36"/>
      <c r="J156" s="82"/>
      <c r="K156" s="82"/>
      <c r="L156" s="82"/>
      <c r="M156" s="82"/>
      <c r="N156" s="82"/>
      <c r="O156" s="82"/>
      <c r="P156" s="82"/>
      <c r="Q156" s="82"/>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X156" s="118"/>
      <c r="BH156" s="118"/>
      <c r="BN156" s="118"/>
      <c r="BT156" s="118"/>
      <c r="CB156" s="118"/>
      <c r="CH156" s="118"/>
      <c r="CN156" s="145"/>
      <c r="CO156" s="151"/>
      <c r="CS156" s="151"/>
    </row>
    <row r="157" spans="1:106" s="38" customFormat="1" hidden="1">
      <c r="A157" s="82"/>
      <c r="B157" s="82"/>
      <c r="C157" s="82"/>
      <c r="D157" s="126"/>
      <c r="E157" s="130"/>
      <c r="F157" s="136"/>
      <c r="G157" s="136"/>
      <c r="H157" s="36"/>
      <c r="I157" s="36"/>
      <c r="J157" s="82"/>
      <c r="K157" s="82"/>
      <c r="L157" s="82"/>
      <c r="M157" s="82"/>
      <c r="N157" s="82"/>
      <c r="O157" s="82"/>
      <c r="P157" s="82"/>
      <c r="Q157" s="82"/>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X157" s="118"/>
      <c r="BH157" s="118"/>
      <c r="BN157" s="118"/>
      <c r="BT157" s="118"/>
      <c r="CB157" s="118"/>
      <c r="CH157" s="118"/>
      <c r="CN157" s="145"/>
      <c r="CO157" s="151"/>
      <c r="CS157" s="151"/>
    </row>
    <row r="158" spans="1:106" s="38" customFormat="1" hidden="1">
      <c r="A158" s="82"/>
      <c r="B158" s="82"/>
      <c r="C158" s="82"/>
      <c r="D158" s="126"/>
      <c r="E158" s="130"/>
      <c r="F158" s="136"/>
      <c r="G158" s="136"/>
      <c r="H158" s="36"/>
      <c r="I158" s="36"/>
      <c r="J158" s="82"/>
      <c r="K158" s="82"/>
      <c r="L158" s="82"/>
      <c r="M158" s="82"/>
      <c r="N158" s="82"/>
      <c r="O158" s="82"/>
      <c r="P158" s="82"/>
      <c r="Q158" s="82"/>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X158" s="118"/>
      <c r="BH158" s="118"/>
      <c r="BN158" s="118"/>
      <c r="BT158" s="118"/>
      <c r="CB158" s="118"/>
      <c r="CH158" s="118"/>
      <c r="CN158" s="145"/>
      <c r="CO158" s="151"/>
      <c r="CS158" s="151"/>
    </row>
    <row r="159" spans="1:106" s="38" customFormat="1" hidden="1">
      <c r="A159" s="82"/>
      <c r="B159" s="82"/>
      <c r="C159" s="82"/>
      <c r="D159" s="126"/>
      <c r="E159" s="130"/>
      <c r="F159" s="136"/>
      <c r="G159" s="136"/>
      <c r="H159" s="36"/>
      <c r="I159" s="36"/>
      <c r="J159" s="82"/>
      <c r="K159" s="82"/>
      <c r="L159" s="82"/>
      <c r="M159" s="82"/>
      <c r="N159" s="82"/>
      <c r="O159" s="82"/>
      <c r="P159" s="82"/>
      <c r="Q159" s="82"/>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X159" s="118"/>
      <c r="BH159" s="118"/>
      <c r="BN159" s="118"/>
      <c r="BT159" s="118"/>
      <c r="CB159" s="118"/>
      <c r="CH159" s="118"/>
      <c r="CN159" s="145"/>
      <c r="CO159" s="151"/>
      <c r="CS159" s="151"/>
    </row>
    <row r="160" spans="1:106" s="38" customFormat="1" hidden="1">
      <c r="A160" s="82"/>
      <c r="B160" s="82"/>
      <c r="C160" s="82"/>
      <c r="D160" s="126"/>
      <c r="E160" s="130"/>
      <c r="F160" s="136"/>
      <c r="G160" s="136"/>
      <c r="H160" s="36"/>
      <c r="I160" s="36"/>
      <c r="J160" s="82"/>
      <c r="K160" s="82"/>
      <c r="L160" s="82"/>
      <c r="M160" s="82"/>
      <c r="N160" s="82"/>
      <c r="O160" s="82"/>
      <c r="P160" s="82"/>
      <c r="Q160" s="82"/>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X160" s="118"/>
      <c r="BH160" s="118"/>
      <c r="BN160" s="118"/>
      <c r="BT160" s="118"/>
      <c r="CB160" s="118"/>
      <c r="CH160" s="118"/>
      <c r="CN160" s="145"/>
      <c r="CO160" s="151"/>
      <c r="CS160" s="151"/>
    </row>
    <row r="161" spans="1:97" s="38" customFormat="1" hidden="1">
      <c r="A161" s="82"/>
      <c r="B161" s="82"/>
      <c r="C161" s="82"/>
      <c r="D161" s="126"/>
      <c r="E161" s="130"/>
      <c r="F161" s="136"/>
      <c r="G161" s="136"/>
      <c r="H161" s="36"/>
      <c r="I161" s="36"/>
      <c r="J161" s="82"/>
      <c r="K161" s="82"/>
      <c r="L161" s="82"/>
      <c r="M161" s="82"/>
      <c r="N161" s="82"/>
      <c r="O161" s="82"/>
      <c r="P161" s="82"/>
      <c r="Q161" s="82"/>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X161" s="118"/>
      <c r="BH161" s="118"/>
      <c r="BN161" s="118"/>
      <c r="BT161" s="118"/>
      <c r="CB161" s="118"/>
      <c r="CH161" s="118"/>
      <c r="CN161" s="145"/>
      <c r="CO161" s="151"/>
      <c r="CS161" s="151"/>
    </row>
    <row r="162" spans="1:97" s="38" customFormat="1" hidden="1">
      <c r="A162" s="82"/>
      <c r="B162" s="82"/>
      <c r="C162" s="82"/>
      <c r="D162" s="126"/>
      <c r="E162" s="130"/>
      <c r="F162" s="136"/>
      <c r="G162" s="136"/>
      <c r="H162" s="36"/>
      <c r="I162" s="36"/>
      <c r="J162" s="82"/>
      <c r="K162" s="82"/>
      <c r="L162" s="82"/>
      <c r="M162" s="82"/>
      <c r="N162" s="82"/>
      <c r="O162" s="82"/>
      <c r="P162" s="82"/>
      <c r="Q162" s="82"/>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X162" s="118"/>
      <c r="BH162" s="118"/>
      <c r="BN162" s="118"/>
      <c r="BT162" s="118"/>
      <c r="CB162" s="118"/>
      <c r="CH162" s="118"/>
      <c r="CN162" s="145"/>
      <c r="CO162" s="151"/>
      <c r="CS162" s="151"/>
    </row>
    <row r="163" spans="1:97" s="38" customFormat="1" hidden="1">
      <c r="A163" s="82"/>
      <c r="B163" s="82"/>
      <c r="C163" s="82"/>
      <c r="D163" s="126"/>
      <c r="E163" s="130"/>
      <c r="F163" s="136"/>
      <c r="G163" s="136"/>
      <c r="H163" s="36"/>
      <c r="I163" s="36"/>
      <c r="J163" s="82"/>
      <c r="K163" s="82"/>
      <c r="L163" s="82"/>
      <c r="M163" s="82"/>
      <c r="N163" s="82"/>
      <c r="O163" s="82"/>
      <c r="P163" s="82"/>
      <c r="Q163" s="82"/>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X163" s="118"/>
      <c r="BH163" s="118"/>
      <c r="BN163" s="118"/>
      <c r="BT163" s="118"/>
      <c r="CB163" s="118"/>
      <c r="CH163" s="118"/>
      <c r="CN163" s="145"/>
      <c r="CO163" s="151"/>
      <c r="CS163" s="151"/>
    </row>
    <row r="164" spans="1:97" s="38" customFormat="1" hidden="1">
      <c r="A164" s="82"/>
      <c r="B164" s="82"/>
      <c r="C164" s="82"/>
      <c r="D164" s="127"/>
      <c r="E164" s="130"/>
      <c r="F164" s="137"/>
      <c r="G164" s="137"/>
      <c r="J164" s="82"/>
      <c r="K164" s="82"/>
      <c r="L164" s="82"/>
      <c r="M164" s="82"/>
      <c r="N164" s="82"/>
      <c r="O164" s="82"/>
      <c r="P164" s="82"/>
      <c r="Q164" s="82"/>
      <c r="AX164" s="118"/>
      <c r="BH164" s="118"/>
      <c r="BN164" s="118"/>
      <c r="BT164" s="118"/>
      <c r="CB164" s="118"/>
      <c r="CH164" s="118"/>
      <c r="CN164" s="145"/>
      <c r="CO164" s="151"/>
      <c r="CS164" s="151"/>
    </row>
    <row r="165" spans="1:97" s="38" customFormat="1" hidden="1">
      <c r="A165" s="82"/>
      <c r="B165" s="82"/>
      <c r="C165" s="82"/>
      <c r="D165" s="127"/>
      <c r="E165" s="130"/>
      <c r="F165" s="137"/>
      <c r="G165" s="137"/>
      <c r="J165" s="82"/>
      <c r="K165" s="82"/>
      <c r="L165" s="82"/>
      <c r="M165" s="82"/>
      <c r="N165" s="82"/>
      <c r="O165" s="82"/>
      <c r="P165" s="82"/>
      <c r="Q165" s="82"/>
      <c r="AX165" s="118"/>
      <c r="BH165" s="118"/>
      <c r="BN165" s="118"/>
      <c r="BT165" s="118"/>
      <c r="CB165" s="118"/>
      <c r="CH165" s="118"/>
      <c r="CN165" s="145"/>
      <c r="CO165" s="151"/>
      <c r="CS165" s="151"/>
    </row>
    <row r="166" spans="1:97" s="38" customFormat="1" hidden="1">
      <c r="A166" s="82"/>
      <c r="B166" s="82"/>
      <c r="C166" s="82"/>
      <c r="D166" s="127"/>
      <c r="E166" s="130"/>
      <c r="F166" s="137"/>
      <c r="G166" s="137"/>
      <c r="J166" s="82"/>
      <c r="K166" s="82"/>
      <c r="L166" s="82"/>
      <c r="M166" s="82"/>
      <c r="N166" s="82"/>
      <c r="O166" s="82"/>
      <c r="P166" s="82"/>
      <c r="Q166" s="82"/>
      <c r="AX166" s="118"/>
      <c r="BH166" s="118"/>
      <c r="BN166" s="118"/>
      <c r="BT166" s="118"/>
      <c r="CB166" s="118"/>
      <c r="CH166" s="118"/>
      <c r="CN166" s="145"/>
      <c r="CO166" s="151"/>
      <c r="CS166" s="151"/>
    </row>
    <row r="167" spans="1:97" s="38" customFormat="1" hidden="1">
      <c r="A167" s="82"/>
      <c r="B167" s="82"/>
      <c r="C167" s="82"/>
      <c r="D167" s="127"/>
      <c r="E167" s="130"/>
      <c r="F167" s="137"/>
      <c r="G167" s="137"/>
      <c r="J167" s="82"/>
      <c r="K167" s="82"/>
      <c r="L167" s="82"/>
      <c r="M167" s="82"/>
      <c r="N167" s="82"/>
      <c r="O167" s="82"/>
      <c r="P167" s="82"/>
      <c r="Q167" s="82"/>
      <c r="AX167" s="118"/>
      <c r="BH167" s="118"/>
      <c r="BN167" s="118"/>
      <c r="BT167" s="118"/>
      <c r="CB167" s="118"/>
      <c r="CH167" s="118"/>
      <c r="CN167" s="145"/>
      <c r="CO167" s="151"/>
      <c r="CS167" s="151"/>
    </row>
    <row r="168" spans="1:97" s="38" customFormat="1" hidden="1">
      <c r="A168" s="82"/>
      <c r="B168" s="82"/>
      <c r="C168" s="82"/>
      <c r="D168" s="127"/>
      <c r="E168" s="130"/>
      <c r="F168" s="137"/>
      <c r="G168" s="137"/>
      <c r="J168" s="82"/>
      <c r="K168" s="82"/>
      <c r="L168" s="82"/>
      <c r="M168" s="82"/>
      <c r="N168" s="82"/>
      <c r="O168" s="82"/>
      <c r="P168" s="82"/>
      <c r="Q168" s="82"/>
      <c r="AX168" s="118"/>
      <c r="BH168" s="118"/>
      <c r="BN168" s="118"/>
      <c r="BT168" s="118"/>
      <c r="CB168" s="118"/>
      <c r="CH168" s="118"/>
      <c r="CN168" s="145"/>
      <c r="CO168" s="151"/>
      <c r="CS168" s="151"/>
    </row>
    <row r="169" spans="1:97" s="38" customFormat="1" hidden="1">
      <c r="A169" s="82"/>
      <c r="B169" s="82"/>
      <c r="C169" s="82"/>
      <c r="D169" s="127"/>
      <c r="E169" s="130"/>
      <c r="F169" s="137"/>
      <c r="G169" s="137"/>
      <c r="J169" s="82"/>
      <c r="K169" s="82"/>
      <c r="L169" s="82"/>
      <c r="M169" s="82"/>
      <c r="N169" s="82"/>
      <c r="O169" s="82"/>
      <c r="P169" s="82"/>
      <c r="Q169" s="82"/>
      <c r="AX169" s="118"/>
      <c r="BH169" s="118"/>
      <c r="BN169" s="118"/>
      <c r="BT169" s="118"/>
      <c r="CB169" s="118"/>
      <c r="CH169" s="118"/>
      <c r="CN169" s="145"/>
      <c r="CO169" s="151"/>
      <c r="CS169" s="151"/>
    </row>
    <row r="170" spans="1:97" s="38" customFormat="1" hidden="1">
      <c r="A170" s="82"/>
      <c r="B170" s="82"/>
      <c r="C170" s="82"/>
      <c r="D170" s="127"/>
      <c r="E170" s="130"/>
      <c r="F170" s="137"/>
      <c r="G170" s="137"/>
      <c r="J170" s="82"/>
      <c r="K170" s="82"/>
      <c r="L170" s="82"/>
      <c r="M170" s="82"/>
      <c r="N170" s="82"/>
      <c r="O170" s="82"/>
      <c r="P170" s="82"/>
      <c r="Q170" s="82"/>
      <c r="AX170" s="118"/>
      <c r="BH170" s="118"/>
      <c r="BN170" s="118"/>
      <c r="BT170" s="118"/>
      <c r="CB170" s="118"/>
      <c r="CH170" s="118"/>
      <c r="CN170" s="145"/>
      <c r="CO170" s="151"/>
      <c r="CS170" s="151"/>
    </row>
    <row r="171" spans="1:97" s="38" customFormat="1" hidden="1">
      <c r="A171" s="82"/>
      <c r="B171" s="82"/>
      <c r="C171" s="82"/>
      <c r="D171" s="127"/>
      <c r="E171" s="130"/>
      <c r="F171" s="137"/>
      <c r="G171" s="137"/>
      <c r="J171" s="82"/>
      <c r="K171" s="82"/>
      <c r="L171" s="82"/>
      <c r="M171" s="82"/>
      <c r="N171" s="82"/>
      <c r="O171" s="82"/>
      <c r="P171" s="82"/>
      <c r="Q171" s="82"/>
      <c r="AX171" s="118"/>
      <c r="BH171" s="118"/>
      <c r="BN171" s="118"/>
      <c r="BT171" s="118"/>
      <c r="CB171" s="118"/>
      <c r="CH171" s="118"/>
      <c r="CN171" s="145"/>
      <c r="CO171" s="151"/>
      <c r="CS171" s="151"/>
    </row>
    <row r="172" spans="1:97" s="38" customFormat="1" hidden="1">
      <c r="A172" s="82"/>
      <c r="B172" s="82"/>
      <c r="C172" s="82"/>
      <c r="D172" s="127"/>
      <c r="E172" s="130"/>
      <c r="F172" s="137"/>
      <c r="G172" s="137"/>
      <c r="J172" s="82"/>
      <c r="K172" s="82"/>
      <c r="L172" s="82"/>
      <c r="M172" s="82"/>
      <c r="N172" s="82"/>
      <c r="O172" s="82"/>
      <c r="P172" s="82"/>
      <c r="Q172" s="82"/>
      <c r="AX172" s="118"/>
      <c r="BH172" s="118"/>
      <c r="BN172" s="118"/>
      <c r="BT172" s="118"/>
      <c r="CB172" s="118"/>
      <c r="CH172" s="118"/>
      <c r="CN172" s="145"/>
      <c r="CO172" s="151"/>
      <c r="CS172" s="151"/>
    </row>
    <row r="173" spans="1:97" s="38" customFormat="1" hidden="1">
      <c r="A173" s="82"/>
      <c r="B173" s="82"/>
      <c r="C173" s="82"/>
      <c r="D173" s="127"/>
      <c r="E173" s="130"/>
      <c r="F173" s="137"/>
      <c r="G173" s="137"/>
      <c r="J173" s="82"/>
      <c r="K173" s="82"/>
      <c r="L173" s="82"/>
      <c r="M173" s="82"/>
      <c r="N173" s="82"/>
      <c r="O173" s="82"/>
      <c r="P173" s="82"/>
      <c r="Q173" s="82"/>
      <c r="AX173" s="118"/>
      <c r="BH173" s="118"/>
      <c r="BN173" s="118"/>
      <c r="BT173" s="118"/>
      <c r="CB173" s="118"/>
      <c r="CH173" s="118"/>
      <c r="CN173" s="145"/>
      <c r="CO173" s="151"/>
      <c r="CS173" s="151"/>
    </row>
    <row r="174" spans="1:97" s="38" customFormat="1" hidden="1">
      <c r="A174" s="82"/>
      <c r="B174" s="82"/>
      <c r="C174" s="82"/>
      <c r="D174" s="127"/>
      <c r="E174" s="130"/>
      <c r="F174" s="137"/>
      <c r="G174" s="137"/>
      <c r="J174" s="82"/>
      <c r="K174" s="82"/>
      <c r="L174" s="82"/>
      <c r="M174" s="82"/>
      <c r="N174" s="82"/>
      <c r="O174" s="82"/>
      <c r="P174" s="82"/>
      <c r="Q174" s="82"/>
      <c r="AX174" s="118"/>
      <c r="BH174" s="118"/>
      <c r="BN174" s="118"/>
      <c r="BT174" s="118"/>
      <c r="CB174" s="118"/>
      <c r="CH174" s="118"/>
      <c r="CN174" s="145"/>
      <c r="CO174" s="151"/>
      <c r="CS174" s="151"/>
    </row>
    <row r="175" spans="1:97" s="38" customFormat="1" hidden="1">
      <c r="A175" s="82"/>
      <c r="B175" s="82"/>
      <c r="C175" s="82"/>
      <c r="D175" s="127"/>
      <c r="E175" s="130"/>
      <c r="F175" s="137"/>
      <c r="G175" s="137"/>
      <c r="J175" s="82"/>
      <c r="K175" s="82"/>
      <c r="L175" s="82"/>
      <c r="M175" s="82"/>
      <c r="N175" s="82"/>
      <c r="O175" s="82"/>
      <c r="P175" s="82"/>
      <c r="Q175" s="82"/>
      <c r="AX175" s="118"/>
      <c r="BH175" s="118"/>
      <c r="BN175" s="118"/>
      <c r="BT175" s="118"/>
      <c r="CB175" s="118"/>
      <c r="CH175" s="118"/>
      <c r="CN175" s="145"/>
      <c r="CO175" s="151"/>
      <c r="CS175" s="151"/>
    </row>
    <row r="176" spans="1:97" s="38" customFormat="1" hidden="1">
      <c r="A176" s="82"/>
      <c r="B176" s="82"/>
      <c r="C176" s="82"/>
      <c r="D176" s="127"/>
      <c r="E176" s="130"/>
      <c r="F176" s="137"/>
      <c r="G176" s="137"/>
      <c r="J176" s="82"/>
      <c r="K176" s="82"/>
      <c r="L176" s="82"/>
      <c r="M176" s="82"/>
      <c r="N176" s="82"/>
      <c r="O176" s="82"/>
      <c r="P176" s="82"/>
      <c r="Q176" s="82"/>
      <c r="AX176" s="118"/>
      <c r="BH176" s="118"/>
      <c r="BN176" s="118"/>
      <c r="BT176" s="118"/>
      <c r="CB176" s="118"/>
      <c r="CH176" s="118"/>
      <c r="CN176" s="145"/>
      <c r="CO176" s="151"/>
      <c r="CS176" s="151"/>
    </row>
    <row r="177" spans="1:97" s="38" customFormat="1" hidden="1">
      <c r="A177" s="82"/>
      <c r="B177" s="82"/>
      <c r="C177" s="82"/>
      <c r="D177" s="127"/>
      <c r="E177" s="130"/>
      <c r="F177" s="137"/>
      <c r="G177" s="137"/>
      <c r="J177" s="82"/>
      <c r="K177" s="82"/>
      <c r="L177" s="82"/>
      <c r="M177" s="82"/>
      <c r="N177" s="82"/>
      <c r="O177" s="82"/>
      <c r="P177" s="82"/>
      <c r="Q177" s="82"/>
      <c r="AX177" s="118"/>
      <c r="BH177" s="118"/>
      <c r="BN177" s="118"/>
      <c r="BT177" s="118"/>
      <c r="CB177" s="118"/>
      <c r="CH177" s="118"/>
      <c r="CN177" s="145"/>
      <c r="CO177" s="151"/>
      <c r="CS177" s="151"/>
    </row>
    <row r="178" spans="1:97" s="38" customFormat="1" hidden="1">
      <c r="A178" s="82"/>
      <c r="B178" s="82"/>
      <c r="C178" s="82"/>
      <c r="D178" s="127"/>
      <c r="E178" s="130"/>
      <c r="F178" s="137"/>
      <c r="G178" s="137"/>
      <c r="J178" s="82"/>
      <c r="K178" s="82"/>
      <c r="L178" s="82"/>
      <c r="M178" s="82"/>
      <c r="N178" s="82"/>
      <c r="O178" s="82"/>
      <c r="P178" s="82"/>
      <c r="Q178" s="82"/>
      <c r="AX178" s="118"/>
      <c r="BH178" s="118"/>
      <c r="BN178" s="118"/>
      <c r="BT178" s="118"/>
      <c r="CB178" s="118"/>
      <c r="CH178" s="118"/>
      <c r="CN178" s="145"/>
      <c r="CO178" s="151"/>
      <c r="CS178" s="151"/>
    </row>
    <row r="179" spans="1:97" s="38" customFormat="1" hidden="1">
      <c r="A179" s="82"/>
      <c r="B179" s="82"/>
      <c r="C179" s="82"/>
      <c r="D179" s="127"/>
      <c r="E179" s="130"/>
      <c r="F179" s="137"/>
      <c r="G179" s="137"/>
      <c r="J179" s="82"/>
      <c r="K179" s="82"/>
      <c r="L179" s="82"/>
      <c r="M179" s="82"/>
      <c r="N179" s="82"/>
      <c r="O179" s="82"/>
      <c r="P179" s="82"/>
      <c r="Q179" s="82"/>
      <c r="AX179" s="118"/>
      <c r="BH179" s="118"/>
      <c r="BN179" s="118"/>
      <c r="BT179" s="118"/>
      <c r="CB179" s="118"/>
      <c r="CH179" s="118"/>
      <c r="CN179" s="145"/>
      <c r="CO179" s="151"/>
      <c r="CS179" s="151"/>
    </row>
    <row r="180" spans="1:97" s="38" customFormat="1" hidden="1">
      <c r="A180" s="82"/>
      <c r="B180" s="82"/>
      <c r="C180" s="82"/>
      <c r="D180" s="127"/>
      <c r="E180" s="130"/>
      <c r="F180" s="137"/>
      <c r="G180" s="137"/>
      <c r="J180" s="82"/>
      <c r="K180" s="82"/>
      <c r="L180" s="82"/>
      <c r="M180" s="82"/>
      <c r="N180" s="82"/>
      <c r="O180" s="82"/>
      <c r="P180" s="82"/>
      <c r="Q180" s="82"/>
      <c r="AX180" s="118"/>
      <c r="BH180" s="118"/>
      <c r="BN180" s="118"/>
      <c r="BT180" s="118"/>
      <c r="CB180" s="118"/>
      <c r="CH180" s="118"/>
      <c r="CN180" s="145"/>
      <c r="CO180" s="151"/>
      <c r="CS180" s="151"/>
    </row>
    <row r="181" spans="1:97" s="38" customFormat="1" hidden="1">
      <c r="A181" s="82"/>
      <c r="B181" s="82"/>
      <c r="C181" s="82"/>
      <c r="D181" s="127"/>
      <c r="E181" s="130"/>
      <c r="F181" s="137"/>
      <c r="G181" s="137"/>
      <c r="J181" s="82"/>
      <c r="K181" s="82"/>
      <c r="L181" s="82"/>
      <c r="M181" s="82"/>
      <c r="N181" s="82"/>
      <c r="O181" s="82"/>
      <c r="P181" s="82"/>
      <c r="Q181" s="82"/>
      <c r="AX181" s="118"/>
      <c r="BH181" s="118"/>
      <c r="BN181" s="118"/>
      <c r="BT181" s="118"/>
      <c r="CB181" s="118"/>
      <c r="CH181" s="118"/>
      <c r="CN181" s="145"/>
      <c r="CO181" s="151"/>
      <c r="CS181" s="151"/>
    </row>
    <row r="182" spans="1:97" s="38" customFormat="1" hidden="1">
      <c r="A182" s="82"/>
      <c r="B182" s="82"/>
      <c r="C182" s="82"/>
      <c r="D182" s="127"/>
      <c r="E182" s="130"/>
      <c r="F182" s="137"/>
      <c r="G182" s="137"/>
      <c r="J182" s="82"/>
      <c r="K182" s="82"/>
      <c r="L182" s="82"/>
      <c r="M182" s="82"/>
      <c r="N182" s="82"/>
      <c r="O182" s="82"/>
      <c r="P182" s="82"/>
      <c r="Q182" s="82"/>
      <c r="AX182" s="118"/>
      <c r="BH182" s="118"/>
      <c r="BN182" s="118"/>
      <c r="BT182" s="118"/>
      <c r="CB182" s="118"/>
      <c r="CH182" s="118"/>
      <c r="CN182" s="145"/>
      <c r="CO182" s="151"/>
      <c r="CS182" s="151"/>
    </row>
    <row r="183" spans="1:97" s="38" customFormat="1" hidden="1">
      <c r="A183" s="82"/>
      <c r="B183" s="82"/>
      <c r="C183" s="82"/>
      <c r="D183" s="127"/>
      <c r="E183" s="130"/>
      <c r="F183" s="137"/>
      <c r="G183" s="137"/>
      <c r="J183" s="82"/>
      <c r="K183" s="82"/>
      <c r="L183" s="82"/>
      <c r="M183" s="82"/>
      <c r="N183" s="82"/>
      <c r="O183" s="82"/>
      <c r="P183" s="82"/>
      <c r="Q183" s="82"/>
      <c r="AX183" s="118"/>
      <c r="BH183" s="118"/>
      <c r="BN183" s="118"/>
      <c r="BT183" s="118"/>
      <c r="CB183" s="118"/>
      <c r="CH183" s="118"/>
      <c r="CN183" s="145"/>
      <c r="CO183" s="151"/>
      <c r="CS183" s="151"/>
    </row>
    <row r="184" spans="1:97" s="38" customFormat="1" hidden="1">
      <c r="A184" s="82"/>
      <c r="B184" s="82"/>
      <c r="C184" s="82"/>
      <c r="D184" s="127"/>
      <c r="E184" s="130"/>
      <c r="F184" s="137"/>
      <c r="G184" s="137"/>
      <c r="J184" s="82"/>
      <c r="K184" s="82"/>
      <c r="L184" s="82"/>
      <c r="M184" s="82"/>
      <c r="N184" s="82"/>
      <c r="O184" s="82"/>
      <c r="P184" s="82"/>
      <c r="Q184" s="82"/>
      <c r="AX184" s="118"/>
      <c r="BH184" s="118"/>
      <c r="BN184" s="118"/>
      <c r="BT184" s="118"/>
      <c r="CB184" s="118"/>
      <c r="CH184" s="118"/>
      <c r="CN184" s="145"/>
      <c r="CO184" s="151"/>
      <c r="CS184" s="151"/>
    </row>
    <row r="185" spans="1:97" s="38" customFormat="1" hidden="1">
      <c r="A185" s="82"/>
      <c r="B185" s="82"/>
      <c r="C185" s="82"/>
      <c r="D185" s="127"/>
      <c r="E185" s="130"/>
      <c r="F185" s="137"/>
      <c r="G185" s="137"/>
      <c r="J185" s="82"/>
      <c r="K185" s="82"/>
      <c r="L185" s="82"/>
      <c r="M185" s="82"/>
      <c r="N185" s="82"/>
      <c r="O185" s="82"/>
      <c r="P185" s="82"/>
      <c r="Q185" s="82"/>
      <c r="AX185" s="118"/>
      <c r="BH185" s="118"/>
      <c r="BN185" s="118"/>
      <c r="BT185" s="118"/>
      <c r="CB185" s="118"/>
      <c r="CH185" s="118"/>
      <c r="CN185" s="145"/>
      <c r="CO185" s="151"/>
      <c r="CS185" s="151"/>
    </row>
    <row r="186" spans="1:97" s="38" customFormat="1" hidden="1">
      <c r="A186" s="82"/>
      <c r="B186" s="82"/>
      <c r="C186" s="82"/>
      <c r="D186" s="127"/>
      <c r="E186" s="130"/>
      <c r="F186" s="137"/>
      <c r="G186" s="137"/>
      <c r="J186" s="82"/>
      <c r="K186" s="82"/>
      <c r="L186" s="82"/>
      <c r="M186" s="82"/>
      <c r="N186" s="82"/>
      <c r="O186" s="82"/>
      <c r="P186" s="82"/>
      <c r="Q186" s="82"/>
      <c r="AX186" s="118"/>
      <c r="BH186" s="118"/>
      <c r="BN186" s="118"/>
      <c r="BT186" s="118"/>
      <c r="CB186" s="118"/>
      <c r="CH186" s="118"/>
      <c r="CN186" s="145"/>
      <c r="CO186" s="151"/>
      <c r="CS186" s="151"/>
    </row>
    <row r="187" spans="1:97" s="38" customFormat="1" hidden="1">
      <c r="A187" s="82"/>
      <c r="B187" s="82"/>
      <c r="C187" s="82"/>
      <c r="D187" s="127"/>
      <c r="E187" s="130"/>
      <c r="F187" s="137"/>
      <c r="G187" s="137"/>
      <c r="J187" s="82"/>
      <c r="K187" s="82"/>
      <c r="L187" s="82"/>
      <c r="M187" s="82"/>
      <c r="N187" s="82"/>
      <c r="O187" s="82"/>
      <c r="P187" s="82"/>
      <c r="Q187" s="82"/>
      <c r="AX187" s="118"/>
      <c r="BH187" s="118"/>
      <c r="BN187" s="118"/>
      <c r="BT187" s="118"/>
      <c r="CB187" s="118"/>
      <c r="CH187" s="118"/>
      <c r="CN187" s="145"/>
      <c r="CO187" s="151"/>
      <c r="CS187" s="151"/>
    </row>
    <row r="188" spans="1:97" s="38" customFormat="1" hidden="1">
      <c r="A188" s="82"/>
      <c r="B188" s="82"/>
      <c r="C188" s="82"/>
      <c r="D188" s="127"/>
      <c r="E188" s="130"/>
      <c r="F188" s="137"/>
      <c r="G188" s="137"/>
      <c r="J188" s="82"/>
      <c r="K188" s="82"/>
      <c r="L188" s="82"/>
      <c r="M188" s="82"/>
      <c r="N188" s="82"/>
      <c r="O188" s="82"/>
      <c r="P188" s="82"/>
      <c r="Q188" s="82"/>
      <c r="AX188" s="118"/>
      <c r="BH188" s="118"/>
      <c r="BN188" s="118"/>
      <c r="BT188" s="118"/>
      <c r="CB188" s="118"/>
      <c r="CH188" s="118"/>
      <c r="CN188" s="145"/>
      <c r="CO188" s="151"/>
      <c r="CS188" s="151"/>
    </row>
    <row r="189" spans="1:97" s="38" customFormat="1" hidden="1">
      <c r="A189" s="82"/>
      <c r="B189" s="82"/>
      <c r="C189" s="82"/>
      <c r="D189" s="127"/>
      <c r="E189" s="130"/>
      <c r="F189" s="137"/>
      <c r="G189" s="137"/>
      <c r="J189" s="82"/>
      <c r="K189" s="82"/>
      <c r="L189" s="82"/>
      <c r="M189" s="82"/>
      <c r="N189" s="82"/>
      <c r="O189" s="82"/>
      <c r="P189" s="82"/>
      <c r="Q189" s="82"/>
      <c r="AX189" s="118"/>
      <c r="BH189" s="118"/>
      <c r="BN189" s="118"/>
      <c r="BT189" s="118"/>
      <c r="CB189" s="118"/>
      <c r="CH189" s="118"/>
      <c r="CN189" s="145"/>
      <c r="CO189" s="151"/>
      <c r="CS189" s="151"/>
    </row>
    <row r="190" spans="1:97" s="38" customFormat="1" hidden="1">
      <c r="A190" s="82"/>
      <c r="B190" s="82"/>
      <c r="C190" s="82"/>
      <c r="D190" s="127"/>
      <c r="E190" s="130"/>
      <c r="F190" s="137"/>
      <c r="G190" s="137"/>
      <c r="J190" s="82"/>
      <c r="K190" s="82"/>
      <c r="L190" s="82"/>
      <c r="M190" s="82"/>
      <c r="N190" s="82"/>
      <c r="O190" s="82"/>
      <c r="P190" s="82"/>
      <c r="Q190" s="82"/>
      <c r="AX190" s="118"/>
      <c r="BH190" s="118"/>
      <c r="BN190" s="118"/>
      <c r="BT190" s="118"/>
      <c r="CB190" s="118"/>
      <c r="CH190" s="118"/>
      <c r="CN190" s="145"/>
      <c r="CO190" s="151"/>
      <c r="CS190" s="151"/>
    </row>
    <row r="191" spans="1:97" s="38" customFormat="1" hidden="1">
      <c r="A191" s="82"/>
      <c r="B191" s="82"/>
      <c r="C191" s="82"/>
      <c r="D191" s="127"/>
      <c r="E191" s="130"/>
      <c r="F191" s="137"/>
      <c r="G191" s="137"/>
      <c r="J191" s="82"/>
      <c r="K191" s="82"/>
      <c r="L191" s="82"/>
      <c r="M191" s="82"/>
      <c r="N191" s="82"/>
      <c r="O191" s="82"/>
      <c r="P191" s="82"/>
      <c r="Q191" s="82"/>
      <c r="AX191" s="118"/>
      <c r="BH191" s="118"/>
      <c r="BN191" s="118"/>
      <c r="BT191" s="118"/>
      <c r="CB191" s="118"/>
      <c r="CH191" s="118"/>
      <c r="CN191" s="145"/>
      <c r="CO191" s="151"/>
      <c r="CS191" s="151"/>
    </row>
    <row r="192" spans="1:97" s="38" customFormat="1" hidden="1">
      <c r="A192" s="82"/>
      <c r="B192" s="82"/>
      <c r="C192" s="82"/>
      <c r="D192" s="127"/>
      <c r="E192" s="130"/>
      <c r="F192" s="137"/>
      <c r="G192" s="137"/>
      <c r="J192" s="82"/>
      <c r="K192" s="82"/>
      <c r="L192" s="82"/>
      <c r="M192" s="82"/>
      <c r="N192" s="82"/>
      <c r="O192" s="82"/>
      <c r="P192" s="82"/>
      <c r="Q192" s="82"/>
      <c r="AX192" s="118"/>
      <c r="BH192" s="118"/>
      <c r="BN192" s="118"/>
      <c r="BT192" s="118"/>
      <c r="CB192" s="118"/>
      <c r="CH192" s="118"/>
      <c r="CN192" s="145"/>
      <c r="CO192" s="151"/>
      <c r="CS192" s="151"/>
    </row>
    <row r="193" spans="1:97" s="38" customFormat="1" hidden="1">
      <c r="A193" s="82"/>
      <c r="B193" s="82"/>
      <c r="C193" s="82"/>
      <c r="D193" s="127"/>
      <c r="E193" s="130"/>
      <c r="F193" s="137"/>
      <c r="G193" s="137"/>
      <c r="J193" s="82"/>
      <c r="K193" s="82"/>
      <c r="L193" s="82"/>
      <c r="M193" s="82"/>
      <c r="N193" s="82"/>
      <c r="O193" s="82"/>
      <c r="P193" s="82"/>
      <c r="Q193" s="82"/>
      <c r="AX193" s="118"/>
      <c r="BH193" s="118"/>
      <c r="BN193" s="118"/>
      <c r="BT193" s="118"/>
      <c r="CB193" s="118"/>
      <c r="CH193" s="118"/>
      <c r="CN193" s="145"/>
      <c r="CO193" s="151"/>
      <c r="CS193" s="151"/>
    </row>
    <row r="194" spans="1:97" s="38" customFormat="1" hidden="1">
      <c r="A194" s="82"/>
      <c r="B194" s="82"/>
      <c r="C194" s="82"/>
      <c r="D194" s="127"/>
      <c r="E194" s="130"/>
      <c r="F194" s="137"/>
      <c r="G194" s="137"/>
      <c r="J194" s="82"/>
      <c r="K194" s="82"/>
      <c r="L194" s="82"/>
      <c r="M194" s="82"/>
      <c r="N194" s="82"/>
      <c r="O194" s="82"/>
      <c r="P194" s="82"/>
      <c r="Q194" s="82"/>
      <c r="AX194" s="118"/>
      <c r="BH194" s="118"/>
      <c r="BN194" s="118"/>
      <c r="BT194" s="118"/>
      <c r="CB194" s="118"/>
      <c r="CH194" s="118"/>
      <c r="CN194" s="145"/>
      <c r="CO194" s="151"/>
      <c r="CS194" s="151"/>
    </row>
    <row r="195" spans="1:97" s="38" customFormat="1" hidden="1">
      <c r="A195" s="82"/>
      <c r="B195" s="82"/>
      <c r="C195" s="82"/>
      <c r="D195" s="127"/>
      <c r="E195" s="130"/>
      <c r="F195" s="137"/>
      <c r="G195" s="137"/>
      <c r="J195" s="82"/>
      <c r="K195" s="82"/>
      <c r="L195" s="82"/>
      <c r="M195" s="82"/>
      <c r="N195" s="82"/>
      <c r="O195" s="82"/>
      <c r="P195" s="82"/>
      <c r="Q195" s="82"/>
      <c r="AX195" s="118"/>
      <c r="BH195" s="118"/>
      <c r="BN195" s="118"/>
      <c r="BT195" s="118"/>
      <c r="CB195" s="118"/>
      <c r="CH195" s="118"/>
      <c r="CN195" s="145"/>
      <c r="CO195" s="151"/>
      <c r="CS195" s="151"/>
    </row>
    <row r="196" spans="1:97" s="38" customFormat="1" hidden="1">
      <c r="A196" s="82"/>
      <c r="B196" s="82"/>
      <c r="C196" s="82"/>
      <c r="D196" s="127"/>
      <c r="E196" s="130"/>
      <c r="F196" s="137"/>
      <c r="G196" s="137"/>
      <c r="J196" s="82"/>
      <c r="K196" s="82"/>
      <c r="L196" s="82"/>
      <c r="M196" s="82"/>
      <c r="N196" s="82"/>
      <c r="O196" s="82"/>
      <c r="P196" s="82"/>
      <c r="Q196" s="82"/>
      <c r="AX196" s="118"/>
      <c r="BH196" s="118"/>
      <c r="BN196" s="118"/>
      <c r="BT196" s="118"/>
      <c r="CB196" s="118"/>
      <c r="CH196" s="118"/>
      <c r="CN196" s="145"/>
      <c r="CO196" s="151"/>
      <c r="CS196" s="151"/>
    </row>
    <row r="197" spans="1:97" s="38" customFormat="1" hidden="1">
      <c r="A197" s="82"/>
      <c r="B197" s="82"/>
      <c r="C197" s="82"/>
      <c r="D197" s="127"/>
      <c r="E197" s="130"/>
      <c r="F197" s="137"/>
      <c r="G197" s="137"/>
      <c r="J197" s="82"/>
      <c r="K197" s="82"/>
      <c r="L197" s="82"/>
      <c r="M197" s="82"/>
      <c r="N197" s="82"/>
      <c r="O197" s="82"/>
      <c r="P197" s="82"/>
      <c r="Q197" s="82"/>
      <c r="AX197" s="118"/>
      <c r="BH197" s="118"/>
      <c r="BN197" s="118"/>
      <c r="BT197" s="118"/>
      <c r="CB197" s="118"/>
      <c r="CH197" s="118"/>
      <c r="CN197" s="145"/>
      <c r="CO197" s="151"/>
      <c r="CS197" s="151"/>
    </row>
    <row r="198" spans="1:97" s="38" customFormat="1" hidden="1">
      <c r="A198" s="82"/>
      <c r="B198" s="82"/>
      <c r="C198" s="82"/>
      <c r="D198" s="127"/>
      <c r="E198" s="130"/>
      <c r="F198" s="137"/>
      <c r="G198" s="137"/>
      <c r="J198" s="82"/>
      <c r="K198" s="82"/>
      <c r="L198" s="82"/>
      <c r="M198" s="82"/>
      <c r="N198" s="82"/>
      <c r="O198" s="82"/>
      <c r="P198" s="82"/>
      <c r="Q198" s="82"/>
      <c r="AX198" s="118"/>
      <c r="BH198" s="118"/>
      <c r="BN198" s="118"/>
      <c r="BT198" s="118"/>
      <c r="CB198" s="118"/>
      <c r="CH198" s="118"/>
      <c r="CN198" s="145"/>
      <c r="CO198" s="151"/>
      <c r="CS198" s="151"/>
    </row>
    <row r="199" spans="1:97" s="38" customFormat="1" hidden="1">
      <c r="A199" s="82"/>
      <c r="B199" s="82"/>
      <c r="C199" s="82"/>
      <c r="D199" s="127"/>
      <c r="E199" s="130"/>
      <c r="F199" s="137"/>
      <c r="G199" s="137"/>
      <c r="J199" s="82"/>
      <c r="K199" s="82"/>
      <c r="L199" s="82"/>
      <c r="M199" s="82"/>
      <c r="N199" s="82"/>
      <c r="O199" s="82"/>
      <c r="P199" s="82"/>
      <c r="Q199" s="82"/>
      <c r="AX199" s="118"/>
      <c r="BH199" s="118"/>
      <c r="BN199" s="118"/>
      <c r="BT199" s="118"/>
      <c r="CB199" s="118"/>
      <c r="CH199" s="118"/>
      <c r="CN199" s="145"/>
      <c r="CO199" s="151"/>
      <c r="CS199" s="151"/>
    </row>
    <row r="200" spans="1:97" s="38" customFormat="1" hidden="1">
      <c r="A200" s="82"/>
      <c r="B200" s="82"/>
      <c r="C200" s="82"/>
      <c r="D200" s="127"/>
      <c r="E200" s="130"/>
      <c r="F200" s="137"/>
      <c r="G200" s="137"/>
      <c r="J200" s="82"/>
      <c r="K200" s="82"/>
      <c r="L200" s="82"/>
      <c r="M200" s="82"/>
      <c r="N200" s="82"/>
      <c r="O200" s="82"/>
      <c r="P200" s="82"/>
      <c r="Q200" s="82"/>
      <c r="AX200" s="118"/>
      <c r="BH200" s="118"/>
      <c r="BN200" s="118"/>
      <c r="BT200" s="118"/>
      <c r="CB200" s="118"/>
      <c r="CH200" s="118"/>
      <c r="CN200" s="145"/>
      <c r="CO200" s="151"/>
      <c r="CS200" s="151"/>
    </row>
    <row r="201" spans="1:97" s="38" customFormat="1" hidden="1">
      <c r="A201" s="82"/>
      <c r="B201" s="82"/>
      <c r="C201" s="82"/>
      <c r="D201" s="127"/>
      <c r="E201" s="130"/>
      <c r="F201" s="137"/>
      <c r="G201" s="137"/>
      <c r="J201" s="82"/>
      <c r="K201" s="82"/>
      <c r="L201" s="82"/>
      <c r="M201" s="82"/>
      <c r="N201" s="82"/>
      <c r="O201" s="82"/>
      <c r="P201" s="82"/>
      <c r="Q201" s="82"/>
      <c r="AX201" s="118"/>
      <c r="BH201" s="118"/>
      <c r="BN201" s="118"/>
      <c r="BT201" s="118"/>
      <c r="CB201" s="118"/>
      <c r="CH201" s="118"/>
      <c r="CN201" s="145"/>
      <c r="CO201" s="151"/>
      <c r="CS201" s="151"/>
    </row>
    <row r="202" spans="1:97" s="38" customFormat="1" hidden="1">
      <c r="A202" s="82"/>
      <c r="B202" s="82"/>
      <c r="C202" s="82"/>
      <c r="D202" s="127"/>
      <c r="E202" s="130"/>
      <c r="F202" s="137"/>
      <c r="G202" s="137"/>
      <c r="J202" s="82"/>
      <c r="K202" s="82"/>
      <c r="L202" s="82"/>
      <c r="M202" s="82"/>
      <c r="N202" s="82"/>
      <c r="O202" s="82"/>
      <c r="P202" s="82"/>
      <c r="Q202" s="82"/>
      <c r="AX202" s="118"/>
      <c r="BH202" s="118"/>
      <c r="BN202" s="118"/>
      <c r="BT202" s="118"/>
      <c r="CB202" s="118"/>
      <c r="CH202" s="118"/>
      <c r="CN202" s="145"/>
      <c r="CO202" s="151"/>
      <c r="CS202" s="151"/>
    </row>
    <row r="203" spans="1:97" s="38" customFormat="1" hidden="1">
      <c r="A203" s="82"/>
      <c r="B203" s="82"/>
      <c r="C203" s="82"/>
      <c r="D203" s="127"/>
      <c r="E203" s="130"/>
      <c r="F203" s="137"/>
      <c r="G203" s="137"/>
      <c r="J203" s="82"/>
      <c r="K203" s="82"/>
      <c r="L203" s="82"/>
      <c r="M203" s="82"/>
      <c r="N203" s="82"/>
      <c r="O203" s="82"/>
      <c r="P203" s="82"/>
      <c r="Q203" s="82"/>
      <c r="AX203" s="118"/>
      <c r="BH203" s="118"/>
      <c r="BN203" s="118"/>
      <c r="BT203" s="118"/>
      <c r="CB203" s="118"/>
      <c r="CH203" s="118"/>
      <c r="CN203" s="145"/>
      <c r="CO203" s="151"/>
      <c r="CS203" s="151"/>
    </row>
    <row r="204" spans="1:97" s="38" customFormat="1" hidden="1">
      <c r="A204" s="82"/>
      <c r="B204" s="82"/>
      <c r="C204" s="82"/>
      <c r="D204" s="127"/>
      <c r="E204" s="130"/>
      <c r="F204" s="137"/>
      <c r="G204" s="137"/>
      <c r="J204" s="82"/>
      <c r="K204" s="82"/>
      <c r="L204" s="82"/>
      <c r="M204" s="82"/>
      <c r="N204" s="82"/>
      <c r="O204" s="82"/>
      <c r="P204" s="82"/>
      <c r="Q204" s="82"/>
      <c r="AX204" s="118"/>
      <c r="BH204" s="118"/>
      <c r="BN204" s="118"/>
      <c r="BT204" s="118"/>
      <c r="CB204" s="118"/>
      <c r="CH204" s="118"/>
      <c r="CN204" s="145"/>
      <c r="CO204" s="151"/>
      <c r="CS204" s="151"/>
    </row>
    <row r="205" spans="1:97" s="38" customFormat="1" hidden="1">
      <c r="A205" s="82"/>
      <c r="B205" s="82"/>
      <c r="C205" s="82"/>
      <c r="D205" s="127"/>
      <c r="E205" s="130"/>
      <c r="F205" s="137"/>
      <c r="G205" s="137"/>
      <c r="J205" s="82"/>
      <c r="K205" s="82"/>
      <c r="L205" s="82"/>
      <c r="M205" s="82"/>
      <c r="N205" s="82"/>
      <c r="O205" s="82"/>
      <c r="P205" s="82"/>
      <c r="Q205" s="82"/>
      <c r="AX205" s="118"/>
      <c r="BH205" s="118"/>
      <c r="BN205" s="118"/>
      <c r="BT205" s="118"/>
      <c r="CB205" s="118"/>
      <c r="CH205" s="118"/>
      <c r="CN205" s="145"/>
      <c r="CO205" s="151"/>
      <c r="CS205" s="151"/>
    </row>
    <row r="206" spans="1:97" s="38" customFormat="1" hidden="1">
      <c r="A206" s="82"/>
      <c r="B206" s="82"/>
      <c r="C206" s="82"/>
      <c r="D206" s="127"/>
      <c r="E206" s="130"/>
      <c r="F206" s="137"/>
      <c r="G206" s="137"/>
      <c r="J206" s="82"/>
      <c r="K206" s="82"/>
      <c r="L206" s="82"/>
      <c r="M206" s="82"/>
      <c r="N206" s="82"/>
      <c r="O206" s="82"/>
      <c r="P206" s="82"/>
      <c r="Q206" s="82"/>
      <c r="AX206" s="118"/>
      <c r="BH206" s="118"/>
      <c r="BN206" s="118"/>
      <c r="BT206" s="118"/>
      <c r="CB206" s="118"/>
      <c r="CH206" s="118"/>
      <c r="CN206" s="145"/>
      <c r="CO206" s="151"/>
      <c r="CS206" s="151"/>
    </row>
    <row r="207" spans="1:97" s="38" customFormat="1" hidden="1">
      <c r="A207" s="82"/>
      <c r="B207" s="82"/>
      <c r="C207" s="82"/>
      <c r="D207" s="127"/>
      <c r="E207" s="130"/>
      <c r="F207" s="137"/>
      <c r="G207" s="137"/>
      <c r="J207" s="82"/>
      <c r="K207" s="82"/>
      <c r="L207" s="82"/>
      <c r="M207" s="82"/>
      <c r="N207" s="82"/>
      <c r="O207" s="82"/>
      <c r="P207" s="82"/>
      <c r="Q207" s="82"/>
      <c r="AX207" s="118"/>
      <c r="BH207" s="118"/>
      <c r="BN207" s="118"/>
      <c r="BT207" s="118"/>
      <c r="CB207" s="118"/>
      <c r="CH207" s="118"/>
      <c r="CN207" s="145"/>
      <c r="CO207" s="151"/>
      <c r="CS207" s="151"/>
    </row>
    <row r="208" spans="1:97" s="38" customFormat="1" hidden="1">
      <c r="A208" s="82"/>
      <c r="B208" s="82"/>
      <c r="C208" s="82"/>
      <c r="D208" s="127"/>
      <c r="E208" s="130"/>
      <c r="F208" s="137"/>
      <c r="G208" s="137"/>
      <c r="J208" s="82"/>
      <c r="K208" s="82"/>
      <c r="L208" s="82"/>
      <c r="M208" s="82"/>
      <c r="N208" s="82"/>
      <c r="O208" s="82"/>
      <c r="P208" s="82"/>
      <c r="Q208" s="82"/>
      <c r="AX208" s="118"/>
      <c r="BH208" s="118"/>
      <c r="BN208" s="118"/>
      <c r="BT208" s="118"/>
      <c r="CB208" s="118"/>
      <c r="CH208" s="118"/>
      <c r="CN208" s="145"/>
      <c r="CO208" s="151"/>
      <c r="CS208" s="151"/>
    </row>
    <row r="209" spans="1:97" s="38" customFormat="1" hidden="1">
      <c r="A209" s="82"/>
      <c r="B209" s="82"/>
      <c r="C209" s="82"/>
      <c r="D209" s="127"/>
      <c r="E209" s="130"/>
      <c r="F209" s="137"/>
      <c r="G209" s="137"/>
      <c r="J209" s="82"/>
      <c r="K209" s="82"/>
      <c r="L209" s="82"/>
      <c r="M209" s="82"/>
      <c r="N209" s="82"/>
      <c r="O209" s="82"/>
      <c r="P209" s="82"/>
      <c r="Q209" s="82"/>
      <c r="AX209" s="118"/>
      <c r="BH209" s="118"/>
      <c r="BN209" s="118"/>
      <c r="BT209" s="118"/>
      <c r="CB209" s="118"/>
      <c r="CH209" s="118"/>
      <c r="CN209" s="145"/>
      <c r="CO209" s="151"/>
      <c r="CS209" s="151"/>
    </row>
    <row r="210" spans="1:97" s="38" customFormat="1" hidden="1">
      <c r="A210" s="82"/>
      <c r="B210" s="82"/>
      <c r="C210" s="82"/>
      <c r="D210" s="127"/>
      <c r="E210" s="130"/>
      <c r="F210" s="137"/>
      <c r="G210" s="137"/>
      <c r="J210" s="82"/>
      <c r="K210" s="82"/>
      <c r="L210" s="82"/>
      <c r="M210" s="82"/>
      <c r="N210" s="82"/>
      <c r="O210" s="82"/>
      <c r="P210" s="82"/>
      <c r="Q210" s="82"/>
      <c r="AX210" s="118"/>
      <c r="BH210" s="118"/>
      <c r="BN210" s="118"/>
      <c r="BT210" s="118"/>
      <c r="CB210" s="118"/>
      <c r="CH210" s="118"/>
      <c r="CN210" s="145"/>
      <c r="CO210" s="151"/>
      <c r="CS210" s="151"/>
    </row>
    <row r="211" spans="1:97" s="38" customFormat="1" hidden="1">
      <c r="A211" s="82"/>
      <c r="B211" s="82"/>
      <c r="C211" s="82"/>
      <c r="D211" s="127"/>
      <c r="E211" s="130"/>
      <c r="F211" s="137"/>
      <c r="G211" s="137"/>
      <c r="J211" s="82"/>
      <c r="K211" s="82"/>
      <c r="L211" s="82"/>
      <c r="M211" s="82"/>
      <c r="N211" s="82"/>
      <c r="O211" s="82"/>
      <c r="P211" s="82"/>
      <c r="Q211" s="82"/>
      <c r="AX211" s="118"/>
      <c r="BH211" s="118"/>
      <c r="BN211" s="118"/>
      <c r="BT211" s="118"/>
      <c r="CB211" s="118"/>
      <c r="CH211" s="118"/>
      <c r="CN211" s="145"/>
      <c r="CO211" s="151"/>
      <c r="CS211" s="151"/>
    </row>
    <row r="212" spans="1:97" s="38" customFormat="1" hidden="1">
      <c r="A212" s="82"/>
      <c r="B212" s="82"/>
      <c r="C212" s="82"/>
      <c r="D212" s="127"/>
      <c r="E212" s="130"/>
      <c r="F212" s="137"/>
      <c r="G212" s="137"/>
      <c r="J212" s="82"/>
      <c r="K212" s="82"/>
      <c r="L212" s="82"/>
      <c r="M212" s="82"/>
      <c r="N212" s="82"/>
      <c r="O212" s="82"/>
      <c r="P212" s="82"/>
      <c r="Q212" s="82"/>
      <c r="AX212" s="118"/>
      <c r="BH212" s="118"/>
      <c r="BN212" s="118"/>
      <c r="BT212" s="118"/>
      <c r="CB212" s="118"/>
      <c r="CH212" s="118"/>
      <c r="CN212" s="145"/>
      <c r="CO212" s="151"/>
      <c r="CS212" s="151"/>
    </row>
    <row r="213" spans="1:97" s="38" customFormat="1" hidden="1">
      <c r="A213" s="82"/>
      <c r="B213" s="82"/>
      <c r="C213" s="82"/>
      <c r="D213" s="127"/>
      <c r="E213" s="130"/>
      <c r="F213" s="137"/>
      <c r="G213" s="137"/>
      <c r="J213" s="82"/>
      <c r="K213" s="82"/>
      <c r="L213" s="82"/>
      <c r="M213" s="82"/>
      <c r="N213" s="82"/>
      <c r="O213" s="82"/>
      <c r="P213" s="82"/>
      <c r="Q213" s="82"/>
      <c r="AX213" s="118"/>
      <c r="BH213" s="118"/>
      <c r="BN213" s="118"/>
      <c r="BT213" s="118"/>
      <c r="CB213" s="118"/>
      <c r="CH213" s="118"/>
      <c r="CN213" s="145"/>
      <c r="CO213" s="151"/>
      <c r="CS213" s="151"/>
    </row>
    <row r="214" spans="1:97" s="38" customFormat="1" hidden="1">
      <c r="A214" s="82"/>
      <c r="B214" s="82"/>
      <c r="C214" s="82"/>
      <c r="D214" s="127"/>
      <c r="E214" s="130"/>
      <c r="F214" s="137"/>
      <c r="G214" s="137"/>
      <c r="J214" s="82"/>
      <c r="K214" s="82"/>
      <c r="L214" s="82"/>
      <c r="M214" s="82"/>
      <c r="N214" s="82"/>
      <c r="O214" s="82"/>
      <c r="P214" s="82"/>
      <c r="Q214" s="82"/>
      <c r="AX214" s="118"/>
      <c r="BH214" s="118"/>
      <c r="BN214" s="118"/>
      <c r="BT214" s="118"/>
      <c r="CB214" s="118"/>
      <c r="CH214" s="118"/>
      <c r="CN214" s="145"/>
      <c r="CO214" s="151"/>
      <c r="CS214" s="151"/>
    </row>
    <row r="215" spans="1:97" s="38" customFormat="1" hidden="1">
      <c r="A215" s="82"/>
      <c r="B215" s="82"/>
      <c r="C215" s="82"/>
      <c r="D215" s="127"/>
      <c r="E215" s="130"/>
      <c r="F215" s="137"/>
      <c r="G215" s="137"/>
      <c r="J215" s="82"/>
      <c r="K215" s="82"/>
      <c r="L215" s="82"/>
      <c r="M215" s="82"/>
      <c r="N215" s="82"/>
      <c r="O215" s="82"/>
      <c r="P215" s="82"/>
      <c r="Q215" s="82"/>
      <c r="AX215" s="118"/>
      <c r="BH215" s="118"/>
      <c r="BN215" s="118"/>
      <c r="BT215" s="118"/>
      <c r="CB215" s="118"/>
      <c r="CH215" s="118"/>
      <c r="CN215" s="145"/>
      <c r="CO215" s="151"/>
      <c r="CS215" s="151"/>
    </row>
    <row r="216" spans="1:97" s="38" customFormat="1" hidden="1">
      <c r="A216" s="82"/>
      <c r="B216" s="82"/>
      <c r="C216" s="82"/>
      <c r="D216" s="127"/>
      <c r="E216" s="130"/>
      <c r="F216" s="137"/>
      <c r="G216" s="137"/>
      <c r="J216" s="82"/>
      <c r="K216" s="82"/>
      <c r="L216" s="82"/>
      <c r="M216" s="82"/>
      <c r="N216" s="82"/>
      <c r="O216" s="82"/>
      <c r="P216" s="82"/>
      <c r="Q216" s="82"/>
      <c r="AX216" s="118"/>
      <c r="BH216" s="118"/>
      <c r="BN216" s="118"/>
      <c r="BT216" s="118"/>
      <c r="CB216" s="118"/>
      <c r="CH216" s="118"/>
      <c r="CN216" s="145"/>
      <c r="CO216" s="151"/>
      <c r="CS216" s="151"/>
    </row>
    <row r="217" spans="1:97" s="38" customFormat="1" hidden="1">
      <c r="A217" s="82"/>
      <c r="B217" s="82"/>
      <c r="C217" s="82"/>
      <c r="D217" s="127"/>
      <c r="E217" s="130"/>
      <c r="F217" s="137"/>
      <c r="G217" s="137"/>
      <c r="J217" s="82"/>
      <c r="K217" s="82"/>
      <c r="L217" s="82"/>
      <c r="M217" s="82"/>
      <c r="N217" s="82"/>
      <c r="O217" s="82"/>
      <c r="P217" s="82"/>
      <c r="Q217" s="82"/>
      <c r="AX217" s="118"/>
      <c r="BH217" s="118"/>
      <c r="BN217" s="118"/>
      <c r="BT217" s="118"/>
      <c r="CB217" s="118"/>
      <c r="CH217" s="118"/>
      <c r="CN217" s="145"/>
      <c r="CO217" s="151"/>
      <c r="CS217" s="151"/>
    </row>
    <row r="218" spans="1:97" s="38" customFormat="1" hidden="1">
      <c r="A218" s="82"/>
      <c r="B218" s="82"/>
      <c r="C218" s="82"/>
      <c r="D218" s="127"/>
      <c r="E218" s="130"/>
      <c r="F218" s="137"/>
      <c r="G218" s="137"/>
      <c r="J218" s="82"/>
      <c r="K218" s="82"/>
      <c r="L218" s="82"/>
      <c r="M218" s="82"/>
      <c r="N218" s="82"/>
      <c r="O218" s="82"/>
      <c r="P218" s="82"/>
      <c r="Q218" s="82"/>
      <c r="AX218" s="118"/>
      <c r="BH218" s="118"/>
      <c r="BN218" s="118"/>
      <c r="BT218" s="118"/>
      <c r="CB218" s="118"/>
      <c r="CH218" s="118"/>
      <c r="CN218" s="145"/>
      <c r="CO218" s="151"/>
      <c r="CS218" s="151"/>
    </row>
    <row r="219" spans="1:97" s="38" customFormat="1" hidden="1">
      <c r="A219" s="82"/>
      <c r="B219" s="82"/>
      <c r="C219" s="82"/>
      <c r="D219" s="127"/>
      <c r="E219" s="130"/>
      <c r="F219" s="137"/>
      <c r="G219" s="137"/>
      <c r="J219" s="82"/>
      <c r="K219" s="82"/>
      <c r="L219" s="82"/>
      <c r="M219" s="82"/>
      <c r="N219" s="82"/>
      <c r="O219" s="82"/>
      <c r="P219" s="82"/>
      <c r="Q219" s="82"/>
      <c r="AX219" s="118"/>
      <c r="BH219" s="118"/>
      <c r="BN219" s="118"/>
      <c r="BT219" s="118"/>
      <c r="CB219" s="118"/>
      <c r="CH219" s="118"/>
      <c r="CN219" s="145"/>
      <c r="CO219" s="151"/>
      <c r="CS219" s="151"/>
    </row>
    <row r="220" spans="1:97" s="38" customFormat="1" hidden="1">
      <c r="A220" s="82"/>
      <c r="B220" s="82"/>
      <c r="C220" s="82"/>
      <c r="D220" s="127"/>
      <c r="E220" s="130"/>
      <c r="F220" s="137"/>
      <c r="G220" s="137"/>
      <c r="J220" s="82"/>
      <c r="K220" s="82"/>
      <c r="L220" s="82"/>
      <c r="M220" s="82"/>
      <c r="N220" s="82"/>
      <c r="O220" s="82"/>
      <c r="P220" s="82"/>
      <c r="Q220" s="82"/>
      <c r="AX220" s="118"/>
      <c r="BH220" s="118"/>
      <c r="BN220" s="118"/>
      <c r="BT220" s="118"/>
      <c r="CB220" s="118"/>
      <c r="CH220" s="118"/>
      <c r="CN220" s="145"/>
      <c r="CO220" s="151"/>
      <c r="CS220" s="151"/>
    </row>
    <row r="221" spans="1:97" s="38" customFormat="1" hidden="1">
      <c r="A221" s="82"/>
      <c r="B221" s="82"/>
      <c r="C221" s="82"/>
      <c r="D221" s="127"/>
      <c r="E221" s="130"/>
      <c r="F221" s="137"/>
      <c r="G221" s="137"/>
      <c r="J221" s="82"/>
      <c r="K221" s="82"/>
      <c r="L221" s="82"/>
      <c r="M221" s="82"/>
      <c r="N221" s="82"/>
      <c r="O221" s="82"/>
      <c r="P221" s="82"/>
      <c r="Q221" s="82"/>
      <c r="AX221" s="118"/>
      <c r="BH221" s="118"/>
      <c r="BN221" s="118"/>
      <c r="BT221" s="118"/>
      <c r="CB221" s="118"/>
      <c r="CH221" s="118"/>
      <c r="CN221" s="145"/>
      <c r="CO221" s="151"/>
      <c r="CS221" s="151"/>
    </row>
    <row r="222" spans="1:97" s="38" customFormat="1" hidden="1">
      <c r="A222" s="82"/>
      <c r="B222" s="82"/>
      <c r="C222" s="82"/>
      <c r="D222" s="127"/>
      <c r="E222" s="130"/>
      <c r="F222" s="137"/>
      <c r="G222" s="137"/>
      <c r="J222" s="82"/>
      <c r="K222" s="82"/>
      <c r="L222" s="82"/>
      <c r="M222" s="82"/>
      <c r="N222" s="82"/>
      <c r="O222" s="82"/>
      <c r="P222" s="82"/>
      <c r="Q222" s="82"/>
      <c r="AX222" s="118"/>
      <c r="BH222" s="118"/>
      <c r="BN222" s="118"/>
      <c r="BT222" s="118"/>
      <c r="CB222" s="118"/>
      <c r="CH222" s="118"/>
      <c r="CN222" s="145"/>
      <c r="CO222" s="151"/>
      <c r="CS222" s="151"/>
    </row>
    <row r="223" spans="1:97" hidden="1">
      <c r="F223" s="139"/>
      <c r="G223" s="139"/>
    </row>
    <row r="224" spans="1:97" hidden="1">
      <c r="F224" s="139"/>
      <c r="G224" s="139"/>
    </row>
    <row r="225" spans="6:7" hidden="1">
      <c r="F225" s="139"/>
      <c r="G225" s="139"/>
    </row>
    <row r="226" spans="6:7" hidden="1">
      <c r="F226" s="139"/>
      <c r="G226" s="139"/>
    </row>
    <row r="227" spans="6:7" hidden="1">
      <c r="F227" s="139"/>
      <c r="G227" s="139"/>
    </row>
    <row r="228" spans="6:7" hidden="1">
      <c r="F228" s="139"/>
      <c r="G228" s="139"/>
    </row>
    <row r="229" spans="6:7" hidden="1">
      <c r="F229" s="139"/>
      <c r="G229" s="139"/>
    </row>
    <row r="230" spans="6:7" hidden="1">
      <c r="F230" s="139"/>
      <c r="G230" s="139"/>
    </row>
  </sheetData>
  <autoFilter ref="J1:HX230" xr:uid="{A5DFB6DF-32B9-0640-842F-380BF7CEB065}">
    <filterColumn colId="0">
      <filters>
        <filter val="1"/>
        <filter val="State DOT"/>
      </filters>
    </filterColumn>
  </autoFilter>
  <sortState xmlns:xlrd2="http://schemas.microsoft.com/office/spreadsheetml/2017/richdata2" ref="A4:HX46">
    <sortCondition ref="B4:B46"/>
  </sortState>
  <phoneticPr fontId="23" type="noConversion"/>
  <pageMargins left="0.7" right="0.7" top="0.75" bottom="0.75" header="0.3" footer="0.3"/>
  <pageSetup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3C054-85BD-F047-8162-1569E1AA4D41}">
  <dimension ref="A1:EE95"/>
  <sheetViews>
    <sheetView zoomScale="65" zoomScaleNormal="80" workbookViewId="0">
      <pane xSplit="1" ySplit="2" topLeftCell="B3" activePane="bottomRight" state="frozen"/>
      <selection pane="topRight" activeCell="B1" sqref="B1"/>
      <selection pane="bottomLeft" activeCell="A3" sqref="A3"/>
      <selection pane="bottomRight" activeCell="F3" sqref="F3"/>
    </sheetView>
  </sheetViews>
  <sheetFormatPr defaultColWidth="11.42578125" defaultRowHeight="15" outlineLevelCol="1"/>
  <cols>
    <col min="1" max="3" width="11.42578125" style="81"/>
    <col min="4" max="4" width="14.7109375" style="81" customWidth="1"/>
    <col min="5" max="5" width="21" style="81" customWidth="1"/>
    <col min="6" max="6" width="128.42578125" style="81" customWidth="1"/>
    <col min="7" max="7" width="20.7109375" style="81" customWidth="1"/>
    <col min="8" max="10" width="24.85546875" style="81" customWidth="1" outlineLevel="1"/>
    <col min="11" max="11" width="21" style="81" customWidth="1" outlineLevel="1"/>
    <col min="12" max="12" width="18.85546875" style="81" customWidth="1" outlineLevel="1"/>
    <col min="13" max="15" width="11.42578125" style="81" customWidth="1" outlineLevel="1"/>
    <col min="16" max="35" width="21.7109375" style="81" customWidth="1"/>
    <col min="36" max="37" width="11.42578125" style="81"/>
    <col min="38" max="53" width="23.42578125" style="81" customWidth="1"/>
    <col min="54" max="58" width="20.42578125" style="81" customWidth="1"/>
    <col min="59" max="65" width="11.42578125" style="81"/>
    <col min="66" max="71" width="27.28515625" style="81" customWidth="1"/>
    <col min="72" max="72" width="19.140625" style="81" customWidth="1"/>
    <col min="73" max="89" width="17.85546875" style="81" customWidth="1"/>
    <col min="90" max="90" width="16.28515625" style="81" customWidth="1"/>
    <col min="91" max="113" width="18" style="81" customWidth="1"/>
    <col min="114" max="114" width="13.7109375" style="81" customWidth="1"/>
    <col min="115" max="125" width="11.42578125" style="81"/>
    <col min="126" max="128" width="21.7109375" style="81" customWidth="1"/>
    <col min="129" max="16384" width="11.42578125" style="81"/>
  </cols>
  <sheetData>
    <row r="1" spans="1:135">
      <c r="G1" s="81" t="s">
        <v>225</v>
      </c>
      <c r="DV1" s="81" t="s">
        <v>226</v>
      </c>
      <c r="DX1" s="81" t="s">
        <v>227</v>
      </c>
    </row>
    <row r="2" spans="1:135">
      <c r="A2" s="81" t="s">
        <v>2</v>
      </c>
      <c r="B2" s="81" t="s">
        <v>228</v>
      </c>
      <c r="C2" s="81" t="s">
        <v>3</v>
      </c>
      <c r="D2" s="81" t="s">
        <v>229</v>
      </c>
      <c r="E2" s="81" t="s">
        <v>230</v>
      </c>
      <c r="F2" s="81" t="s">
        <v>231</v>
      </c>
      <c r="G2" s="81" t="s">
        <v>232</v>
      </c>
      <c r="H2" s="81" t="s">
        <v>233</v>
      </c>
      <c r="I2" s="81" t="s">
        <v>234</v>
      </c>
      <c r="J2" s="81" t="s">
        <v>235</v>
      </c>
      <c r="K2" s="81" t="s">
        <v>236</v>
      </c>
      <c r="L2" s="81" t="s">
        <v>237</v>
      </c>
      <c r="M2" s="81" t="s">
        <v>238</v>
      </c>
      <c r="N2" s="81" t="s">
        <v>239</v>
      </c>
      <c r="O2" s="81" t="s">
        <v>240</v>
      </c>
      <c r="P2" s="81" t="s">
        <v>241</v>
      </c>
      <c r="Q2" s="81" t="s">
        <v>242</v>
      </c>
      <c r="R2" s="81" t="s">
        <v>243</v>
      </c>
      <c r="S2" s="81" t="s">
        <v>244</v>
      </c>
      <c r="T2" s="81" t="s">
        <v>245</v>
      </c>
      <c r="U2" s="81" t="s">
        <v>246</v>
      </c>
      <c r="V2" s="81" t="s">
        <v>247</v>
      </c>
      <c r="W2" s="81" t="s">
        <v>248</v>
      </c>
      <c r="X2" s="81" t="s">
        <v>249</v>
      </c>
      <c r="Y2" s="81" t="s">
        <v>250</v>
      </c>
      <c r="Z2" s="81" t="s">
        <v>251</v>
      </c>
      <c r="AA2" s="81" t="s">
        <v>252</v>
      </c>
      <c r="AB2" s="81" t="s">
        <v>253</v>
      </c>
      <c r="AC2" s="81" t="s">
        <v>254</v>
      </c>
      <c r="AD2" s="81" t="s">
        <v>255</v>
      </c>
      <c r="AE2" s="81" t="s">
        <v>256</v>
      </c>
      <c r="AF2" s="81" t="s">
        <v>257</v>
      </c>
      <c r="AG2" s="81" t="s">
        <v>258</v>
      </c>
      <c r="AH2" s="81" t="s">
        <v>259</v>
      </c>
      <c r="AI2" s="81" t="s">
        <v>260</v>
      </c>
      <c r="AJ2" s="81" t="s">
        <v>261</v>
      </c>
      <c r="AK2" s="81" t="s">
        <v>262</v>
      </c>
      <c r="AL2" s="81" t="s">
        <v>263</v>
      </c>
      <c r="AM2" s="81" t="s">
        <v>264</v>
      </c>
      <c r="AN2" s="81" t="s">
        <v>265</v>
      </c>
      <c r="AO2" s="81" t="s">
        <v>266</v>
      </c>
      <c r="AP2" s="81" t="s">
        <v>267</v>
      </c>
      <c r="AQ2" s="81" t="s">
        <v>268</v>
      </c>
      <c r="AR2" s="81" t="s">
        <v>269</v>
      </c>
      <c r="AS2" s="81" t="s">
        <v>270</v>
      </c>
      <c r="AT2" s="81" t="s">
        <v>271</v>
      </c>
      <c r="AU2" s="81" t="s">
        <v>272</v>
      </c>
      <c r="AV2" s="81" t="s">
        <v>273</v>
      </c>
      <c r="AW2" s="81" t="s">
        <v>274</v>
      </c>
      <c r="AX2" s="81" t="s">
        <v>275</v>
      </c>
      <c r="AY2" s="81" t="s">
        <v>276</v>
      </c>
      <c r="AZ2" s="81" t="s">
        <v>277</v>
      </c>
      <c r="BA2" s="81" t="s">
        <v>278</v>
      </c>
      <c r="BB2" s="81" t="s">
        <v>279</v>
      </c>
      <c r="BC2" s="81" t="s">
        <v>280</v>
      </c>
      <c r="BD2" s="81" t="s">
        <v>281</v>
      </c>
      <c r="BE2" s="81" t="s">
        <v>282</v>
      </c>
      <c r="BF2" s="81" t="s">
        <v>283</v>
      </c>
      <c r="BG2" s="81" t="s">
        <v>284</v>
      </c>
      <c r="BH2" s="81" t="s">
        <v>285</v>
      </c>
      <c r="BI2" s="81" t="s">
        <v>286</v>
      </c>
      <c r="BJ2" s="81" t="s">
        <v>287</v>
      </c>
      <c r="BK2" s="81" t="s">
        <v>288</v>
      </c>
      <c r="BL2" s="81" t="s">
        <v>289</v>
      </c>
      <c r="BM2" s="81" t="s">
        <v>290</v>
      </c>
      <c r="BN2" s="81" t="s">
        <v>291</v>
      </c>
      <c r="BO2" s="81" t="s">
        <v>292</v>
      </c>
      <c r="BP2" s="81" t="s">
        <v>293</v>
      </c>
      <c r="BQ2" s="81" t="s">
        <v>294</v>
      </c>
      <c r="BR2" s="81" t="s">
        <v>295</v>
      </c>
      <c r="BS2" s="81" t="s">
        <v>296</v>
      </c>
      <c r="BT2" s="81" t="s">
        <v>297</v>
      </c>
      <c r="BU2" s="81" t="s">
        <v>298</v>
      </c>
      <c r="BV2" s="81" t="s">
        <v>299</v>
      </c>
      <c r="BW2" s="81" t="s">
        <v>300</v>
      </c>
      <c r="BX2" s="81" t="s">
        <v>301</v>
      </c>
      <c r="BY2" s="81" t="s">
        <v>302</v>
      </c>
      <c r="BZ2" s="81" t="s">
        <v>303</v>
      </c>
      <c r="CA2" s="81" t="s">
        <v>304</v>
      </c>
      <c r="CB2" s="81" t="s">
        <v>305</v>
      </c>
      <c r="CC2" s="81" t="s">
        <v>306</v>
      </c>
      <c r="CD2" s="81" t="s">
        <v>307</v>
      </c>
      <c r="CE2" s="81" t="s">
        <v>308</v>
      </c>
      <c r="CF2" s="81" t="s">
        <v>309</v>
      </c>
      <c r="CG2" s="81" t="s">
        <v>310</v>
      </c>
      <c r="CH2" s="81" t="s">
        <v>311</v>
      </c>
      <c r="CI2" s="81" t="s">
        <v>312</v>
      </c>
      <c r="CJ2" s="81" t="s">
        <v>313</v>
      </c>
      <c r="CK2" s="81" t="s">
        <v>314</v>
      </c>
      <c r="CL2" s="81" t="s">
        <v>315</v>
      </c>
      <c r="CM2" s="81" t="s">
        <v>316</v>
      </c>
      <c r="CN2" s="81" t="s">
        <v>317</v>
      </c>
      <c r="CO2" s="81" t="s">
        <v>318</v>
      </c>
      <c r="CP2" s="81" t="s">
        <v>319</v>
      </c>
      <c r="CQ2" s="81" t="s">
        <v>320</v>
      </c>
      <c r="CR2" s="81" t="s">
        <v>321</v>
      </c>
      <c r="CS2" s="81" t="s">
        <v>322</v>
      </c>
      <c r="CT2" s="81" t="s">
        <v>323</v>
      </c>
      <c r="CU2" s="81" t="s">
        <v>324</v>
      </c>
      <c r="CV2" s="81" t="s">
        <v>325</v>
      </c>
      <c r="CW2" s="81" t="s">
        <v>326</v>
      </c>
      <c r="CX2" s="81" t="s">
        <v>327</v>
      </c>
      <c r="CY2" s="81" t="s">
        <v>328</v>
      </c>
      <c r="CZ2" s="81" t="s">
        <v>329</v>
      </c>
      <c r="DA2" s="81" t="s">
        <v>330</v>
      </c>
      <c r="DB2" s="81" t="s">
        <v>331</v>
      </c>
      <c r="DC2" s="81" t="s">
        <v>332</v>
      </c>
      <c r="DD2" s="81" t="s">
        <v>333</v>
      </c>
      <c r="DE2" s="81" t="s">
        <v>333</v>
      </c>
      <c r="DF2" s="81" t="s">
        <v>334</v>
      </c>
      <c r="DG2" s="81" t="s">
        <v>335</v>
      </c>
      <c r="DH2" s="81" t="s">
        <v>336</v>
      </c>
      <c r="DI2" s="81" t="s">
        <v>337</v>
      </c>
      <c r="DJ2" s="81" t="s">
        <v>338</v>
      </c>
      <c r="DK2" s="81" t="s">
        <v>339</v>
      </c>
      <c r="DL2" s="81" t="s">
        <v>340</v>
      </c>
      <c r="DM2" s="81" t="s">
        <v>341</v>
      </c>
      <c r="DO2" s="81" t="s">
        <v>342</v>
      </c>
      <c r="DP2" s="81" t="s">
        <v>343</v>
      </c>
      <c r="DQ2" s="81" t="s">
        <v>344</v>
      </c>
      <c r="DR2" s="81" t="s">
        <v>345</v>
      </c>
      <c r="DS2" s="81" t="s">
        <v>346</v>
      </c>
      <c r="DV2" s="81" t="s">
        <v>347</v>
      </c>
      <c r="DW2" s="81" t="s">
        <v>348</v>
      </c>
      <c r="DX2" s="81" t="s">
        <v>349</v>
      </c>
      <c r="DY2" s="81" t="s">
        <v>350</v>
      </c>
      <c r="DZ2" s="81" t="s">
        <v>351</v>
      </c>
      <c r="EA2" s="81" t="s">
        <v>352</v>
      </c>
    </row>
    <row r="3" spans="1:135" ht="214.5" customHeight="1">
      <c r="A3" s="42">
        <v>1101</v>
      </c>
      <c r="B3" s="42">
        <v>1101</v>
      </c>
      <c r="C3" s="42" t="s">
        <v>353</v>
      </c>
      <c r="D3" s="98" t="s">
        <v>354</v>
      </c>
      <c r="E3" s="88" t="s">
        <v>355</v>
      </c>
      <c r="F3" s="88" t="s">
        <v>356</v>
      </c>
      <c r="G3" s="88" t="s">
        <v>357</v>
      </c>
      <c r="H3" s="88"/>
      <c r="I3" s="88"/>
      <c r="J3" s="88"/>
      <c r="K3" s="88"/>
      <c r="L3" s="88"/>
      <c r="M3" s="88"/>
      <c r="N3" s="88"/>
      <c r="O3" s="88"/>
      <c r="P3" s="88"/>
      <c r="Q3" s="88"/>
      <c r="R3" s="88"/>
      <c r="S3" s="88"/>
      <c r="T3" s="88"/>
      <c r="U3" s="88"/>
      <c r="V3" s="88"/>
      <c r="W3" s="88"/>
      <c r="X3" s="88"/>
      <c r="Y3" s="88"/>
      <c r="Z3" s="88"/>
      <c r="AA3" s="88"/>
      <c r="AB3" s="88"/>
      <c r="AC3" s="88" t="s">
        <v>358</v>
      </c>
      <c r="AD3" s="88"/>
      <c r="AE3" s="88"/>
      <c r="AF3" s="88"/>
      <c r="AG3" s="88"/>
      <c r="AH3" s="88"/>
      <c r="AI3" s="88"/>
      <c r="AJ3" s="88"/>
      <c r="AK3" s="88"/>
      <c r="AL3" s="88"/>
      <c r="AM3" s="88"/>
      <c r="AN3" s="88"/>
      <c r="AO3" s="88"/>
      <c r="AP3" s="88"/>
      <c r="AQ3" s="88"/>
      <c r="AR3" s="88"/>
      <c r="AS3" s="88"/>
      <c r="AT3" s="88"/>
      <c r="AU3" s="88"/>
      <c r="AV3" s="88" t="s">
        <v>359</v>
      </c>
      <c r="AW3" s="88"/>
      <c r="AX3" s="42"/>
      <c r="AY3" s="88"/>
      <c r="AZ3" s="88"/>
      <c r="BA3" s="88"/>
      <c r="BB3" s="88"/>
      <c r="BC3" s="88"/>
      <c r="BD3" s="88"/>
      <c r="BE3" s="88"/>
      <c r="BF3" s="88"/>
      <c r="BG3" s="88"/>
      <c r="BH3" s="88"/>
      <c r="BI3" s="88"/>
      <c r="BJ3" s="88"/>
      <c r="BK3" s="88"/>
      <c r="BL3" s="88"/>
      <c r="BM3" s="88"/>
      <c r="BN3" s="88"/>
      <c r="BO3" s="88"/>
      <c r="BP3" s="88"/>
      <c r="BQ3" s="88"/>
      <c r="BR3" s="88"/>
      <c r="BS3" s="88"/>
      <c r="BT3" s="88" t="s">
        <v>360</v>
      </c>
      <c r="BU3" s="88"/>
      <c r="BV3" s="88"/>
      <c r="BW3" s="88"/>
      <c r="BX3" s="88"/>
      <c r="BY3" s="88"/>
      <c r="BZ3" s="88"/>
      <c r="CA3" s="88"/>
      <c r="CB3" s="88"/>
      <c r="CC3" s="88"/>
      <c r="CD3" s="88"/>
      <c r="CE3" s="88"/>
      <c r="CF3" s="88"/>
      <c r="CG3" s="88"/>
      <c r="CH3" s="88"/>
      <c r="CI3" s="88"/>
      <c r="CJ3" s="88"/>
      <c r="CK3" s="88"/>
      <c r="CL3" s="88"/>
      <c r="CM3" s="88"/>
      <c r="CN3" s="88"/>
      <c r="CO3" s="88"/>
      <c r="CP3" s="88"/>
      <c r="CQ3" s="88"/>
      <c r="CR3" s="42"/>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20"/>
    </row>
    <row r="4" spans="1:135" ht="160.5" customHeight="1">
      <c r="A4" s="42">
        <v>1102</v>
      </c>
      <c r="B4" s="42">
        <f>B3+1</f>
        <v>1102</v>
      </c>
      <c r="C4" s="42" t="s">
        <v>353</v>
      </c>
      <c r="D4" s="88" t="s">
        <v>361</v>
      </c>
      <c r="E4" s="88" t="s">
        <v>362</v>
      </c>
      <c r="F4" s="88" t="s">
        <v>363</v>
      </c>
      <c r="G4" s="88" t="s">
        <v>364</v>
      </c>
      <c r="H4" s="88"/>
      <c r="I4" s="88"/>
      <c r="J4" s="88"/>
      <c r="K4" s="88"/>
      <c r="L4" s="88"/>
      <c r="M4" s="88"/>
      <c r="N4" s="88"/>
      <c r="O4" s="88"/>
      <c r="P4" s="88"/>
      <c r="Q4" s="88"/>
      <c r="R4" s="88"/>
      <c r="S4" s="88"/>
      <c r="T4" s="88"/>
      <c r="U4" s="88"/>
      <c r="V4" s="88"/>
      <c r="W4" s="88"/>
      <c r="X4" s="88"/>
      <c r="Y4" s="88"/>
      <c r="Z4" s="88"/>
      <c r="AA4" s="88"/>
      <c r="AB4" s="88"/>
      <c r="AC4" s="88" t="s">
        <v>365</v>
      </c>
      <c r="AD4" s="88"/>
      <c r="AE4" s="88"/>
      <c r="AF4" s="88"/>
      <c r="AG4" s="88"/>
      <c r="AH4" s="88"/>
      <c r="AI4" s="88"/>
      <c r="AJ4" s="88"/>
      <c r="AK4" s="88"/>
      <c r="AL4" s="88"/>
      <c r="AM4" s="88"/>
      <c r="AN4" s="88"/>
      <c r="AO4" s="88"/>
      <c r="AP4" s="88"/>
      <c r="AQ4" s="88"/>
      <c r="AR4" s="88"/>
      <c r="AS4" s="88"/>
      <c r="AT4" s="88"/>
      <c r="AU4" s="88"/>
      <c r="AV4" s="88" t="s">
        <v>366</v>
      </c>
      <c r="AW4" s="88"/>
      <c r="AX4" s="42"/>
      <c r="AY4" s="88"/>
      <c r="AZ4" s="88"/>
      <c r="BA4" s="88"/>
      <c r="BB4" s="88"/>
      <c r="BC4" s="88"/>
      <c r="BD4" s="88"/>
      <c r="BE4" s="88"/>
      <c r="BF4" s="88"/>
      <c r="BG4" s="88"/>
      <c r="BH4" s="88"/>
      <c r="BI4" s="88"/>
      <c r="BJ4" s="88"/>
      <c r="BK4" s="88"/>
      <c r="BL4" s="88"/>
      <c r="BM4" s="88"/>
      <c r="BN4" s="88"/>
      <c r="BO4" s="88"/>
      <c r="BP4" s="88"/>
      <c r="BQ4" s="88"/>
      <c r="BR4" s="88"/>
      <c r="BS4" s="88"/>
      <c r="BT4" s="88" t="s">
        <v>367</v>
      </c>
      <c r="BU4" s="88"/>
      <c r="BV4" s="88"/>
      <c r="BW4" s="88"/>
      <c r="BX4" s="88"/>
      <c r="BY4" s="88"/>
      <c r="BZ4" s="88"/>
      <c r="CA4" s="88"/>
      <c r="CB4" s="88"/>
      <c r="CC4" s="88"/>
      <c r="CD4" s="88"/>
      <c r="CE4" s="88"/>
      <c r="CF4" s="88"/>
      <c r="CG4" s="88"/>
      <c r="CH4" s="88"/>
      <c r="CI4" s="88"/>
      <c r="CJ4" s="88"/>
      <c r="CK4" s="88"/>
      <c r="CL4" s="88" t="s">
        <v>368</v>
      </c>
      <c r="CM4" s="88"/>
      <c r="CN4" s="88"/>
      <c r="CO4" s="88"/>
      <c r="CP4" s="88"/>
      <c r="CQ4" s="88"/>
      <c r="CR4" s="88"/>
      <c r="CS4" s="88"/>
      <c r="CT4" s="88"/>
      <c r="CU4" s="88"/>
      <c r="CV4" s="88"/>
      <c r="CW4" s="88" t="s">
        <v>369</v>
      </c>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90" t="s">
        <v>370</v>
      </c>
      <c r="DZ4" s="88"/>
      <c r="EA4" s="88"/>
      <c r="EB4" s="88"/>
      <c r="EC4" s="88"/>
      <c r="ED4" s="88"/>
      <c r="EE4" s="20"/>
    </row>
    <row r="5" spans="1:135" ht="123.75" customHeight="1">
      <c r="A5" s="42">
        <v>1103</v>
      </c>
      <c r="B5" s="42">
        <f t="shared" ref="B5:B7" si="0">B4+1</f>
        <v>1103</v>
      </c>
      <c r="C5" s="42" t="s">
        <v>353</v>
      </c>
      <c r="D5" s="98" t="s">
        <v>371</v>
      </c>
      <c r="E5" s="88" t="s">
        <v>372</v>
      </c>
      <c r="F5" s="88" t="s">
        <v>373</v>
      </c>
      <c r="G5" s="88" t="s">
        <v>374</v>
      </c>
      <c r="H5" s="88" t="s">
        <v>375</v>
      </c>
      <c r="I5" s="88" t="s">
        <v>376</v>
      </c>
      <c r="J5" s="94" t="s">
        <v>377</v>
      </c>
      <c r="K5" s="88" t="s">
        <v>378</v>
      </c>
      <c r="L5" s="88" t="s">
        <v>379</v>
      </c>
      <c r="M5" s="88"/>
      <c r="N5" s="88"/>
      <c r="O5" s="88"/>
      <c r="P5" s="42"/>
      <c r="Q5" s="88"/>
      <c r="R5" s="88"/>
      <c r="S5" s="42"/>
      <c r="T5" s="42"/>
      <c r="U5" s="42"/>
      <c r="V5" s="42"/>
      <c r="W5" s="42"/>
      <c r="X5" s="42"/>
      <c r="Y5" s="42"/>
      <c r="Z5" s="42"/>
      <c r="AA5" s="42"/>
      <c r="AB5" s="42"/>
      <c r="AC5" s="88" t="s">
        <v>380</v>
      </c>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42"/>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t="s">
        <v>381</v>
      </c>
      <c r="DZ5" s="88"/>
      <c r="EA5" s="88"/>
      <c r="EB5" s="88"/>
      <c r="EC5" s="88"/>
      <c r="ED5" s="88"/>
      <c r="EE5" s="20"/>
    </row>
    <row r="6" spans="1:135" ht="122.25" customHeight="1">
      <c r="A6" s="84">
        <v>1104</v>
      </c>
      <c r="B6" s="42">
        <f t="shared" si="0"/>
        <v>1104</v>
      </c>
      <c r="C6" s="84" t="s">
        <v>353</v>
      </c>
      <c r="D6" s="50" t="s">
        <v>382</v>
      </c>
      <c r="E6" s="50" t="s">
        <v>383</v>
      </c>
      <c r="F6" s="50" t="s">
        <v>384</v>
      </c>
      <c r="G6" s="50" t="s">
        <v>385</v>
      </c>
      <c r="H6" s="50" t="s">
        <v>386</v>
      </c>
      <c r="I6" s="50" t="s">
        <v>387</v>
      </c>
      <c r="J6" s="50"/>
      <c r="K6" s="50"/>
      <c r="L6" s="50"/>
      <c r="M6" s="50"/>
      <c r="N6" s="50"/>
      <c r="O6" s="50"/>
      <c r="P6" s="50"/>
      <c r="Q6" s="50"/>
      <c r="R6" s="50"/>
      <c r="S6" s="50"/>
      <c r="T6" s="50"/>
      <c r="U6" s="50"/>
      <c r="V6" s="50"/>
      <c r="W6" s="50"/>
      <c r="X6" s="50"/>
      <c r="Y6" s="50"/>
      <c r="Z6" s="50"/>
      <c r="AA6" s="50"/>
      <c r="AB6" s="50"/>
      <c r="AC6" s="50" t="s">
        <v>388</v>
      </c>
      <c r="AD6" s="50"/>
      <c r="AE6" s="50"/>
      <c r="AF6" s="50"/>
      <c r="AG6" s="50"/>
      <c r="AH6" s="50"/>
      <c r="AI6" s="50"/>
      <c r="AJ6" s="50"/>
      <c r="AK6" s="50"/>
      <c r="AL6" s="50"/>
      <c r="AM6" s="50"/>
      <c r="AN6" s="50"/>
      <c r="AO6" s="50"/>
      <c r="AP6" s="50"/>
      <c r="AQ6" s="50"/>
      <c r="AR6" s="50"/>
      <c r="AS6" s="50"/>
      <c r="AT6" s="50"/>
      <c r="AU6" s="50"/>
      <c r="AV6" s="50" t="s">
        <v>389</v>
      </c>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83" t="s">
        <v>390</v>
      </c>
      <c r="DZ6" s="50"/>
      <c r="EA6" s="50"/>
      <c r="EB6" s="50"/>
      <c r="EC6" s="50"/>
      <c r="ED6" s="50"/>
      <c r="EE6" s="80"/>
    </row>
    <row r="7" spans="1:135" ht="190.5" customHeight="1">
      <c r="A7" s="42">
        <v>1105</v>
      </c>
      <c r="B7" s="42">
        <f t="shared" si="0"/>
        <v>1105</v>
      </c>
      <c r="C7" s="42" t="s">
        <v>353</v>
      </c>
      <c r="D7" s="42" t="s">
        <v>391</v>
      </c>
      <c r="E7" s="88" t="s">
        <v>392</v>
      </c>
      <c r="F7" s="88" t="s">
        <v>393</v>
      </c>
      <c r="G7" s="88" t="s">
        <v>394</v>
      </c>
      <c r="H7" s="88" t="s">
        <v>395</v>
      </c>
      <c r="I7" s="88"/>
      <c r="J7" s="88"/>
      <c r="K7" s="88"/>
      <c r="L7" s="88"/>
      <c r="M7" s="88"/>
      <c r="N7" s="88"/>
      <c r="O7" s="88"/>
      <c r="P7" s="88" t="s">
        <v>396</v>
      </c>
      <c r="Q7" s="88"/>
      <c r="R7" s="88"/>
      <c r="S7" s="88"/>
      <c r="T7" s="88"/>
      <c r="U7" s="88"/>
      <c r="V7" s="88"/>
      <c r="W7" s="88"/>
      <c r="X7" s="88"/>
      <c r="Y7" s="88"/>
      <c r="Z7" s="88"/>
      <c r="AA7" s="88"/>
      <c r="AB7" s="88"/>
      <c r="AC7" s="88" t="s">
        <v>397</v>
      </c>
      <c r="AD7" s="88" t="s">
        <v>398</v>
      </c>
      <c r="AE7" s="88" t="s">
        <v>399</v>
      </c>
      <c r="AF7" s="88"/>
      <c r="AG7" s="88"/>
      <c r="AH7" s="88"/>
      <c r="AI7" s="88"/>
      <c r="AJ7" s="88"/>
      <c r="AK7" s="88"/>
      <c r="AL7" s="88" t="s">
        <v>400</v>
      </c>
      <c r="AM7" s="88" t="s">
        <v>401</v>
      </c>
      <c r="AN7" s="88"/>
      <c r="AO7" s="88"/>
      <c r="AP7" s="88"/>
      <c r="AQ7" s="88"/>
      <c r="AR7" s="88"/>
      <c r="AS7" s="88"/>
      <c r="AT7" s="88"/>
      <c r="AU7" s="88"/>
      <c r="AV7" s="42" t="s">
        <v>402</v>
      </c>
      <c r="AW7" s="88" t="s">
        <v>403</v>
      </c>
      <c r="AX7" s="88"/>
      <c r="AY7" s="88"/>
      <c r="AZ7" s="88"/>
      <c r="BA7" s="88"/>
      <c r="BB7" s="88"/>
      <c r="BC7" s="88"/>
      <c r="BD7" s="88"/>
      <c r="BE7" s="88"/>
      <c r="BF7" s="88"/>
      <c r="BG7" s="88"/>
      <c r="BH7" s="88"/>
      <c r="BI7" s="88"/>
      <c r="BJ7" s="88"/>
      <c r="BK7" s="88"/>
      <c r="BL7" s="88"/>
      <c r="BM7" s="88"/>
      <c r="BN7" s="88" t="s">
        <v>404</v>
      </c>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3" t="s">
        <v>405</v>
      </c>
      <c r="DZ7" s="83" t="s">
        <v>406</v>
      </c>
      <c r="EA7" s="88"/>
      <c r="EB7" s="88"/>
      <c r="EC7" s="88"/>
      <c r="ED7" s="88"/>
      <c r="EE7" s="20"/>
    </row>
    <row r="8" spans="1:135" ht="238.5" customHeight="1">
      <c r="A8" s="84">
        <v>1201</v>
      </c>
      <c r="B8" s="42">
        <v>1201</v>
      </c>
      <c r="C8" s="84" t="s">
        <v>407</v>
      </c>
      <c r="D8" s="98" t="s">
        <v>408</v>
      </c>
      <c r="E8" s="88" t="s">
        <v>409</v>
      </c>
      <c r="F8" s="42" t="s">
        <v>410</v>
      </c>
      <c r="G8" s="88" t="s">
        <v>411</v>
      </c>
      <c r="H8" s="88" t="s">
        <v>412</v>
      </c>
      <c r="I8" s="88"/>
      <c r="J8" s="88"/>
      <c r="K8" s="88"/>
      <c r="L8" s="88"/>
      <c r="M8" s="88"/>
      <c r="N8" s="88"/>
      <c r="O8" s="88"/>
      <c r="P8" s="88" t="s">
        <v>413</v>
      </c>
      <c r="Q8" s="88" t="s">
        <v>414</v>
      </c>
      <c r="R8" s="88" t="s">
        <v>415</v>
      </c>
      <c r="S8" s="88" t="s">
        <v>416</v>
      </c>
      <c r="T8" s="88"/>
      <c r="U8" s="88"/>
      <c r="V8" s="88"/>
      <c r="W8" s="88"/>
      <c r="X8" s="88"/>
      <c r="Y8" s="88"/>
      <c r="Z8" s="88"/>
      <c r="AA8" s="88"/>
      <c r="AB8" s="88"/>
      <c r="AC8" s="88" t="s">
        <v>417</v>
      </c>
      <c r="AD8" s="88" t="s">
        <v>418</v>
      </c>
      <c r="AE8" s="88"/>
      <c r="AF8" s="88"/>
      <c r="AG8" s="88"/>
      <c r="AH8" s="88"/>
      <c r="AI8" s="88"/>
      <c r="AJ8" s="88"/>
      <c r="AK8" s="88"/>
      <c r="AL8" s="88" t="s">
        <v>416</v>
      </c>
      <c r="AM8" s="88" t="s">
        <v>419</v>
      </c>
      <c r="AN8" s="88"/>
      <c r="AO8" s="88"/>
      <c r="AP8" s="88"/>
      <c r="AQ8" s="88"/>
      <c r="AR8" s="88"/>
      <c r="AS8" s="88"/>
      <c r="AT8" s="88"/>
      <c r="AU8" s="88"/>
      <c r="AV8" s="88" t="s">
        <v>420</v>
      </c>
      <c r="AW8" s="88" t="s">
        <v>421</v>
      </c>
      <c r="AX8" s="42"/>
      <c r="AY8" s="88"/>
      <c r="AZ8" s="88"/>
      <c r="BA8" s="42"/>
      <c r="BB8" s="88"/>
      <c r="BC8" s="88"/>
      <c r="BD8" s="88"/>
      <c r="BE8" s="88"/>
      <c r="BF8" s="88"/>
      <c r="BG8" s="88"/>
      <c r="BH8" s="88"/>
      <c r="BI8" s="88"/>
      <c r="BJ8" s="88"/>
      <c r="BK8" s="88"/>
      <c r="BL8" s="88"/>
      <c r="BM8" s="88"/>
      <c r="BN8" s="88" t="s">
        <v>416</v>
      </c>
      <c r="BO8" s="88" t="s">
        <v>422</v>
      </c>
      <c r="BP8" s="88" t="s">
        <v>423</v>
      </c>
      <c r="BQ8" s="88" t="s">
        <v>424</v>
      </c>
      <c r="BR8" s="88" t="s">
        <v>425</v>
      </c>
      <c r="BS8" s="88" t="s">
        <v>426</v>
      </c>
      <c r="BT8" s="88" t="s">
        <v>427</v>
      </c>
      <c r="BU8" s="88" t="s">
        <v>428</v>
      </c>
      <c r="BV8" s="88"/>
      <c r="BW8" s="88"/>
      <c r="BX8" s="88"/>
      <c r="BY8" s="88"/>
      <c r="BZ8" s="88"/>
      <c r="CA8" s="88"/>
      <c r="CB8" s="88"/>
      <c r="CC8" s="88"/>
      <c r="CD8" s="88" t="s">
        <v>429</v>
      </c>
      <c r="CE8" s="88" t="s">
        <v>430</v>
      </c>
      <c r="CF8" s="88" t="s">
        <v>431</v>
      </c>
      <c r="CG8" s="88"/>
      <c r="CH8" s="88"/>
      <c r="CI8" s="88"/>
      <c r="CJ8" s="88"/>
      <c r="CK8" s="88"/>
      <c r="CL8" s="88" t="s">
        <v>432</v>
      </c>
      <c r="CM8" s="88" t="s">
        <v>433</v>
      </c>
      <c r="CN8" s="88"/>
      <c r="CO8" s="88"/>
      <c r="CP8" s="88"/>
      <c r="CQ8" s="88"/>
      <c r="CR8" s="42" t="s">
        <v>414</v>
      </c>
      <c r="CS8" s="88" t="s">
        <v>422</v>
      </c>
      <c r="CT8" s="88" t="s">
        <v>434</v>
      </c>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3" t="s">
        <v>435</v>
      </c>
      <c r="DZ8" s="83" t="s">
        <v>435</v>
      </c>
      <c r="EA8" s="88"/>
      <c r="EB8" s="88"/>
      <c r="EC8" s="88"/>
      <c r="ED8" s="88"/>
      <c r="EE8" s="88"/>
    </row>
    <row r="9" spans="1:135" ht="354" customHeight="1">
      <c r="A9" s="42">
        <v>1202</v>
      </c>
      <c r="B9" s="42">
        <f>B8+1</f>
        <v>1202</v>
      </c>
      <c r="C9" s="42" t="s">
        <v>407</v>
      </c>
      <c r="D9" s="88" t="s">
        <v>436</v>
      </c>
      <c r="E9" s="88" t="s">
        <v>437</v>
      </c>
      <c r="F9" s="88" t="s">
        <v>438</v>
      </c>
      <c r="G9" s="88" t="s">
        <v>439</v>
      </c>
      <c r="H9" s="91"/>
      <c r="I9" s="88"/>
      <c r="J9" s="88"/>
      <c r="K9" s="88"/>
      <c r="L9" s="88"/>
      <c r="M9" s="88"/>
      <c r="N9" s="88"/>
      <c r="O9" s="88"/>
      <c r="P9" s="81" t="s">
        <v>440</v>
      </c>
      <c r="Q9" s="88" t="s">
        <v>441</v>
      </c>
      <c r="R9" s="88"/>
      <c r="S9" s="88"/>
      <c r="T9" s="88"/>
      <c r="U9" s="88"/>
      <c r="V9" s="88"/>
      <c r="W9" s="88"/>
      <c r="X9" s="88"/>
      <c r="Y9" s="88"/>
      <c r="Z9" s="88"/>
      <c r="AA9" s="88"/>
      <c r="AB9" s="88"/>
      <c r="AC9" s="88" t="s">
        <v>442</v>
      </c>
      <c r="AD9" s="88"/>
      <c r="AE9" s="88"/>
      <c r="AF9" s="88"/>
      <c r="AG9" s="88"/>
      <c r="AH9" s="88"/>
      <c r="AI9" s="88"/>
      <c r="AJ9" s="88"/>
      <c r="AK9" s="88"/>
      <c r="AL9" s="88" t="s">
        <v>443</v>
      </c>
      <c r="AM9" s="88" t="s">
        <v>444</v>
      </c>
      <c r="AN9" s="88" t="s">
        <v>445</v>
      </c>
      <c r="AO9" s="88"/>
      <c r="AP9" s="88"/>
      <c r="AQ9" s="88"/>
      <c r="AR9" s="88"/>
      <c r="AS9" s="88"/>
      <c r="AT9" s="88"/>
      <c r="AU9" s="88"/>
      <c r="AV9" s="88" t="s">
        <v>446</v>
      </c>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20"/>
    </row>
    <row r="10" spans="1:135" ht="129" customHeight="1">
      <c r="A10" s="84">
        <v>1203</v>
      </c>
      <c r="B10" s="42">
        <f t="shared" ref="B10:B11" si="1">B9+1</f>
        <v>1203</v>
      </c>
      <c r="C10" s="84" t="s">
        <v>407</v>
      </c>
      <c r="D10" s="88" t="s">
        <v>447</v>
      </c>
      <c r="E10" s="88" t="s">
        <v>448</v>
      </c>
      <c r="F10" s="88" t="s">
        <v>449</v>
      </c>
      <c r="G10" s="88" t="s">
        <v>450</v>
      </c>
      <c r="H10" s="88" t="s">
        <v>451</v>
      </c>
      <c r="I10" s="88" t="s">
        <v>452</v>
      </c>
      <c r="J10" s="88" t="s">
        <v>453</v>
      </c>
      <c r="K10" s="88" t="s">
        <v>454</v>
      </c>
      <c r="L10" s="88"/>
      <c r="M10" s="88"/>
      <c r="N10" s="88"/>
      <c r="O10" s="88"/>
      <c r="P10" s="42"/>
      <c r="Q10" s="88"/>
      <c r="R10" s="88"/>
      <c r="S10" s="42"/>
      <c r="T10" s="42"/>
      <c r="U10" s="42"/>
      <c r="V10" s="42"/>
      <c r="W10" s="42"/>
      <c r="X10" s="42"/>
      <c r="Y10" s="42"/>
      <c r="Z10" s="42"/>
      <c r="AA10" s="42"/>
      <c r="AB10" s="42"/>
      <c r="AC10" s="88" t="s">
        <v>455</v>
      </c>
      <c r="AD10" s="88" t="s">
        <v>456</v>
      </c>
      <c r="AE10" s="88" t="s">
        <v>457</v>
      </c>
      <c r="AF10" s="88" t="s">
        <v>458</v>
      </c>
      <c r="AG10" s="88"/>
      <c r="AH10" s="88"/>
      <c r="AI10" s="88"/>
      <c r="AJ10" s="88"/>
      <c r="AK10" s="88"/>
      <c r="AL10" s="88"/>
      <c r="AM10" s="42"/>
      <c r="AN10" s="88"/>
      <c r="AO10" s="88"/>
      <c r="AP10" s="88"/>
      <c r="AQ10" s="88"/>
      <c r="AR10" s="88"/>
      <c r="AS10" s="88"/>
      <c r="AT10" s="88"/>
      <c r="AU10" s="88"/>
      <c r="AV10" s="88" t="s">
        <v>459</v>
      </c>
      <c r="AW10" s="88"/>
      <c r="AX10" s="88"/>
      <c r="AY10" s="93"/>
      <c r="AZ10" s="88"/>
      <c r="BA10" s="88"/>
      <c r="BB10" s="88"/>
      <c r="BC10" s="88"/>
      <c r="BD10" s="88"/>
      <c r="BE10" s="88"/>
      <c r="BF10" s="88"/>
      <c r="BG10" s="88"/>
      <c r="BH10" s="88"/>
      <c r="BI10" s="88"/>
      <c r="BJ10" s="88"/>
      <c r="BK10" s="88"/>
      <c r="BL10" s="88"/>
      <c r="BM10" s="88"/>
      <c r="BN10" s="42"/>
      <c r="BO10" s="42"/>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3" t="s">
        <v>460</v>
      </c>
      <c r="DZ10" s="88"/>
      <c r="EA10" s="88"/>
      <c r="EB10" s="88"/>
      <c r="EC10" s="88"/>
      <c r="ED10" s="88"/>
      <c r="EE10" s="20"/>
    </row>
    <row r="11" spans="1:135" ht="189" customHeight="1">
      <c r="A11" s="42">
        <v>1204</v>
      </c>
      <c r="B11" s="42">
        <f t="shared" si="1"/>
        <v>1204</v>
      </c>
      <c r="C11" s="42" t="s">
        <v>407</v>
      </c>
      <c r="D11" s="42" t="s">
        <v>461</v>
      </c>
      <c r="E11" s="42" t="s">
        <v>462</v>
      </c>
      <c r="F11" s="42" t="s">
        <v>463</v>
      </c>
      <c r="G11" s="42" t="s">
        <v>464</v>
      </c>
      <c r="H11" s="42" t="s">
        <v>465</v>
      </c>
      <c r="I11" s="42"/>
      <c r="J11" s="42"/>
      <c r="K11" s="42"/>
      <c r="L11" s="42"/>
      <c r="M11" s="42"/>
      <c r="N11" s="42"/>
      <c r="O11" s="42"/>
      <c r="P11" s="42" t="s">
        <v>466</v>
      </c>
      <c r="Q11" s="42"/>
      <c r="R11" s="42"/>
      <c r="S11" s="42"/>
      <c r="T11" s="42"/>
      <c r="U11" s="42"/>
      <c r="V11" s="42"/>
      <c r="W11" s="42"/>
      <c r="X11" s="42"/>
      <c r="Y11" s="42"/>
      <c r="Z11" s="42"/>
      <c r="AA11" s="42"/>
      <c r="AB11" s="42"/>
      <c r="AC11" s="42" t="s">
        <v>467</v>
      </c>
      <c r="AD11" s="42" t="s">
        <v>468</v>
      </c>
      <c r="AE11" s="42" t="s">
        <v>469</v>
      </c>
      <c r="AF11" s="42"/>
      <c r="AG11" s="42"/>
      <c r="AH11" s="42"/>
      <c r="AI11" s="42"/>
      <c r="AJ11" s="42"/>
      <c r="AK11" s="42"/>
      <c r="AL11" s="42" t="s">
        <v>470</v>
      </c>
      <c r="AM11" s="42"/>
      <c r="AN11" s="42"/>
      <c r="AO11" s="42"/>
      <c r="AP11" s="42"/>
      <c r="AQ11" s="42"/>
      <c r="AR11" s="42"/>
      <c r="AS11" s="42"/>
      <c r="AT11" s="42"/>
      <c r="AU11" s="42"/>
      <c r="AV11" s="42" t="s">
        <v>471</v>
      </c>
      <c r="AW11" s="42" t="s">
        <v>472</v>
      </c>
      <c r="AX11" s="42" t="s">
        <v>473</v>
      </c>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t="s">
        <v>474</v>
      </c>
      <c r="CM11" s="42" t="s">
        <v>475</v>
      </c>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83" t="s">
        <v>476</v>
      </c>
      <c r="DZ11" s="83" t="s">
        <v>477</v>
      </c>
      <c r="EA11" s="42"/>
      <c r="EB11" s="42"/>
      <c r="EC11" s="42"/>
      <c r="ED11" s="42"/>
      <c r="EE11" s="41"/>
    </row>
    <row r="12" spans="1:135" ht="161.25" customHeight="1">
      <c r="A12" s="42">
        <v>1301</v>
      </c>
      <c r="B12" s="42">
        <v>1301</v>
      </c>
      <c r="C12" s="42" t="s">
        <v>478</v>
      </c>
      <c r="D12" s="88" t="s">
        <v>479</v>
      </c>
      <c r="E12" s="88" t="s">
        <v>480</v>
      </c>
      <c r="F12" s="88" t="s">
        <v>481</v>
      </c>
      <c r="G12" s="88" t="s">
        <v>482</v>
      </c>
      <c r="H12" s="91" t="s">
        <v>483</v>
      </c>
      <c r="I12" s="91" t="s">
        <v>484</v>
      </c>
      <c r="J12" s="42" t="s">
        <v>485</v>
      </c>
      <c r="K12" s="88" t="s">
        <v>486</v>
      </c>
      <c r="L12" s="88" t="s">
        <v>487</v>
      </c>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42"/>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t="s">
        <v>488</v>
      </c>
      <c r="DZ12" s="88"/>
      <c r="EA12" s="88"/>
      <c r="EB12" s="88"/>
      <c r="EC12" s="88"/>
      <c r="ED12" s="88"/>
      <c r="EE12" s="20"/>
    </row>
    <row r="13" spans="1:135" ht="155.25" customHeight="1">
      <c r="A13" s="84">
        <v>1302</v>
      </c>
      <c r="B13" s="42">
        <f>B12+1</f>
        <v>1302</v>
      </c>
      <c r="C13" s="84" t="s">
        <v>478</v>
      </c>
      <c r="D13" s="88" t="s">
        <v>489</v>
      </c>
      <c r="E13" s="88" t="s">
        <v>490</v>
      </c>
      <c r="F13" s="88" t="s">
        <v>491</v>
      </c>
      <c r="G13" s="88" t="s">
        <v>492</v>
      </c>
      <c r="H13" s="88" t="s">
        <v>493</v>
      </c>
      <c r="I13" s="88" t="s">
        <v>494</v>
      </c>
      <c r="J13" s="88" t="s">
        <v>495</v>
      </c>
      <c r="K13" s="88" t="s">
        <v>496</v>
      </c>
      <c r="L13" s="88"/>
      <c r="M13" s="88"/>
      <c r="N13" s="88"/>
      <c r="O13" s="88"/>
      <c r="P13" s="88"/>
      <c r="Q13" s="88"/>
      <c r="R13" s="88"/>
      <c r="S13" s="88"/>
      <c r="T13" s="88"/>
      <c r="U13" s="88"/>
      <c r="V13" s="88"/>
      <c r="W13" s="88"/>
      <c r="X13" s="88"/>
      <c r="Y13" s="88"/>
      <c r="Z13" s="88"/>
      <c r="AA13" s="88"/>
      <c r="AB13" s="88"/>
      <c r="AC13" s="88" t="s">
        <v>497</v>
      </c>
      <c r="AD13" s="88"/>
      <c r="AE13" s="88"/>
      <c r="AF13" s="88"/>
      <c r="AG13" s="88"/>
      <c r="AH13" s="88"/>
      <c r="AI13" s="88"/>
      <c r="AJ13" s="88"/>
      <c r="AK13" s="88"/>
      <c r="AL13" s="88"/>
      <c r="AM13" s="88"/>
      <c r="AN13" s="88"/>
      <c r="AO13" s="88"/>
      <c r="AP13" s="88"/>
      <c r="AQ13" s="88"/>
      <c r="AR13" s="88"/>
      <c r="AS13" s="88"/>
      <c r="AT13" s="88"/>
      <c r="AU13" s="88"/>
      <c r="AV13" s="88" t="s">
        <v>498</v>
      </c>
      <c r="AW13" s="88" t="s">
        <v>499</v>
      </c>
      <c r="AX13" s="42" t="s">
        <v>500</v>
      </c>
      <c r="AY13" s="88" t="s">
        <v>501</v>
      </c>
      <c r="AZ13" s="88" t="s">
        <v>502</v>
      </c>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3" t="s">
        <v>503</v>
      </c>
      <c r="DZ13" s="88"/>
      <c r="EA13" s="88"/>
      <c r="EB13" s="88"/>
      <c r="EC13" s="88"/>
      <c r="ED13" s="88"/>
      <c r="EE13" s="20"/>
    </row>
    <row r="14" spans="1:135" ht="155.25" customHeight="1">
      <c r="A14" s="84">
        <v>1303</v>
      </c>
      <c r="B14" s="42">
        <f t="shared" ref="B14:B15" si="2">B13+1</f>
        <v>1303</v>
      </c>
      <c r="C14" s="84" t="s">
        <v>478</v>
      </c>
      <c r="D14" s="88" t="s">
        <v>504</v>
      </c>
      <c r="E14" s="88" t="s">
        <v>505</v>
      </c>
      <c r="F14" s="88" t="s">
        <v>506</v>
      </c>
      <c r="G14" s="81" t="s">
        <v>48</v>
      </c>
      <c r="H14" s="88" t="s">
        <v>507</v>
      </c>
      <c r="I14"/>
      <c r="J14"/>
      <c r="K14"/>
      <c r="L14"/>
      <c r="M14"/>
      <c r="N14"/>
      <c r="O14"/>
      <c r="P14" s="88" t="s">
        <v>508</v>
      </c>
      <c r="Q14" s="88" t="s">
        <v>509</v>
      </c>
      <c r="R14"/>
      <c r="S14"/>
      <c r="T14" s="88"/>
      <c r="U14" s="88"/>
      <c r="V14" s="88"/>
      <c r="W14" s="88"/>
      <c r="X14" s="88"/>
      <c r="Y14" s="88"/>
      <c r="Z14" s="88"/>
      <c r="AA14" s="88"/>
      <c r="AB14" s="88"/>
      <c r="AC14" s="88" t="s">
        <v>510</v>
      </c>
      <c r="AD14" s="88" t="s">
        <v>511</v>
      </c>
      <c r="AE14"/>
      <c r="AF14"/>
      <c r="AG14"/>
      <c r="AH14"/>
      <c r="AI14"/>
      <c r="AJ14"/>
      <c r="AK14"/>
      <c r="AL14" s="88" t="s">
        <v>512</v>
      </c>
      <c r="AM14" s="88" t="s">
        <v>513</v>
      </c>
      <c r="AN14" s="88" t="s">
        <v>514</v>
      </c>
      <c r="AO14" s="88"/>
      <c r="AP14" s="88"/>
      <c r="AQ14" s="88"/>
      <c r="AR14" s="88"/>
      <c r="AS14" s="88"/>
      <c r="AT14" s="88"/>
      <c r="AU14" s="88"/>
      <c r="AV14" s="88" t="s">
        <v>515</v>
      </c>
      <c r="AW14" s="88" t="s">
        <v>516</v>
      </c>
      <c r="AX14"/>
      <c r="AY14"/>
      <c r="AZ14" s="88"/>
      <c r="BA14" s="88"/>
      <c r="BB14" s="88"/>
      <c r="BC14" s="88"/>
      <c r="BD14" s="88"/>
      <c r="BE14" s="88"/>
      <c r="BF14" s="88"/>
      <c r="BG14" s="88"/>
      <c r="BH14" s="88"/>
      <c r="BI14" s="88"/>
      <c r="BJ14" s="88"/>
      <c r="BK14" s="88"/>
      <c r="BL14" s="88"/>
      <c r="BM14" s="88"/>
      <c r="BN14" s="88" t="s">
        <v>517</v>
      </c>
      <c r="BO14" s="88" t="s">
        <v>518</v>
      </c>
      <c r="BP14" s="88"/>
      <c r="BQ14" s="88"/>
      <c r="BR14" s="88"/>
      <c r="BS14" s="88"/>
      <c r="BT14" s="88" t="s">
        <v>519</v>
      </c>
      <c r="BU14" s="88" t="s">
        <v>520</v>
      </c>
      <c r="BV14"/>
      <c r="BW14"/>
      <c r="BX14"/>
      <c r="BY14"/>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96" t="s">
        <v>503</v>
      </c>
      <c r="DZ14" s="88"/>
      <c r="EA14" s="88"/>
      <c r="EB14" s="88"/>
      <c r="EC14" s="88"/>
      <c r="ED14" s="88"/>
      <c r="EE14" s="20"/>
    </row>
    <row r="15" spans="1:135" ht="200.25" customHeight="1">
      <c r="A15" s="42">
        <v>1304</v>
      </c>
      <c r="B15" s="42">
        <f t="shared" si="2"/>
        <v>1304</v>
      </c>
      <c r="C15" s="42" t="s">
        <v>478</v>
      </c>
      <c r="D15" s="88" t="s">
        <v>521</v>
      </c>
      <c r="E15" s="88" t="s">
        <v>522</v>
      </c>
      <c r="F15" s="88" t="s">
        <v>523</v>
      </c>
      <c r="G15" s="88" t="s">
        <v>524</v>
      </c>
      <c r="H15" s="88" t="s">
        <v>525</v>
      </c>
      <c r="I15" s="88" t="s">
        <v>526</v>
      </c>
      <c r="J15" s="88" t="s">
        <v>527</v>
      </c>
      <c r="K15" s="88" t="s">
        <v>528</v>
      </c>
      <c r="L15" s="88" t="s">
        <v>529</v>
      </c>
      <c r="M15" s="88"/>
      <c r="N15" s="88"/>
      <c r="O15" s="88"/>
      <c r="P15" s="42" t="s">
        <v>530</v>
      </c>
      <c r="Q15" s="88" t="s">
        <v>531</v>
      </c>
      <c r="R15" s="88" t="s">
        <v>532</v>
      </c>
      <c r="S15" s="42" t="s">
        <v>533</v>
      </c>
      <c r="T15" s="42" t="s">
        <v>534</v>
      </c>
      <c r="U15" s="42"/>
      <c r="V15" s="42"/>
      <c r="W15" s="42"/>
      <c r="X15" s="42"/>
      <c r="Y15" s="42"/>
      <c r="Z15" s="42"/>
      <c r="AA15" s="42"/>
      <c r="AB15" s="42"/>
      <c r="AC15" s="88" t="s">
        <v>535</v>
      </c>
      <c r="AD15" s="88" t="s">
        <v>536</v>
      </c>
      <c r="AE15" s="88" t="s">
        <v>537</v>
      </c>
      <c r="AF15" s="88" t="s">
        <v>538</v>
      </c>
      <c r="AG15" s="88"/>
      <c r="AH15" s="88"/>
      <c r="AI15" s="88"/>
      <c r="AJ15" s="88"/>
      <c r="AK15" s="88"/>
      <c r="AL15" s="88"/>
      <c r="AM15" s="42"/>
      <c r="AN15" s="42"/>
      <c r="AO15" s="42"/>
      <c r="AP15" s="42"/>
      <c r="AQ15" s="42"/>
      <c r="AR15" s="42"/>
      <c r="AS15" s="42"/>
      <c r="AT15" s="42"/>
      <c r="AU15" s="42"/>
      <c r="AV15" s="88" t="s">
        <v>539</v>
      </c>
      <c r="AW15" s="88" t="s">
        <v>540</v>
      </c>
      <c r="AX15" s="93" t="s">
        <v>541</v>
      </c>
      <c r="AY15" s="93" t="s">
        <v>542</v>
      </c>
      <c r="AZ15" s="88"/>
      <c r="BA15" s="88"/>
      <c r="BB15" s="88"/>
      <c r="BC15" s="88"/>
      <c r="BD15" s="88"/>
      <c r="BE15" s="88"/>
      <c r="BF15" s="88"/>
      <c r="BG15" s="88"/>
      <c r="BH15" s="88"/>
      <c r="BI15" s="88"/>
      <c r="BJ15" s="88"/>
      <c r="BK15" s="88"/>
      <c r="BL15" s="88"/>
      <c r="BM15" s="88"/>
      <c r="BN15" s="42" t="s">
        <v>543</v>
      </c>
      <c r="BO15" s="42" t="s">
        <v>544</v>
      </c>
      <c r="BP15" s="42" t="s">
        <v>545</v>
      </c>
      <c r="BQ15" s="42" t="s">
        <v>546</v>
      </c>
      <c r="BR15" s="42" t="s">
        <v>547</v>
      </c>
      <c r="BS15" s="42"/>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88"/>
      <c r="DT15" s="88"/>
      <c r="DU15" s="88"/>
      <c r="DV15" s="88"/>
      <c r="DW15" s="88"/>
      <c r="DX15" s="88"/>
      <c r="DY15" s="88"/>
      <c r="DZ15" s="88"/>
      <c r="EA15" s="88"/>
      <c r="EB15" s="88"/>
      <c r="EC15" s="88"/>
      <c r="ED15" s="88"/>
      <c r="EE15" s="20"/>
    </row>
    <row r="16" spans="1:135" ht="200.25" customHeight="1">
      <c r="A16" s="84">
        <v>1401</v>
      </c>
      <c r="B16" s="42">
        <v>1401</v>
      </c>
      <c r="C16" s="84" t="s">
        <v>548</v>
      </c>
      <c r="D16" s="42" t="s">
        <v>549</v>
      </c>
      <c r="E16" s="88" t="s">
        <v>550</v>
      </c>
      <c r="F16" s="42" t="s">
        <v>551</v>
      </c>
      <c r="G16" s="42" t="s">
        <v>552</v>
      </c>
      <c r="H16" s="42" t="s">
        <v>553</v>
      </c>
      <c r="I16" s="42"/>
      <c r="J16" s="42"/>
      <c r="K16" s="42"/>
      <c r="L16" s="42"/>
      <c r="M16" s="42"/>
      <c r="N16" s="42"/>
      <c r="O16" s="42"/>
      <c r="P16" s="42" t="s">
        <v>554</v>
      </c>
      <c r="Q16" s="42"/>
      <c r="R16" s="42"/>
      <c r="S16" s="42"/>
      <c r="T16" s="42"/>
      <c r="U16" s="42"/>
      <c r="V16" s="42"/>
      <c r="W16" s="42"/>
      <c r="X16" s="42"/>
      <c r="Y16" s="42"/>
      <c r="Z16" s="42"/>
      <c r="AA16" s="42"/>
      <c r="AB16" s="42"/>
      <c r="AC16" s="42" t="s">
        <v>48</v>
      </c>
      <c r="AD16" s="42" t="s">
        <v>555</v>
      </c>
      <c r="AE16" s="42"/>
      <c r="AF16" s="42"/>
      <c r="AG16" s="42"/>
      <c r="AH16" s="42"/>
      <c r="AI16" s="42"/>
      <c r="AJ16" s="42"/>
      <c r="AK16" s="42"/>
      <c r="AL16" s="42" t="s">
        <v>556</v>
      </c>
      <c r="AM16" s="42"/>
      <c r="AN16" s="42"/>
      <c r="AO16" s="42"/>
      <c r="AP16" s="42"/>
      <c r="AQ16" s="42"/>
      <c r="AR16" s="42"/>
      <c r="AS16" s="42"/>
      <c r="AT16" s="42"/>
      <c r="AU16" s="42"/>
      <c r="AV16" s="42" t="s">
        <v>557</v>
      </c>
      <c r="AW16" s="42" t="s">
        <v>558</v>
      </c>
      <c r="AX16" s="42"/>
      <c r="AY16" s="42"/>
      <c r="AZ16" s="42"/>
      <c r="BA16" s="42"/>
      <c r="BB16" s="42"/>
      <c r="BC16" s="42"/>
      <c r="BD16" s="42"/>
      <c r="BE16" s="42"/>
      <c r="BF16" s="42"/>
      <c r="BG16" s="42"/>
      <c r="BH16" s="42"/>
      <c r="BI16" s="42"/>
      <c r="BJ16" s="42"/>
      <c r="BK16" s="42"/>
      <c r="BL16" s="42"/>
      <c r="BM16" s="42"/>
      <c r="BN16" s="42" t="s">
        <v>559</v>
      </c>
      <c r="BO16" s="42"/>
      <c r="BP16" s="42"/>
      <c r="BQ16" s="42"/>
      <c r="BR16" s="42"/>
      <c r="BS16" s="42"/>
      <c r="BT16" s="42" t="s">
        <v>560</v>
      </c>
      <c r="BU16" s="42" t="s">
        <v>561</v>
      </c>
      <c r="BV16" s="42"/>
      <c r="BW16" s="42"/>
      <c r="BX16" s="42"/>
      <c r="BY16" s="42"/>
      <c r="BZ16" s="42"/>
      <c r="CA16" s="42"/>
      <c r="CB16" s="42"/>
      <c r="CC16" s="42"/>
      <c r="CD16" s="42" t="s">
        <v>562</v>
      </c>
      <c r="CE16" s="42"/>
      <c r="CF16" s="42"/>
      <c r="CG16" s="42"/>
      <c r="CH16" s="42"/>
      <c r="CI16" s="42"/>
      <c r="CJ16" s="42"/>
      <c r="CK16" s="42"/>
      <c r="CL16" s="42" t="s">
        <v>563</v>
      </c>
      <c r="CM16" s="42" t="s">
        <v>564</v>
      </c>
      <c r="CN16" s="42"/>
      <c r="CO16" s="42"/>
      <c r="CP16" s="42"/>
      <c r="CQ16" s="42"/>
      <c r="CR16" s="42" t="s">
        <v>565</v>
      </c>
      <c r="CS16" s="42"/>
      <c r="CT16" s="42"/>
      <c r="CU16" s="42"/>
      <c r="CV16" s="42"/>
      <c r="CW16" s="42" t="s">
        <v>566</v>
      </c>
      <c r="CX16" s="42" t="s">
        <v>567</v>
      </c>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4"/>
      <c r="DX16" s="42"/>
      <c r="DY16" s="89" t="s">
        <v>568</v>
      </c>
      <c r="DZ16" s="42"/>
      <c r="EA16" s="42"/>
      <c r="EB16" s="42"/>
      <c r="EC16" s="42"/>
      <c r="ED16" s="42"/>
      <c r="EE16" s="42"/>
    </row>
    <row r="17" spans="1:135" ht="200.25" customHeight="1">
      <c r="A17" s="42">
        <v>1402</v>
      </c>
      <c r="B17" s="42">
        <f>B16+1</f>
        <v>1402</v>
      </c>
      <c r="C17" s="42" t="s">
        <v>548</v>
      </c>
      <c r="D17" s="42" t="s">
        <v>569</v>
      </c>
      <c r="E17" s="42" t="s">
        <v>570</v>
      </c>
      <c r="F17" s="42" t="s">
        <v>571</v>
      </c>
      <c r="G17" s="42" t="s">
        <v>552</v>
      </c>
      <c r="H17" s="42" t="s">
        <v>572</v>
      </c>
      <c r="I17" s="42"/>
      <c r="J17" s="42"/>
      <c r="K17" s="42"/>
      <c r="L17" s="42"/>
      <c r="M17" s="42"/>
      <c r="N17" s="42"/>
      <c r="O17" s="42"/>
      <c r="P17" s="42" t="s">
        <v>573</v>
      </c>
      <c r="Q17" s="42"/>
      <c r="R17" s="42"/>
      <c r="S17" s="42"/>
      <c r="T17" s="42"/>
      <c r="U17" s="42"/>
      <c r="V17" s="42"/>
      <c r="W17" s="42"/>
      <c r="X17" s="42"/>
      <c r="Y17" s="42"/>
      <c r="Z17" s="42"/>
      <c r="AA17" s="42"/>
      <c r="AB17" s="42"/>
      <c r="AC17" s="42" t="s">
        <v>48</v>
      </c>
      <c r="AD17" s="42" t="s">
        <v>555</v>
      </c>
      <c r="AE17" s="42"/>
      <c r="AF17" s="42"/>
      <c r="AG17" s="42"/>
      <c r="AH17" s="42"/>
      <c r="AI17" s="42"/>
      <c r="AJ17" s="42"/>
      <c r="AK17" s="42"/>
      <c r="AL17" s="42" t="s">
        <v>574</v>
      </c>
      <c r="AM17" s="42"/>
      <c r="AN17" s="42"/>
      <c r="AO17" s="42"/>
      <c r="AP17" s="42"/>
      <c r="AQ17" s="42"/>
      <c r="AR17" s="42"/>
      <c r="AS17" s="42"/>
      <c r="AT17" s="42"/>
      <c r="AU17" s="42"/>
      <c r="AV17" s="42" t="s">
        <v>575</v>
      </c>
      <c r="AW17" s="42" t="s">
        <v>576</v>
      </c>
      <c r="AX17" s="42"/>
      <c r="AY17" s="42"/>
      <c r="AZ17" s="42"/>
      <c r="BA17" s="42"/>
      <c r="BB17" s="42"/>
      <c r="BC17" s="42"/>
      <c r="BD17" s="42"/>
      <c r="BE17" s="42"/>
      <c r="BF17" s="42"/>
      <c r="BG17" s="42"/>
      <c r="BH17" s="42"/>
      <c r="BI17" s="42"/>
      <c r="BJ17" s="42"/>
      <c r="BK17" s="42"/>
      <c r="BL17" s="42"/>
      <c r="BM17" s="42"/>
      <c r="BN17" s="42" t="s">
        <v>577</v>
      </c>
      <c r="BO17" s="42"/>
      <c r="BP17" s="42"/>
      <c r="BQ17" s="42"/>
      <c r="BR17" s="42"/>
      <c r="BS17" s="42"/>
      <c r="BT17" s="42" t="s">
        <v>578</v>
      </c>
      <c r="BU17" s="42" t="s">
        <v>561</v>
      </c>
      <c r="BV17" s="42"/>
      <c r="BW17" s="42"/>
      <c r="BX17" s="42"/>
      <c r="BY17" s="42"/>
      <c r="BZ17" s="42"/>
      <c r="CA17" s="42"/>
      <c r="CB17" s="42"/>
      <c r="CC17" s="42"/>
      <c r="CD17" s="42" t="s">
        <v>579</v>
      </c>
      <c r="CE17" s="42"/>
      <c r="CF17" s="42"/>
      <c r="CG17" s="42"/>
      <c r="CH17" s="42"/>
      <c r="CI17" s="42"/>
      <c r="CJ17" s="42"/>
      <c r="CK17" s="42"/>
      <c r="CL17" s="42" t="s">
        <v>580</v>
      </c>
      <c r="CM17" s="42" t="s">
        <v>581</v>
      </c>
      <c r="CN17" s="42"/>
      <c r="CO17" s="42"/>
      <c r="CP17" s="42"/>
      <c r="CQ17" s="42"/>
      <c r="CR17" s="42"/>
      <c r="CS17" s="42"/>
      <c r="CT17" s="42"/>
      <c r="CU17" s="42"/>
      <c r="CV17" s="42"/>
      <c r="CW17" s="42" t="s">
        <v>566</v>
      </c>
      <c r="CX17" s="42" t="s">
        <v>582</v>
      </c>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83" t="s">
        <v>568</v>
      </c>
      <c r="DZ17" s="83" t="s">
        <v>583</v>
      </c>
      <c r="EA17" s="83" t="s">
        <v>584</v>
      </c>
      <c r="EB17" s="83" t="s">
        <v>585</v>
      </c>
      <c r="EC17" s="42"/>
      <c r="ED17" s="42"/>
      <c r="EE17" s="41"/>
    </row>
    <row r="18" spans="1:135" ht="147.75" customHeight="1">
      <c r="A18" s="42">
        <v>1403</v>
      </c>
      <c r="B18" s="42">
        <f t="shared" ref="B18:B29" si="3">B17+1</f>
        <v>1403</v>
      </c>
      <c r="C18" s="42" t="s">
        <v>548</v>
      </c>
      <c r="D18" s="88" t="s">
        <v>586</v>
      </c>
      <c r="E18" s="88" t="s">
        <v>587</v>
      </c>
      <c r="F18" s="88" t="s">
        <v>588</v>
      </c>
      <c r="G18" s="88" t="s">
        <v>589</v>
      </c>
      <c r="H18" s="88" t="s">
        <v>590</v>
      </c>
      <c r="I18" s="88" t="s">
        <v>591</v>
      </c>
      <c r="J18" s="88" t="s">
        <v>592</v>
      </c>
      <c r="K18" s="88" t="s">
        <v>593</v>
      </c>
      <c r="L18" s="88"/>
      <c r="M18" s="88"/>
      <c r="N18" s="88"/>
      <c r="O18" s="88"/>
      <c r="P18" s="88"/>
      <c r="Q18" s="88"/>
      <c r="R18" s="88"/>
      <c r="S18" s="88"/>
      <c r="T18" s="88"/>
      <c r="U18" s="88"/>
      <c r="V18" s="88"/>
      <c r="W18" s="88"/>
      <c r="X18" s="88"/>
      <c r="Y18" s="88"/>
      <c r="Z18" s="88"/>
      <c r="AA18" s="88"/>
      <c r="AB18" s="88"/>
      <c r="AC18" s="88" t="s">
        <v>594</v>
      </c>
      <c r="AD18" s="88" t="s">
        <v>595</v>
      </c>
      <c r="AE18" s="88"/>
      <c r="AF18" s="88"/>
      <c r="AG18" s="88"/>
      <c r="AH18" s="88"/>
      <c r="AI18" s="88"/>
      <c r="AJ18" s="88"/>
      <c r="AK18" s="88"/>
      <c r="AL18" s="88"/>
      <c r="AM18" s="88"/>
      <c r="AN18" s="88"/>
      <c r="AO18" s="88"/>
      <c r="AP18" s="88"/>
      <c r="AQ18" s="88"/>
      <c r="AR18" s="88"/>
      <c r="AS18" s="88"/>
      <c r="AT18" s="88"/>
      <c r="AU18" s="88"/>
      <c r="AV18" s="88" t="s">
        <v>596</v>
      </c>
      <c r="AW18" s="88" t="s">
        <v>597</v>
      </c>
      <c r="AX18" s="88" t="s">
        <v>598</v>
      </c>
      <c r="AY18" s="88"/>
      <c r="AZ18" s="88"/>
      <c r="BA18" s="88"/>
      <c r="BB18" s="88"/>
      <c r="BC18" s="88"/>
      <c r="BD18" s="88"/>
      <c r="BE18" s="88"/>
      <c r="BF18" s="88"/>
      <c r="BG18" s="88"/>
      <c r="BH18" s="88"/>
      <c r="BI18" s="88"/>
      <c r="BJ18" s="88"/>
      <c r="BK18" s="88"/>
      <c r="BL18" s="88"/>
      <c r="BM18" s="88"/>
      <c r="BN18" s="88"/>
      <c r="BO18" s="88"/>
      <c r="BP18" s="88"/>
      <c r="BQ18" s="88"/>
      <c r="BR18" s="88"/>
      <c r="BS18" s="88"/>
      <c r="BT18" s="88" t="s">
        <v>599</v>
      </c>
      <c r="BU18" s="88" t="s">
        <v>600</v>
      </c>
      <c r="BV18" s="88" t="s">
        <v>601</v>
      </c>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96" t="s">
        <v>602</v>
      </c>
      <c r="DZ18" s="88"/>
      <c r="EA18" s="88"/>
      <c r="EB18" s="88"/>
      <c r="EC18" s="88"/>
      <c r="ED18" s="88"/>
      <c r="EE18" s="20"/>
    </row>
    <row r="19" spans="1:135" ht="138.75" customHeight="1">
      <c r="A19" s="84">
        <v>1404</v>
      </c>
      <c r="B19" s="42">
        <f t="shared" si="3"/>
        <v>1404</v>
      </c>
      <c r="C19" s="84" t="s">
        <v>548</v>
      </c>
      <c r="D19" s="88" t="s">
        <v>603</v>
      </c>
      <c r="E19" s="88" t="s">
        <v>604</v>
      </c>
      <c r="F19" s="88" t="s">
        <v>605</v>
      </c>
      <c r="G19" s="88" t="s">
        <v>606</v>
      </c>
      <c r="H19" s="88" t="s">
        <v>607</v>
      </c>
      <c r="I19" s="88" t="s">
        <v>608</v>
      </c>
      <c r="J19" s="88" t="s">
        <v>609</v>
      </c>
      <c r="K19" s="88" t="s">
        <v>610</v>
      </c>
      <c r="L19" s="88" t="s">
        <v>611</v>
      </c>
      <c r="M19" s="88" t="s">
        <v>612</v>
      </c>
      <c r="N19" s="88" t="s">
        <v>613</v>
      </c>
      <c r="O19" s="88" t="s">
        <v>614</v>
      </c>
      <c r="P19" s="88" t="s">
        <v>615</v>
      </c>
      <c r="Q19" s="88" t="s">
        <v>616</v>
      </c>
      <c r="R19" s="88" t="s">
        <v>617</v>
      </c>
      <c r="S19" s="88" t="s">
        <v>618</v>
      </c>
      <c r="T19" s="88"/>
      <c r="U19" s="88"/>
      <c r="V19" s="88"/>
      <c r="W19" s="88"/>
      <c r="X19" s="88"/>
      <c r="Y19" s="88"/>
      <c r="Z19" s="88"/>
      <c r="AA19" s="88"/>
      <c r="AB19" s="88"/>
      <c r="AC19" s="88" t="s">
        <v>619</v>
      </c>
      <c r="AD19" s="88"/>
      <c r="AE19" s="88"/>
      <c r="AF19" s="88"/>
      <c r="AG19" s="88"/>
      <c r="AH19" s="88"/>
      <c r="AI19" s="88"/>
      <c r="AJ19" s="88"/>
      <c r="AK19" s="88"/>
      <c r="AL19" s="88" t="s">
        <v>620</v>
      </c>
      <c r="AM19" s="88" t="s">
        <v>621</v>
      </c>
      <c r="AN19" s="88" t="s">
        <v>622</v>
      </c>
      <c r="AO19" s="88" t="s">
        <v>623</v>
      </c>
      <c r="AP19" s="88"/>
      <c r="AQ19" s="88"/>
      <c r="AR19" s="88"/>
      <c r="AS19" s="88"/>
      <c r="AT19" s="88"/>
      <c r="AU19" s="88"/>
      <c r="AV19" s="88" t="s">
        <v>624</v>
      </c>
      <c r="AW19" s="88" t="s">
        <v>625</v>
      </c>
      <c r="AX19" s="88"/>
      <c r="AY19" s="88"/>
      <c r="AZ19" s="88"/>
      <c r="BA19" s="88"/>
      <c r="BB19" s="88"/>
      <c r="BC19" s="88"/>
      <c r="BD19" s="88"/>
      <c r="BE19" s="88"/>
      <c r="BF19" s="88"/>
      <c r="BG19" s="88"/>
      <c r="BH19" s="88"/>
      <c r="BI19" s="88"/>
      <c r="BJ19" s="88"/>
      <c r="BK19" s="88"/>
      <c r="BL19" s="88"/>
      <c r="BM19" s="88"/>
      <c r="BN19" s="88"/>
      <c r="BO19" s="88"/>
      <c r="BP19" s="88"/>
      <c r="BQ19" s="88"/>
      <c r="BR19" s="88"/>
      <c r="BS19" s="88"/>
      <c r="BT19" s="88" t="s">
        <v>626</v>
      </c>
      <c r="BU19" s="88" t="s">
        <v>627</v>
      </c>
      <c r="BV19" s="88" t="s">
        <v>628</v>
      </c>
      <c r="BW19" s="88" t="s">
        <v>629</v>
      </c>
      <c r="BX19" s="88" t="s">
        <v>630</v>
      </c>
      <c r="BY19" s="88"/>
      <c r="BZ19" s="88"/>
      <c r="CA19" s="88"/>
      <c r="CB19" s="88"/>
      <c r="CC19" s="88"/>
      <c r="CD19" s="88"/>
      <c r="CE19" s="88"/>
      <c r="CF19" s="88"/>
      <c r="CG19" s="88"/>
      <c r="CH19" s="88"/>
      <c r="CI19" s="88"/>
      <c r="CJ19" s="88"/>
      <c r="CK19" s="88"/>
      <c r="CL19" s="88" t="s">
        <v>631</v>
      </c>
      <c r="CM19" s="88" t="s">
        <v>632</v>
      </c>
      <c r="CN19" s="88" t="s">
        <v>633</v>
      </c>
      <c r="CO19" s="88" t="s">
        <v>634</v>
      </c>
      <c r="CP19" s="88" t="s">
        <v>635</v>
      </c>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96" t="s">
        <v>636</v>
      </c>
      <c r="DZ19" s="88"/>
      <c r="EA19" s="88"/>
      <c r="EB19" s="88"/>
      <c r="EC19" s="88"/>
      <c r="ED19" s="88"/>
      <c r="EE19" s="20"/>
    </row>
    <row r="20" spans="1:135" ht="150" customHeight="1">
      <c r="A20" s="42">
        <v>1405</v>
      </c>
      <c r="B20" s="42">
        <f t="shared" si="3"/>
        <v>1405</v>
      </c>
      <c r="C20" s="42" t="s">
        <v>548</v>
      </c>
      <c r="D20" s="88" t="s">
        <v>637</v>
      </c>
      <c r="E20" s="88" t="s">
        <v>638</v>
      </c>
      <c r="F20" s="88" t="s">
        <v>639</v>
      </c>
      <c r="G20" s="88" t="s">
        <v>640</v>
      </c>
      <c r="H20" s="88" t="s">
        <v>641</v>
      </c>
      <c r="I20" s="88" t="s">
        <v>642</v>
      </c>
      <c r="J20" s="88" t="s">
        <v>643</v>
      </c>
      <c r="K20" s="88" t="s">
        <v>644</v>
      </c>
      <c r="L20" s="88"/>
      <c r="M20" s="88"/>
      <c r="N20" s="88"/>
      <c r="O20" s="88"/>
      <c r="P20" s="88" t="s">
        <v>645</v>
      </c>
      <c r="Q20" s="88" t="s">
        <v>646</v>
      </c>
      <c r="R20" s="88" t="s">
        <v>647</v>
      </c>
      <c r="S20" s="88" t="s">
        <v>648</v>
      </c>
      <c r="T20" s="88"/>
      <c r="U20" s="88"/>
      <c r="V20" s="88"/>
      <c r="W20" s="88"/>
      <c r="X20" s="88"/>
      <c r="Y20" s="88"/>
      <c r="Z20" s="88"/>
      <c r="AA20" s="88"/>
      <c r="AB20" s="88"/>
      <c r="AC20" s="88" t="s">
        <v>649</v>
      </c>
      <c r="AD20" s="88" t="s">
        <v>650</v>
      </c>
      <c r="AE20" s="88" t="s">
        <v>651</v>
      </c>
      <c r="AF20" s="88" t="s">
        <v>652</v>
      </c>
      <c r="AG20" s="88" t="s">
        <v>653</v>
      </c>
      <c r="AH20" s="88"/>
      <c r="AI20" s="88"/>
      <c r="AJ20" s="88"/>
      <c r="AK20" s="88"/>
      <c r="AL20" s="88" t="s">
        <v>654</v>
      </c>
      <c r="AM20" s="88" t="s">
        <v>655</v>
      </c>
      <c r="AN20" s="88" t="s">
        <v>656</v>
      </c>
      <c r="AO20" s="88" t="s">
        <v>657</v>
      </c>
      <c r="AP20" s="88"/>
      <c r="AQ20" s="88"/>
      <c r="AR20" s="88"/>
      <c r="AS20" s="88"/>
      <c r="AT20" s="88"/>
      <c r="AU20" s="88"/>
      <c r="AV20" s="88" t="s">
        <v>658</v>
      </c>
      <c r="AW20" s="88" t="s">
        <v>659</v>
      </c>
      <c r="AX20" s="88" t="s">
        <v>660</v>
      </c>
      <c r="AY20" s="88" t="s">
        <v>661</v>
      </c>
      <c r="AZ20" s="88"/>
      <c r="BA20" s="88"/>
      <c r="BB20" s="88"/>
      <c r="BC20" s="88"/>
      <c r="BD20" s="88"/>
      <c r="BE20" s="88"/>
      <c r="BF20" s="88"/>
      <c r="BG20" s="88"/>
      <c r="BH20" s="88"/>
      <c r="BI20" s="88"/>
      <c r="BJ20" s="88"/>
      <c r="BK20" s="88"/>
      <c r="BL20" s="88"/>
      <c r="BM20" s="88"/>
      <c r="BN20" s="88" t="s">
        <v>662</v>
      </c>
      <c r="BO20" s="88" t="s">
        <v>663</v>
      </c>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99" t="s">
        <v>664</v>
      </c>
      <c r="DZ20" s="88"/>
      <c r="EA20" s="88"/>
      <c r="EB20" s="88"/>
      <c r="EC20" s="88"/>
      <c r="ED20" s="88"/>
      <c r="EE20" s="20"/>
    </row>
    <row r="21" spans="1:135" ht="281.25" customHeight="1">
      <c r="A21" s="84">
        <v>1406</v>
      </c>
      <c r="B21" s="42">
        <f t="shared" si="3"/>
        <v>1406</v>
      </c>
      <c r="C21" s="84" t="s">
        <v>548</v>
      </c>
      <c r="D21" s="81" t="s">
        <v>665</v>
      </c>
      <c r="E21" s="88" t="s">
        <v>666</v>
      </c>
      <c r="F21" s="42" t="s">
        <v>667</v>
      </c>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20"/>
    </row>
    <row r="22" spans="1:135" ht="200.25" customHeight="1">
      <c r="A22" s="84">
        <v>1407</v>
      </c>
      <c r="B22" s="42">
        <f t="shared" si="3"/>
        <v>1407</v>
      </c>
      <c r="C22" s="84" t="s">
        <v>548</v>
      </c>
      <c r="D22" s="95" t="s">
        <v>668</v>
      </c>
      <c r="E22" s="84" t="s">
        <v>669</v>
      </c>
      <c r="F22" s="84" t="s">
        <v>670</v>
      </c>
      <c r="G22" s="84" t="s">
        <v>671</v>
      </c>
      <c r="H22" s="84" t="s">
        <v>672</v>
      </c>
      <c r="I22" s="84" t="s">
        <v>673</v>
      </c>
      <c r="J22" s="84" t="s">
        <v>674</v>
      </c>
      <c r="K22" s="84" t="s">
        <v>675</v>
      </c>
      <c r="L22" s="84" t="s">
        <v>676</v>
      </c>
      <c r="M22" s="84" t="s">
        <v>677</v>
      </c>
      <c r="N22" s="84" t="s">
        <v>678</v>
      </c>
      <c r="O22" s="84" t="s">
        <v>679</v>
      </c>
      <c r="P22" s="84" t="s">
        <v>680</v>
      </c>
      <c r="Q22" s="84"/>
      <c r="R22" s="84"/>
      <c r="S22" s="84"/>
      <c r="T22" s="84"/>
      <c r="U22" s="84"/>
      <c r="V22" s="84"/>
      <c r="W22" s="84"/>
      <c r="X22" s="84"/>
      <c r="Y22" s="84"/>
      <c r="Z22" s="84"/>
      <c r="AA22" s="84"/>
      <c r="AB22" s="84"/>
      <c r="AC22" s="84" t="s">
        <v>681</v>
      </c>
      <c r="AD22" s="84" t="s">
        <v>682</v>
      </c>
      <c r="AE22" s="84" t="s">
        <v>683</v>
      </c>
      <c r="AF22" s="84" t="s">
        <v>684</v>
      </c>
      <c r="AG22" s="84" t="s">
        <v>685</v>
      </c>
      <c r="AH22" s="84" t="s">
        <v>686</v>
      </c>
      <c r="AI22" s="84" t="s">
        <v>687</v>
      </c>
      <c r="AJ22" s="84" t="s">
        <v>688</v>
      </c>
      <c r="AK22" s="84" t="s">
        <v>689</v>
      </c>
      <c r="AL22" s="84" t="s">
        <v>690</v>
      </c>
      <c r="AM22" s="84" t="s">
        <v>691</v>
      </c>
      <c r="AN22" s="84" t="s">
        <v>692</v>
      </c>
      <c r="AO22" s="84" t="s">
        <v>693</v>
      </c>
      <c r="AP22" s="84"/>
      <c r="AQ22" s="84"/>
      <c r="AR22" s="84"/>
      <c r="AS22" s="84"/>
      <c r="AT22" s="84"/>
      <c r="AU22" s="84"/>
      <c r="AV22" s="84" t="s">
        <v>694</v>
      </c>
      <c r="AW22" s="84" t="s">
        <v>695</v>
      </c>
      <c r="AX22" s="84" t="s">
        <v>696</v>
      </c>
      <c r="AY22" s="84" t="s">
        <v>697</v>
      </c>
      <c r="AZ22" s="84" t="s">
        <v>698</v>
      </c>
      <c r="BA22" s="84" t="s">
        <v>699</v>
      </c>
      <c r="BB22" s="84" t="s">
        <v>700</v>
      </c>
      <c r="BC22" s="84" t="s">
        <v>701</v>
      </c>
      <c r="BD22" s="84" t="s">
        <v>702</v>
      </c>
      <c r="BE22" s="84" t="s">
        <v>703</v>
      </c>
      <c r="BF22" s="84" t="s">
        <v>704</v>
      </c>
      <c r="BG22" s="84" t="s">
        <v>705</v>
      </c>
      <c r="BH22" s="84" t="s">
        <v>706</v>
      </c>
      <c r="BI22" s="84" t="s">
        <v>707</v>
      </c>
      <c r="BJ22" s="84" t="s">
        <v>708</v>
      </c>
      <c r="BK22" s="84" t="s">
        <v>709</v>
      </c>
      <c r="BL22" s="84" t="s">
        <v>710</v>
      </c>
      <c r="BM22" s="84" t="s">
        <v>711</v>
      </c>
      <c r="BN22" s="84" t="s">
        <v>712</v>
      </c>
      <c r="BO22" s="84" t="s">
        <v>713</v>
      </c>
      <c r="BP22" s="84" t="s">
        <v>714</v>
      </c>
      <c r="BQ22" s="84"/>
      <c r="BR22" s="84"/>
      <c r="BS22" s="84"/>
      <c r="BT22" s="84" t="s">
        <v>715</v>
      </c>
      <c r="BU22" s="84" t="s">
        <v>716</v>
      </c>
      <c r="BV22" s="84" t="s">
        <v>717</v>
      </c>
      <c r="BW22" s="84" t="s">
        <v>718</v>
      </c>
      <c r="BX22" s="84" t="s">
        <v>719</v>
      </c>
      <c r="BY22" s="84" t="s">
        <v>720</v>
      </c>
      <c r="BZ22" s="84" t="s">
        <v>721</v>
      </c>
      <c r="CA22" s="84" t="s">
        <v>722</v>
      </c>
      <c r="CB22" s="84"/>
      <c r="CD22" s="84" t="s">
        <v>723</v>
      </c>
      <c r="CE22" s="84"/>
      <c r="CF22" s="84"/>
      <c r="CG22" s="84"/>
      <c r="CH22" s="84"/>
      <c r="CI22" s="84"/>
      <c r="CJ22" s="84"/>
      <c r="CK22" s="84"/>
      <c r="CL22" s="84"/>
      <c r="CM22" s="84"/>
      <c r="CN22" s="84"/>
      <c r="CO22" s="84"/>
      <c r="CP22" s="84" t="s">
        <v>724</v>
      </c>
      <c r="CQ22" s="84" t="s">
        <v>725</v>
      </c>
      <c r="CR22" s="84" t="s">
        <v>726</v>
      </c>
      <c r="CS22" s="84" t="s">
        <v>727</v>
      </c>
      <c r="CT22" s="84" t="s">
        <v>728</v>
      </c>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t="s">
        <v>729</v>
      </c>
      <c r="DW22" s="84" t="s">
        <v>730</v>
      </c>
      <c r="DX22" s="84" t="s">
        <v>731</v>
      </c>
      <c r="DY22" s="83" t="s">
        <v>732</v>
      </c>
      <c r="DZ22" s="84"/>
      <c r="EA22" s="84"/>
      <c r="EB22" s="84"/>
      <c r="EC22" s="84"/>
      <c r="ED22" s="84"/>
      <c r="EE22" s="84"/>
    </row>
    <row r="23" spans="1:135" ht="235.5" customHeight="1">
      <c r="A23" s="84">
        <v>1408</v>
      </c>
      <c r="B23" s="42">
        <f t="shared" si="3"/>
        <v>1408</v>
      </c>
      <c r="C23" s="84" t="s">
        <v>548</v>
      </c>
      <c r="D23" s="81" t="s">
        <v>733</v>
      </c>
      <c r="E23" s="88" t="s">
        <v>734</v>
      </c>
      <c r="F23" s="88" t="s">
        <v>735</v>
      </c>
      <c r="G23" s="88" t="s">
        <v>736</v>
      </c>
      <c r="H23" s="88"/>
      <c r="I23" s="88"/>
      <c r="J23" s="88"/>
      <c r="K23" s="88"/>
      <c r="L23" s="88"/>
      <c r="M23" s="88"/>
      <c r="N23" s="88"/>
      <c r="O23" s="88"/>
      <c r="P23" s="88"/>
      <c r="Q23" s="88"/>
      <c r="R23" s="88"/>
      <c r="S23" s="88"/>
      <c r="T23" s="88"/>
      <c r="U23" s="88"/>
      <c r="V23" s="88"/>
      <c r="W23" s="88"/>
      <c r="X23" s="88"/>
      <c r="Y23" s="88"/>
      <c r="Z23" s="88"/>
      <c r="AA23" s="88"/>
      <c r="AB23" s="88"/>
      <c r="AC23" s="88" t="s">
        <v>737</v>
      </c>
      <c r="AD23" s="88"/>
      <c r="AE23" s="88"/>
      <c r="AF23" s="88"/>
      <c r="AG23" s="88"/>
      <c r="AH23" s="88"/>
      <c r="AI23" s="88"/>
      <c r="AJ23" s="88"/>
      <c r="AK23" s="88"/>
      <c r="AL23" s="88"/>
      <c r="AM23" s="88"/>
      <c r="AN23" s="88"/>
      <c r="AO23" s="88"/>
      <c r="AP23" s="88"/>
      <c r="AQ23" s="88"/>
      <c r="AR23" s="88"/>
      <c r="AS23" s="88"/>
      <c r="AT23" s="88"/>
      <c r="AU23" s="88"/>
      <c r="AV23" s="42" t="s">
        <v>738</v>
      </c>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3" t="s">
        <v>739</v>
      </c>
      <c r="DZ23" s="88"/>
      <c r="EA23" s="88"/>
      <c r="EB23" s="88"/>
      <c r="EC23" s="88"/>
      <c r="ED23" s="88"/>
      <c r="EE23" s="20"/>
    </row>
    <row r="24" spans="1:135" ht="200.25" customHeight="1">
      <c r="A24" s="84">
        <v>1409</v>
      </c>
      <c r="B24" s="42">
        <f t="shared" si="3"/>
        <v>1409</v>
      </c>
      <c r="C24" s="84" t="s">
        <v>548</v>
      </c>
      <c r="D24" s="88" t="s">
        <v>740</v>
      </c>
      <c r="E24" s="88" t="s">
        <v>741</v>
      </c>
      <c r="F24" s="88" t="s">
        <v>742</v>
      </c>
      <c r="G24" s="88" t="s">
        <v>743</v>
      </c>
      <c r="H24" s="91"/>
      <c r="I24" s="88"/>
      <c r="J24" s="88"/>
      <c r="K24" s="88"/>
      <c r="L24" s="88"/>
      <c r="M24" s="88"/>
      <c r="N24" s="88"/>
      <c r="O24" s="88"/>
      <c r="P24" s="88" t="s">
        <v>744</v>
      </c>
      <c r="Q24" s="88" t="s">
        <v>745</v>
      </c>
      <c r="R24" s="88" t="s">
        <v>746</v>
      </c>
      <c r="S24" s="88" t="s">
        <v>747</v>
      </c>
      <c r="T24" s="88" t="s">
        <v>748</v>
      </c>
      <c r="U24" s="88" t="s">
        <v>749</v>
      </c>
      <c r="V24" s="88" t="s">
        <v>750</v>
      </c>
      <c r="W24" s="88" t="s">
        <v>751</v>
      </c>
      <c r="X24" s="88" t="s">
        <v>752</v>
      </c>
      <c r="Y24" s="88" t="s">
        <v>753</v>
      </c>
      <c r="Z24" s="88" t="s">
        <v>754</v>
      </c>
      <c r="AA24" s="88" t="s">
        <v>755</v>
      </c>
      <c r="AB24" s="88" t="s">
        <v>756</v>
      </c>
      <c r="AC24" s="88" t="s">
        <v>757</v>
      </c>
      <c r="AD24" s="88"/>
      <c r="AE24" s="88"/>
      <c r="AF24" s="88"/>
      <c r="AG24" s="88"/>
      <c r="AH24" s="88"/>
      <c r="AI24" s="88"/>
      <c r="AJ24" s="88"/>
      <c r="AK24" s="88"/>
      <c r="AL24" s="88" t="s">
        <v>758</v>
      </c>
      <c r="AM24" s="88" t="s">
        <v>759</v>
      </c>
      <c r="AN24" s="88" t="s">
        <v>760</v>
      </c>
      <c r="AO24" s="88" t="s">
        <v>761</v>
      </c>
      <c r="AP24" s="88" t="s">
        <v>762</v>
      </c>
      <c r="AQ24" s="88" t="s">
        <v>763</v>
      </c>
      <c r="AR24" s="88" t="s">
        <v>764</v>
      </c>
      <c r="AS24" s="88" t="s">
        <v>765</v>
      </c>
      <c r="AT24" s="88" t="s">
        <v>766</v>
      </c>
      <c r="AU24" s="88" t="s">
        <v>767</v>
      </c>
      <c r="AV24" s="88" t="s">
        <v>768</v>
      </c>
      <c r="AW24" s="88"/>
      <c r="AX24" s="88"/>
      <c r="AY24" s="88"/>
      <c r="AZ24" s="88"/>
      <c r="BA24" s="88"/>
      <c r="BB24" s="88"/>
      <c r="BC24" s="88"/>
      <c r="BD24" s="88"/>
      <c r="BE24" s="88"/>
      <c r="BF24" s="88"/>
      <c r="BG24" s="88"/>
      <c r="BH24" s="88"/>
      <c r="BI24" s="88"/>
      <c r="BJ24" s="88"/>
      <c r="BK24" s="88"/>
      <c r="BL24" s="88"/>
      <c r="BM24" s="88"/>
      <c r="BN24" s="92" t="s">
        <v>769</v>
      </c>
      <c r="BO24" s="88"/>
      <c r="BP24" s="88"/>
      <c r="BQ24" s="88"/>
      <c r="BR24" s="88"/>
      <c r="BS24" s="88"/>
      <c r="BT24" s="88" t="s">
        <v>770</v>
      </c>
      <c r="BU24" s="88"/>
      <c r="BV24" s="88"/>
      <c r="BW24" s="88"/>
      <c r="BX24" s="88"/>
      <c r="BY24" s="88"/>
      <c r="BZ24" s="88"/>
      <c r="CA24" s="88"/>
      <c r="CB24" s="88"/>
      <c r="CC24" s="88"/>
      <c r="CD24" s="88" t="s">
        <v>771</v>
      </c>
      <c r="CE24" s="88" t="s">
        <v>772</v>
      </c>
      <c r="CF24" s="88" t="s">
        <v>773</v>
      </c>
      <c r="CG24" s="88" t="s">
        <v>774</v>
      </c>
      <c r="CH24" s="88"/>
      <c r="CI24" s="88"/>
      <c r="CJ24" s="88"/>
      <c r="CK24" s="88"/>
      <c r="CL24" s="88" t="s">
        <v>775</v>
      </c>
      <c r="CM24" s="88"/>
      <c r="CN24" s="88"/>
      <c r="CO24" s="88"/>
      <c r="CP24" s="88"/>
      <c r="CQ24" s="88"/>
      <c r="CR24" s="88" t="s">
        <v>776</v>
      </c>
      <c r="CS24" s="88" t="s">
        <v>777</v>
      </c>
      <c r="CT24" s="88" t="s">
        <v>778</v>
      </c>
      <c r="CU24" s="88" t="s">
        <v>779</v>
      </c>
      <c r="CV24" s="88"/>
      <c r="CW24" s="88" t="s">
        <v>780</v>
      </c>
      <c r="CY24" s="88"/>
      <c r="CZ24" s="88"/>
      <c r="DA24" s="88" t="s">
        <v>781</v>
      </c>
      <c r="DB24" s="88" t="s">
        <v>782</v>
      </c>
      <c r="DC24" s="88" t="s">
        <v>783</v>
      </c>
      <c r="DD24" s="88" t="s">
        <v>784</v>
      </c>
      <c r="DE24" s="88" t="s">
        <v>785</v>
      </c>
      <c r="DF24" s="88" t="s">
        <v>786</v>
      </c>
      <c r="DG24" s="88"/>
      <c r="DH24" s="88"/>
      <c r="DI24" s="88"/>
      <c r="DJ24" s="88" t="s">
        <v>787</v>
      </c>
      <c r="DK24" s="88" t="s">
        <v>788</v>
      </c>
      <c r="DL24" s="88"/>
      <c r="DM24" s="88" t="s">
        <v>789</v>
      </c>
      <c r="DN24" s="88"/>
      <c r="DO24" s="88" t="s">
        <v>790</v>
      </c>
      <c r="DP24" s="88" t="s">
        <v>791</v>
      </c>
      <c r="DQ24" s="88" t="s">
        <v>792</v>
      </c>
      <c r="DR24" s="88" t="s">
        <v>793</v>
      </c>
      <c r="DS24" s="88"/>
      <c r="DT24" s="88"/>
      <c r="DU24" s="88" t="s">
        <v>794</v>
      </c>
      <c r="DV24" s="88"/>
      <c r="DW24" s="88"/>
      <c r="DX24" s="88"/>
      <c r="DY24" s="88"/>
      <c r="DZ24" s="88"/>
      <c r="EA24" s="88"/>
      <c r="EB24" s="88"/>
      <c r="EC24" s="88"/>
      <c r="ED24" s="88"/>
      <c r="EE24" s="20"/>
    </row>
    <row r="25" spans="1:135" ht="243.75" customHeight="1">
      <c r="A25" s="81">
        <v>1410</v>
      </c>
      <c r="B25" s="42">
        <f t="shared" si="3"/>
        <v>1410</v>
      </c>
      <c r="C25" s="81" t="s">
        <v>548</v>
      </c>
      <c r="D25" s="81" t="s">
        <v>795</v>
      </c>
      <c r="F25" s="88" t="s">
        <v>796</v>
      </c>
      <c r="G25" s="81" t="s">
        <v>797</v>
      </c>
      <c r="P25" s="81" t="s">
        <v>798</v>
      </c>
      <c r="AC25" s="88" t="s">
        <v>799</v>
      </c>
      <c r="AL25" s="81" t="s">
        <v>800</v>
      </c>
      <c r="AM25" s="88" t="s">
        <v>801</v>
      </c>
      <c r="AN25" s="88" t="s">
        <v>802</v>
      </c>
      <c r="AV25" s="88" t="s">
        <v>803</v>
      </c>
      <c r="BN25" s="88" t="s">
        <v>804</v>
      </c>
      <c r="BT25" s="81" t="s">
        <v>805</v>
      </c>
      <c r="CD25" s="81" t="s">
        <v>806</v>
      </c>
      <c r="CE25" s="81" t="s">
        <v>807</v>
      </c>
      <c r="CW25" s="81" t="s">
        <v>808</v>
      </c>
      <c r="DA25" s="81" t="s">
        <v>809</v>
      </c>
      <c r="DK25" s="89" t="s">
        <v>810</v>
      </c>
      <c r="DM25" s="81" t="s">
        <v>811</v>
      </c>
      <c r="DN25" s="88" t="s">
        <v>812</v>
      </c>
      <c r="DO25" s="88" t="s">
        <v>813</v>
      </c>
      <c r="DP25" s="88" t="s">
        <v>814</v>
      </c>
      <c r="DQ25" s="88" t="s">
        <v>815</v>
      </c>
      <c r="DR25" s="88" t="s">
        <v>816</v>
      </c>
      <c r="DS25" s="88" t="s">
        <v>817</v>
      </c>
      <c r="DT25" s="88" t="s">
        <v>818</v>
      </c>
      <c r="DU25" s="89" t="s">
        <v>819</v>
      </c>
      <c r="DY25" s="88" t="s">
        <v>820</v>
      </c>
    </row>
    <row r="26" spans="1:135" ht="200.25" customHeight="1">
      <c r="A26" s="42">
        <v>1411</v>
      </c>
      <c r="B26" s="42">
        <f t="shared" si="3"/>
        <v>1411</v>
      </c>
      <c r="C26" s="42" t="s">
        <v>548</v>
      </c>
      <c r="D26" s="88" t="s">
        <v>821</v>
      </c>
      <c r="E26" s="88" t="s">
        <v>822</v>
      </c>
      <c r="F26" s="42" t="s">
        <v>823</v>
      </c>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42"/>
      <c r="AX26" s="42"/>
      <c r="AY26" s="88"/>
      <c r="AZ26" s="42"/>
      <c r="BA26" s="42"/>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42"/>
      <c r="CR26" s="42"/>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3" t="s">
        <v>824</v>
      </c>
      <c r="DZ26" s="88"/>
      <c r="EA26" s="88"/>
      <c r="EB26" s="88"/>
      <c r="EC26" s="88"/>
      <c r="ED26" s="88"/>
      <c r="EE26" s="88"/>
    </row>
    <row r="27" spans="1:135" ht="334.5" customHeight="1">
      <c r="A27" s="84">
        <v>1412</v>
      </c>
      <c r="B27" s="42">
        <f t="shared" si="3"/>
        <v>1412</v>
      </c>
      <c r="C27" s="84" t="s">
        <v>548</v>
      </c>
      <c r="D27" s="84" t="s">
        <v>825</v>
      </c>
      <c r="E27" s="84" t="s">
        <v>826</v>
      </c>
      <c r="F27" s="84" t="s">
        <v>827</v>
      </c>
      <c r="G27" s="84" t="s">
        <v>828</v>
      </c>
      <c r="H27" s="84" t="s">
        <v>829</v>
      </c>
      <c r="I27" s="84" t="s">
        <v>830</v>
      </c>
      <c r="J27" s="84" t="s">
        <v>831</v>
      </c>
      <c r="K27" s="84"/>
      <c r="L27" s="84"/>
      <c r="M27" s="84"/>
      <c r="N27" s="84"/>
      <c r="O27" s="84"/>
      <c r="P27" s="84"/>
      <c r="Q27" s="84"/>
      <c r="R27" s="84"/>
      <c r="S27" s="84"/>
      <c r="T27" s="84"/>
      <c r="U27" s="84"/>
      <c r="V27" s="84"/>
      <c r="W27" s="84"/>
      <c r="X27" s="84"/>
      <c r="Y27" s="84"/>
      <c r="Z27" s="84"/>
      <c r="AA27" s="84"/>
      <c r="AB27" s="84"/>
      <c r="AC27" s="84" t="s">
        <v>832</v>
      </c>
      <c r="AD27" s="84" t="s">
        <v>833</v>
      </c>
      <c r="AE27" s="84" t="s">
        <v>834</v>
      </c>
      <c r="AF27" s="84" t="s">
        <v>835</v>
      </c>
      <c r="AG27" s="84" t="s">
        <v>836</v>
      </c>
      <c r="AH27" s="84"/>
      <c r="AI27" s="84"/>
      <c r="AJ27" s="84"/>
      <c r="AK27" s="84"/>
      <c r="AL27" s="84"/>
      <c r="AM27" s="84"/>
      <c r="AN27" s="84"/>
      <c r="AO27" s="84"/>
      <c r="AP27" s="84"/>
      <c r="AQ27" s="84"/>
      <c r="AR27" s="84"/>
      <c r="AS27" s="84"/>
      <c r="AT27" s="84"/>
      <c r="AU27" s="84"/>
      <c r="AV27" s="84" t="s">
        <v>837</v>
      </c>
      <c r="AW27" s="84" t="s">
        <v>838</v>
      </c>
      <c r="AX27" s="84" t="s">
        <v>839</v>
      </c>
      <c r="AY27" s="84" t="s">
        <v>840</v>
      </c>
      <c r="AZ27" s="84" t="s">
        <v>841</v>
      </c>
      <c r="BA27" s="84" t="s">
        <v>842</v>
      </c>
      <c r="BB27" s="84" t="s">
        <v>843</v>
      </c>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H27" s="84"/>
      <c r="CI27" s="84"/>
      <c r="CJ27" s="84"/>
      <c r="CK27" s="84"/>
      <c r="CL27" s="84"/>
      <c r="CM27" s="84"/>
      <c r="CN27" s="84"/>
      <c r="CO27" s="84"/>
      <c r="CP27" s="84"/>
      <c r="CQ27" s="84"/>
      <c r="CR27" s="84"/>
      <c r="CS27" s="84"/>
      <c r="CT27" s="84"/>
      <c r="CU27" s="84"/>
      <c r="CV27" s="84"/>
      <c r="CW27" s="84"/>
      <c r="CX27" s="84"/>
      <c r="CY27" s="84"/>
      <c r="CZ27" s="84"/>
      <c r="DA27" s="84"/>
      <c r="DB27" s="84"/>
      <c r="DC27" s="84"/>
      <c r="DD27" s="84"/>
      <c r="DE27" s="84"/>
      <c r="DF27" s="84"/>
      <c r="DG27" s="84"/>
      <c r="DH27" s="84"/>
      <c r="DI27" s="84"/>
      <c r="DJ27" s="84"/>
      <c r="DK27" s="84"/>
      <c r="DL27" s="84"/>
      <c r="DM27" s="84"/>
      <c r="DN27" s="84"/>
      <c r="DO27" s="84"/>
      <c r="DP27" s="84"/>
      <c r="DQ27" s="84"/>
      <c r="DR27" s="84"/>
      <c r="DS27" s="84"/>
      <c r="DT27" s="84"/>
      <c r="DU27" s="84"/>
      <c r="DV27" s="84"/>
      <c r="DW27" s="84"/>
      <c r="DX27" s="84"/>
      <c r="DY27" s="84"/>
      <c r="DZ27" s="84"/>
      <c r="EA27" s="84"/>
      <c r="EB27" s="84"/>
      <c r="EC27" s="84"/>
      <c r="ED27" s="84"/>
      <c r="EE27" s="84"/>
    </row>
    <row r="28" spans="1:135" ht="200.25" customHeight="1">
      <c r="A28" s="84">
        <v>1413</v>
      </c>
      <c r="B28" s="42">
        <f t="shared" si="3"/>
        <v>1413</v>
      </c>
      <c r="C28" s="84" t="s">
        <v>548</v>
      </c>
      <c r="D28" s="42" t="s">
        <v>844</v>
      </c>
      <c r="E28" s="42" t="s">
        <v>845</v>
      </c>
      <c r="F28" s="42" t="s">
        <v>846</v>
      </c>
      <c r="G28" s="42" t="s">
        <v>847</v>
      </c>
      <c r="H28" s="42" t="s">
        <v>848</v>
      </c>
      <c r="I28" s="42" t="s">
        <v>849</v>
      </c>
      <c r="J28" s="42" t="s">
        <v>850</v>
      </c>
      <c r="K28" s="42" t="s">
        <v>851</v>
      </c>
      <c r="L28" s="42"/>
      <c r="M28" s="42"/>
      <c r="N28" s="42"/>
      <c r="O28" s="42"/>
      <c r="P28" s="42" t="s">
        <v>852</v>
      </c>
      <c r="Q28" s="42" t="s">
        <v>853</v>
      </c>
      <c r="R28" s="42" t="s">
        <v>854</v>
      </c>
      <c r="S28" s="42" t="s">
        <v>855</v>
      </c>
      <c r="T28" s="42"/>
      <c r="U28" s="42"/>
      <c r="V28" s="42"/>
      <c r="W28" s="42"/>
      <c r="X28" s="42"/>
      <c r="Y28" s="42"/>
      <c r="Z28" s="42"/>
      <c r="AA28" s="42"/>
      <c r="AB28" s="42"/>
      <c r="AC28" s="42" t="s">
        <v>856</v>
      </c>
      <c r="AD28" s="42" t="s">
        <v>857</v>
      </c>
      <c r="AE28" s="42"/>
      <c r="AF28" s="42"/>
      <c r="AG28" s="42"/>
      <c r="AH28" s="42"/>
      <c r="AI28" s="42"/>
      <c r="AJ28" s="42"/>
      <c r="AK28" s="42"/>
      <c r="AL28" s="42" t="s">
        <v>858</v>
      </c>
      <c r="AM28" s="42" t="s">
        <v>859</v>
      </c>
      <c r="AN28" s="42"/>
      <c r="AO28" s="42"/>
      <c r="AP28" s="42"/>
      <c r="AQ28" s="42"/>
      <c r="AR28" s="42"/>
      <c r="AS28" s="42"/>
      <c r="AT28" s="42"/>
      <c r="AU28" s="42"/>
      <c r="AV28" s="42" t="s">
        <v>860</v>
      </c>
      <c r="AW28" s="42"/>
      <c r="AX28" s="42"/>
      <c r="AY28" s="42"/>
      <c r="AZ28" s="42"/>
      <c r="BA28" s="42"/>
      <c r="BB28" s="42"/>
      <c r="BC28" s="42"/>
      <c r="BD28" s="42"/>
      <c r="BE28" s="42"/>
      <c r="BF28" s="42"/>
      <c r="BG28" s="42"/>
      <c r="BH28" s="42"/>
      <c r="BI28" s="42"/>
      <c r="BJ28" s="42"/>
      <c r="BK28" s="42"/>
      <c r="BL28" s="42"/>
      <c r="BM28" s="42"/>
      <c r="BN28" s="42" t="s">
        <v>861</v>
      </c>
      <c r="BO28" s="42"/>
      <c r="BP28" s="42"/>
      <c r="BQ28" s="42"/>
      <c r="BR28" s="42"/>
      <c r="BS28" s="42"/>
      <c r="BT28" s="42" t="s">
        <v>862</v>
      </c>
      <c r="BU28" s="42"/>
      <c r="BV28" s="42"/>
      <c r="BW28" s="42"/>
      <c r="BX28" s="42"/>
      <c r="BY28" s="42"/>
      <c r="BZ28" s="42"/>
      <c r="CA28" s="42"/>
      <c r="CB28" s="42"/>
      <c r="CC28" s="42"/>
      <c r="CD28" s="42"/>
      <c r="CE28" s="42"/>
      <c r="CF28" s="42"/>
      <c r="CG28" s="42"/>
      <c r="CH28" s="42"/>
      <c r="CI28" s="42"/>
      <c r="CJ28" s="42"/>
      <c r="CK28" s="42"/>
      <c r="CL28" s="42" t="s">
        <v>863</v>
      </c>
      <c r="CM28" s="42"/>
      <c r="CN28" s="42"/>
      <c r="CO28" s="42"/>
      <c r="CP28" s="42"/>
      <c r="CQ28" s="42"/>
      <c r="CR28" s="42"/>
      <c r="CS28" s="42"/>
      <c r="CT28" s="42"/>
      <c r="CU28" s="42"/>
      <c r="CV28" s="42"/>
      <c r="CW28" s="42" t="s">
        <v>864</v>
      </c>
      <c r="CX28" s="42"/>
      <c r="CY28" s="42"/>
      <c r="CZ28" s="42"/>
      <c r="DA28" s="42"/>
      <c r="DB28" s="42"/>
      <c r="DC28" s="42"/>
      <c r="DD28" s="42"/>
      <c r="DE28" s="42"/>
      <c r="DF28" s="42" t="s">
        <v>865</v>
      </c>
      <c r="DG28" s="42"/>
      <c r="DH28" s="42"/>
      <c r="DI28" s="42"/>
      <c r="DJ28" s="42"/>
      <c r="DK28" s="42"/>
      <c r="DL28" s="42"/>
      <c r="DM28" s="42"/>
      <c r="DN28" s="42"/>
      <c r="DO28" s="42"/>
      <c r="DP28" s="42"/>
      <c r="DQ28" s="42"/>
      <c r="DR28" s="42"/>
      <c r="DS28" s="42"/>
      <c r="DT28" s="42"/>
      <c r="DU28" s="42"/>
      <c r="DV28" s="42"/>
      <c r="DW28" s="42"/>
      <c r="DX28" s="42"/>
      <c r="DY28" s="83" t="s">
        <v>866</v>
      </c>
      <c r="DZ28" s="42"/>
      <c r="EA28" s="42"/>
      <c r="EB28" s="42"/>
      <c r="EC28" s="42"/>
      <c r="ED28" s="42"/>
      <c r="EE28" s="41"/>
    </row>
    <row r="29" spans="1:135" ht="200.25" customHeight="1">
      <c r="A29" s="42">
        <v>1414</v>
      </c>
      <c r="B29" s="42">
        <f t="shared" si="3"/>
        <v>1414</v>
      </c>
      <c r="C29" s="42" t="s">
        <v>548</v>
      </c>
      <c r="D29" s="88" t="s">
        <v>867</v>
      </c>
      <c r="E29" s="88" t="s">
        <v>868</v>
      </c>
      <c r="F29" s="42" t="s">
        <v>869</v>
      </c>
      <c r="G29" s="88" t="s">
        <v>870</v>
      </c>
      <c r="H29" s="88"/>
      <c r="I29" s="88"/>
      <c r="J29" s="88"/>
      <c r="K29" s="88"/>
      <c r="L29" s="88"/>
      <c r="M29" s="88"/>
      <c r="N29" s="88"/>
      <c r="O29" s="88"/>
      <c r="P29" s="42" t="s">
        <v>871</v>
      </c>
      <c r="Q29" s="88" t="s">
        <v>872</v>
      </c>
      <c r="R29" s="88"/>
      <c r="S29" s="88"/>
      <c r="T29" s="88"/>
      <c r="U29" s="88"/>
      <c r="V29" s="88"/>
      <c r="W29" s="88"/>
      <c r="X29" s="88"/>
      <c r="Y29" s="88"/>
      <c r="Z29" s="88"/>
      <c r="AA29" s="88"/>
      <c r="AB29" s="88"/>
      <c r="AC29" s="88" t="s">
        <v>873</v>
      </c>
      <c r="AD29" s="42" t="s">
        <v>874</v>
      </c>
      <c r="AE29" s="45" t="s">
        <v>875</v>
      </c>
      <c r="AF29" s="42" t="s">
        <v>876</v>
      </c>
      <c r="AG29" s="42" t="s">
        <v>877</v>
      </c>
      <c r="AH29" s="88"/>
      <c r="AI29" s="88"/>
      <c r="AJ29" s="88"/>
      <c r="AK29" s="88"/>
      <c r="AL29" s="88" t="s">
        <v>878</v>
      </c>
      <c r="AM29" s="88" t="s">
        <v>879</v>
      </c>
      <c r="AN29" s="88" t="s">
        <v>880</v>
      </c>
      <c r="AO29" s="88" t="s">
        <v>881</v>
      </c>
      <c r="AP29" s="88"/>
      <c r="AQ29" s="88"/>
      <c r="AR29" s="88"/>
      <c r="AS29" s="88"/>
      <c r="AT29" s="88"/>
      <c r="AU29" s="88"/>
      <c r="AV29" s="88" t="s">
        <v>882</v>
      </c>
      <c r="AW29" s="42"/>
      <c r="AX29" s="42"/>
      <c r="AY29" s="42"/>
      <c r="AZ29" s="42"/>
      <c r="BA29" s="42"/>
      <c r="BB29" s="88"/>
      <c r="BC29" s="88"/>
      <c r="BD29" s="88"/>
      <c r="BE29" s="88"/>
      <c r="BF29" s="88"/>
      <c r="BG29" s="88"/>
      <c r="BH29" s="88"/>
      <c r="BI29" s="88"/>
      <c r="BJ29" s="88"/>
      <c r="BK29" s="88"/>
      <c r="BL29" s="88"/>
      <c r="BM29" s="88"/>
      <c r="BN29" s="88" t="s">
        <v>883</v>
      </c>
      <c r="BO29" s="88"/>
      <c r="BP29" s="88"/>
      <c r="BQ29" s="88"/>
      <c r="BR29" s="88"/>
      <c r="BS29" s="88"/>
      <c r="BT29" s="88" t="s">
        <v>884</v>
      </c>
      <c r="BU29" s="42" t="s">
        <v>885</v>
      </c>
      <c r="BV29" s="88" t="s">
        <v>886</v>
      </c>
      <c r="BW29" s="42" t="s">
        <v>887</v>
      </c>
      <c r="BX29" s="88" t="s">
        <v>888</v>
      </c>
      <c r="BY29" s="42" t="s">
        <v>889</v>
      </c>
      <c r="BZ29" s="88" t="s">
        <v>890</v>
      </c>
      <c r="CA29" s="88" t="s">
        <v>891</v>
      </c>
      <c r="CB29" s="88" t="s">
        <v>892</v>
      </c>
      <c r="CC29" s="88"/>
      <c r="CD29" s="88" t="s">
        <v>893</v>
      </c>
      <c r="CE29" s="88" t="s">
        <v>894</v>
      </c>
      <c r="CF29" s="88" t="s">
        <v>895</v>
      </c>
      <c r="CG29" s="88" t="s">
        <v>896</v>
      </c>
      <c r="CH29" s="88" t="s">
        <v>897</v>
      </c>
      <c r="CI29" s="88" t="s">
        <v>898</v>
      </c>
      <c r="CJ29" s="88" t="s">
        <v>899</v>
      </c>
      <c r="CK29" s="88" t="s">
        <v>900</v>
      </c>
      <c r="CL29" s="88" t="s">
        <v>901</v>
      </c>
      <c r="CM29" s="88"/>
      <c r="CN29" s="88"/>
      <c r="CO29" s="88"/>
      <c r="CP29" s="88"/>
      <c r="CQ29" s="42"/>
      <c r="CR29" s="88" t="s">
        <v>902</v>
      </c>
      <c r="CS29" s="42"/>
      <c r="CT29" s="42"/>
      <c r="CU29" s="42"/>
      <c r="CV29" s="42"/>
      <c r="CW29" s="42"/>
      <c r="CX29" s="42"/>
      <c r="CY29" s="42"/>
      <c r="CZ29" s="42"/>
      <c r="DA29" s="42"/>
      <c r="DB29" s="42"/>
      <c r="DC29" s="42"/>
      <c r="DD29" s="42"/>
      <c r="DE29" s="42"/>
      <c r="DF29" s="42" t="s">
        <v>885</v>
      </c>
      <c r="DG29" s="42"/>
      <c r="DH29" s="42"/>
      <c r="DI29" s="42"/>
      <c r="DJ29" s="42" t="s">
        <v>893</v>
      </c>
      <c r="DK29" s="42"/>
      <c r="DL29" s="42"/>
      <c r="DM29" s="42"/>
      <c r="DN29" s="42"/>
      <c r="DO29" s="42"/>
      <c r="DP29" s="42"/>
      <c r="DQ29" s="42"/>
      <c r="DR29" s="42"/>
      <c r="DS29" s="42"/>
      <c r="DT29" s="42"/>
      <c r="DU29" s="42"/>
      <c r="DV29" s="42"/>
      <c r="DW29" s="88"/>
      <c r="DX29" s="88"/>
      <c r="DY29" s="88"/>
      <c r="DZ29" s="88"/>
      <c r="EA29" s="88"/>
      <c r="EB29" s="88"/>
      <c r="EC29" s="88"/>
      <c r="ED29" s="88"/>
      <c r="EE29" s="88"/>
    </row>
    <row r="30" spans="1:135" ht="175.5" customHeight="1">
      <c r="A30" s="84">
        <v>2001</v>
      </c>
      <c r="B30" s="42">
        <v>2001</v>
      </c>
      <c r="C30" s="84" t="s">
        <v>903</v>
      </c>
      <c r="D30" s="42" t="s">
        <v>904</v>
      </c>
      <c r="E30" s="42" t="s">
        <v>905</v>
      </c>
      <c r="F30" s="50" t="s">
        <v>906</v>
      </c>
      <c r="G30" s="42" t="s">
        <v>907</v>
      </c>
      <c r="H30" s="43"/>
      <c r="I30" s="43"/>
      <c r="J30" s="43"/>
      <c r="K30" s="42"/>
      <c r="L30" s="42"/>
      <c r="M30" s="42"/>
      <c r="N30" s="42"/>
      <c r="O30" s="42"/>
      <c r="P30" s="42"/>
      <c r="Q30" s="42"/>
      <c r="R30" s="42"/>
      <c r="S30" s="42"/>
      <c r="T30" s="42"/>
      <c r="U30" s="42"/>
      <c r="V30" s="42"/>
      <c r="W30" s="42"/>
      <c r="X30" s="42"/>
      <c r="Y30" s="42"/>
      <c r="Z30" s="42"/>
      <c r="AA30" s="42"/>
      <c r="AB30" s="42"/>
      <c r="AC30" s="42" t="s">
        <v>908</v>
      </c>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t="s">
        <v>909</v>
      </c>
      <c r="DZ30" s="42"/>
      <c r="EA30" s="42"/>
      <c r="EB30" s="42"/>
      <c r="EC30" s="42"/>
      <c r="ED30" s="42"/>
      <c r="EE30" s="41"/>
    </row>
    <row r="31" spans="1:135" ht="171.75" customHeight="1">
      <c r="A31" s="84">
        <v>2002</v>
      </c>
      <c r="B31" s="42">
        <v>2002</v>
      </c>
      <c r="C31" s="84" t="s">
        <v>903</v>
      </c>
      <c r="D31" s="88" t="s">
        <v>910</v>
      </c>
      <c r="E31" s="88" t="s">
        <v>911</v>
      </c>
      <c r="F31" s="88" t="s">
        <v>912</v>
      </c>
      <c r="G31" s="88" t="s">
        <v>913</v>
      </c>
      <c r="H31" s="91"/>
      <c r="I31" s="88"/>
      <c r="J31" s="42"/>
      <c r="K31" s="88"/>
      <c r="L31" s="88"/>
      <c r="M31" s="88"/>
      <c r="N31" s="88"/>
      <c r="O31" s="88"/>
      <c r="P31" s="88"/>
      <c r="Q31" s="88"/>
      <c r="R31" s="88"/>
      <c r="S31" s="88"/>
      <c r="T31" s="88"/>
      <c r="U31" s="88"/>
      <c r="V31" s="88"/>
      <c r="W31" s="88"/>
      <c r="X31" s="88"/>
      <c r="Y31" s="88"/>
      <c r="Z31" s="88"/>
      <c r="AA31" s="88"/>
      <c r="AB31" s="88"/>
      <c r="AC31" s="88" t="s">
        <v>914</v>
      </c>
      <c r="AD31" s="88"/>
      <c r="AE31" s="88"/>
      <c r="AF31" s="88"/>
      <c r="AG31" s="88"/>
      <c r="AH31" s="88"/>
      <c r="AI31" s="88"/>
      <c r="AJ31" s="88"/>
      <c r="AK31" s="88"/>
      <c r="AL31" s="88"/>
      <c r="AM31" s="88"/>
      <c r="AN31" s="88"/>
      <c r="AO31" s="88"/>
      <c r="AP31" s="88"/>
      <c r="AQ31" s="88"/>
      <c r="AR31" s="88"/>
      <c r="AS31" s="88"/>
      <c r="AT31" s="88"/>
      <c r="AU31" s="88"/>
      <c r="AV31" s="88" t="s">
        <v>915</v>
      </c>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t="s">
        <v>916</v>
      </c>
      <c r="BU31" s="88"/>
      <c r="BV31" s="88"/>
      <c r="BW31" s="88"/>
      <c r="BX31" s="88"/>
      <c r="BY31" s="88"/>
      <c r="BZ31" s="88"/>
      <c r="CA31" s="88"/>
      <c r="CB31" s="88"/>
      <c r="CC31" s="88"/>
      <c r="CD31" s="88"/>
      <c r="CE31" s="88"/>
      <c r="CF31" s="88"/>
      <c r="CG31" s="88"/>
      <c r="CH31" s="88"/>
      <c r="CI31" s="88"/>
      <c r="CJ31" s="88"/>
      <c r="CK31" s="88"/>
      <c r="CL31" s="88" t="s">
        <v>917</v>
      </c>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3" t="s">
        <v>918</v>
      </c>
      <c r="DZ31" s="88"/>
      <c r="EA31" s="88"/>
      <c r="EB31" s="88"/>
      <c r="EC31" s="88"/>
      <c r="ED31" s="88"/>
      <c r="EE31" s="20"/>
    </row>
    <row r="32" spans="1:135" ht="264" customHeight="1">
      <c r="A32" s="42">
        <v>2003</v>
      </c>
      <c r="B32" s="42">
        <v>2003</v>
      </c>
      <c r="C32" s="42" t="s">
        <v>903</v>
      </c>
      <c r="D32" s="42" t="s">
        <v>919</v>
      </c>
      <c r="E32" s="42" t="s">
        <v>920</v>
      </c>
      <c r="F32" s="42" t="s">
        <v>921</v>
      </c>
      <c r="G32" s="42" t="s">
        <v>922</v>
      </c>
      <c r="H32" s="42" t="s">
        <v>923</v>
      </c>
      <c r="I32" s="42" t="s">
        <v>924</v>
      </c>
      <c r="J32" s="42" t="s">
        <v>925</v>
      </c>
      <c r="K32" s="42"/>
      <c r="L32" s="42"/>
      <c r="M32" s="42"/>
      <c r="N32" s="42"/>
      <c r="O32" s="44"/>
      <c r="P32" s="42"/>
      <c r="Q32" s="42"/>
      <c r="R32" s="42"/>
      <c r="S32" s="42"/>
      <c r="T32" s="42"/>
      <c r="U32" s="42"/>
      <c r="V32" s="42"/>
      <c r="W32" s="42"/>
      <c r="X32" s="42"/>
      <c r="Y32" s="42"/>
      <c r="Z32" s="42"/>
      <c r="AA32" s="42"/>
      <c r="AB32" s="42"/>
      <c r="AC32" s="42" t="s">
        <v>926</v>
      </c>
      <c r="AD32" s="42" t="s">
        <v>927</v>
      </c>
      <c r="AE32" s="42" t="s">
        <v>928</v>
      </c>
      <c r="AF32" s="42"/>
      <c r="AG32" s="42"/>
      <c r="AH32" s="42"/>
      <c r="AI32" s="42"/>
      <c r="AJ32" s="42"/>
      <c r="AK32" s="42"/>
      <c r="AL32" s="42"/>
      <c r="AM32" s="42"/>
      <c r="AN32" s="42"/>
      <c r="AO32" s="42"/>
      <c r="AP32" s="42"/>
      <c r="AQ32" s="42"/>
      <c r="AR32" s="42"/>
      <c r="AS32" s="42"/>
      <c r="AT32" s="42"/>
      <c r="AU32" s="42"/>
      <c r="AV32" s="42" t="s">
        <v>929</v>
      </c>
      <c r="AW32" s="42" t="s">
        <v>930</v>
      </c>
      <c r="AX32" s="42" t="s">
        <v>931</v>
      </c>
      <c r="AY32" s="42" t="s">
        <v>932</v>
      </c>
      <c r="AZ32" s="42" t="s">
        <v>933</v>
      </c>
      <c r="BA32" s="42" t="s">
        <v>934</v>
      </c>
      <c r="BB32" s="42" t="s">
        <v>935</v>
      </c>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83" t="s">
        <v>936</v>
      </c>
      <c r="DZ32" s="42"/>
      <c r="EA32" s="42"/>
      <c r="EB32" s="42"/>
      <c r="EC32" s="42"/>
      <c r="ED32" s="42"/>
      <c r="EE32" s="42"/>
    </row>
    <row r="33" spans="1:135" s="84" customFormat="1" ht="158.25" customHeight="1">
      <c r="A33" s="84">
        <v>3001</v>
      </c>
      <c r="B33" s="42">
        <v>3001</v>
      </c>
      <c r="C33" s="84" t="s">
        <v>937</v>
      </c>
      <c r="D33" s="84" t="s">
        <v>938</v>
      </c>
      <c r="E33" s="84" t="s">
        <v>939</v>
      </c>
      <c r="F33" s="84" t="s">
        <v>940</v>
      </c>
      <c r="G33" s="84" t="s">
        <v>941</v>
      </c>
      <c r="H33" s="84" t="s">
        <v>942</v>
      </c>
      <c r="I33" s="84" t="s">
        <v>943</v>
      </c>
      <c r="J33" s="84" t="s">
        <v>944</v>
      </c>
      <c r="K33" s="84" t="s">
        <v>945</v>
      </c>
      <c r="O33" s="86"/>
      <c r="AC33" s="84" t="s">
        <v>946</v>
      </c>
      <c r="AD33" s="84" t="s">
        <v>947</v>
      </c>
      <c r="AE33" s="84" t="s">
        <v>948</v>
      </c>
      <c r="AF33" s="84" t="s">
        <v>949</v>
      </c>
      <c r="AV33" s="84" t="s">
        <v>950</v>
      </c>
      <c r="AW33" s="84" t="s">
        <v>951</v>
      </c>
      <c r="AX33" s="84" t="s">
        <v>952</v>
      </c>
      <c r="AY33" s="84" t="s">
        <v>953</v>
      </c>
      <c r="AZ33" s="84" t="s">
        <v>954</v>
      </c>
      <c r="BA33" s="84" t="s">
        <v>955</v>
      </c>
      <c r="BB33" s="84" t="s">
        <v>956</v>
      </c>
      <c r="BC33" s="84" t="s">
        <v>957</v>
      </c>
      <c r="BD33" s="84" t="s">
        <v>958</v>
      </c>
      <c r="BE33" s="84" t="s">
        <v>959</v>
      </c>
      <c r="BF33" s="84" t="s">
        <v>960</v>
      </c>
      <c r="BT33" s="84" t="s">
        <v>961</v>
      </c>
      <c r="BU33" s="84" t="s">
        <v>962</v>
      </c>
      <c r="BV33" s="84" t="s">
        <v>963</v>
      </c>
      <c r="BW33" s="84" t="s">
        <v>964</v>
      </c>
      <c r="BX33" s="84" t="s">
        <v>965</v>
      </c>
      <c r="DY33" s="96" t="s">
        <v>966</v>
      </c>
    </row>
    <row r="34" spans="1:135" ht="285">
      <c r="A34" s="84">
        <v>3002</v>
      </c>
      <c r="B34" s="42">
        <v>3002</v>
      </c>
      <c r="C34" s="84" t="s">
        <v>937</v>
      </c>
      <c r="D34" s="84" t="s">
        <v>967</v>
      </c>
      <c r="E34" s="84" t="s">
        <v>968</v>
      </c>
      <c r="F34" s="84" t="s">
        <v>969</v>
      </c>
      <c r="G34" s="84" t="s">
        <v>970</v>
      </c>
      <c r="H34" s="87" t="s">
        <v>971</v>
      </c>
      <c r="I34" s="87" t="s">
        <v>972</v>
      </c>
      <c r="J34" s="87" t="s">
        <v>973</v>
      </c>
      <c r="K34" s="84"/>
      <c r="L34" s="84"/>
      <c r="M34" s="84"/>
      <c r="N34" s="84"/>
      <c r="O34" s="84"/>
      <c r="P34" s="84"/>
      <c r="Q34" s="84"/>
      <c r="R34" s="84"/>
      <c r="S34" s="84"/>
      <c r="T34" s="84"/>
      <c r="U34" s="84"/>
      <c r="V34" s="84"/>
      <c r="W34" s="84"/>
      <c r="X34" s="84"/>
      <c r="Y34" s="84"/>
      <c r="Z34" s="84"/>
      <c r="AA34" s="84"/>
      <c r="AB34" s="84"/>
      <c r="AC34" s="84" t="s">
        <v>974</v>
      </c>
      <c r="AD34" s="84" t="s">
        <v>975</v>
      </c>
      <c r="AE34" s="84" t="s">
        <v>976</v>
      </c>
      <c r="AF34" s="84" t="s">
        <v>977</v>
      </c>
      <c r="AG34" s="84" t="s">
        <v>978</v>
      </c>
      <c r="AH34" s="84" t="s">
        <v>979</v>
      </c>
      <c r="AI34" s="84" t="s">
        <v>980</v>
      </c>
      <c r="AJ34" s="84"/>
      <c r="AK34" s="84"/>
      <c r="AL34" s="84"/>
      <c r="AM34" s="84"/>
      <c r="AN34" s="84"/>
      <c r="AO34" s="84"/>
      <c r="AP34" s="84"/>
      <c r="AQ34" s="84"/>
      <c r="AR34" s="84"/>
      <c r="AS34" s="84"/>
      <c r="AT34" s="84"/>
      <c r="AU34" s="84"/>
      <c r="AV34" s="84" t="s">
        <v>981</v>
      </c>
      <c r="AW34" s="84" t="s">
        <v>982</v>
      </c>
      <c r="AX34" s="84" t="s">
        <v>983</v>
      </c>
      <c r="AY34" s="84" t="s">
        <v>984</v>
      </c>
      <c r="AZ34" s="84" t="s">
        <v>985</v>
      </c>
      <c r="BA34" s="84" t="s">
        <v>986</v>
      </c>
      <c r="BB34" s="84" t="s">
        <v>987</v>
      </c>
      <c r="BC34" s="84" t="s">
        <v>988</v>
      </c>
      <c r="BD34" s="84" t="s">
        <v>989</v>
      </c>
      <c r="BE34" s="84"/>
      <c r="BF34" s="84"/>
      <c r="BG34" s="84"/>
      <c r="BH34" s="84"/>
      <c r="BI34" s="84"/>
      <c r="BJ34" s="84"/>
      <c r="BK34" s="84"/>
      <c r="BL34" s="84"/>
      <c r="BM34" s="84"/>
      <c r="BN34" s="84"/>
      <c r="BO34" s="84"/>
      <c r="BP34" s="84"/>
      <c r="BQ34" s="84"/>
      <c r="BR34" s="84"/>
      <c r="BS34" s="84"/>
      <c r="BT34" s="84" t="s">
        <v>990</v>
      </c>
      <c r="BU34" s="84" t="s">
        <v>991</v>
      </c>
      <c r="BV34" s="84" t="s">
        <v>992</v>
      </c>
      <c r="BW34" s="84" t="s">
        <v>993</v>
      </c>
      <c r="BX34" s="84" t="s">
        <v>994</v>
      </c>
      <c r="BY34" s="84" t="s">
        <v>995</v>
      </c>
      <c r="BZ34" s="84"/>
      <c r="CA34" s="84"/>
      <c r="CB34" s="84"/>
      <c r="CC34" s="84"/>
      <c r="CD34" s="84"/>
      <c r="CE34" s="84"/>
      <c r="CF34" s="84"/>
      <c r="CG34" s="84"/>
      <c r="CH34" s="84"/>
      <c r="CI34" s="84"/>
      <c r="CJ34" s="84"/>
      <c r="CK34" s="84"/>
      <c r="CL34" s="84"/>
      <c r="CM34" s="84"/>
      <c r="CN34" s="84"/>
      <c r="CO34" s="84"/>
      <c r="CP34" s="84" t="s">
        <v>996</v>
      </c>
      <c r="CQ34" s="84" t="s">
        <v>997</v>
      </c>
      <c r="CR34" s="84" t="s">
        <v>998</v>
      </c>
      <c r="CS34" s="84" t="s">
        <v>999</v>
      </c>
      <c r="CT34" s="84" t="s">
        <v>1000</v>
      </c>
      <c r="CU34" s="84"/>
      <c r="CV34" s="84"/>
      <c r="CW34" s="84"/>
      <c r="CX34" s="84"/>
      <c r="CY34" s="84"/>
      <c r="CZ34" s="84"/>
      <c r="DA34" s="84"/>
      <c r="DB34" s="84"/>
      <c r="DC34" s="84"/>
      <c r="DD34" s="84"/>
      <c r="DE34" s="84"/>
      <c r="DF34" s="84"/>
      <c r="DG34" s="84"/>
      <c r="DH34" s="84"/>
      <c r="DI34" s="84"/>
      <c r="DJ34" s="84"/>
      <c r="DK34" s="84"/>
      <c r="DL34" s="84"/>
      <c r="DM34" s="84"/>
      <c r="DN34" s="84"/>
      <c r="DO34" s="84"/>
      <c r="DP34" s="84"/>
      <c r="DQ34" s="84"/>
      <c r="DR34" s="84"/>
      <c r="DS34" s="84"/>
      <c r="DT34" s="84"/>
      <c r="DU34" s="84"/>
      <c r="DV34" s="84" t="s">
        <v>1001</v>
      </c>
      <c r="DW34" s="84"/>
      <c r="DX34" s="84"/>
      <c r="DY34" s="96" t="s">
        <v>1002</v>
      </c>
      <c r="DZ34" s="84"/>
      <c r="EA34" s="84"/>
      <c r="EB34" s="84"/>
      <c r="EC34" s="84"/>
      <c r="ED34" s="84"/>
      <c r="EE34" s="84"/>
    </row>
    <row r="35" spans="1:135" ht="168" customHeight="1">
      <c r="A35" s="84">
        <v>3003</v>
      </c>
      <c r="B35" s="42">
        <v>3003</v>
      </c>
      <c r="C35" s="84" t="s">
        <v>937</v>
      </c>
      <c r="D35" s="88" t="s">
        <v>1003</v>
      </c>
      <c r="E35" s="88" t="s">
        <v>1004</v>
      </c>
      <c r="F35" s="42" t="s">
        <v>1005</v>
      </c>
      <c r="G35" s="88" t="s">
        <v>1006</v>
      </c>
      <c r="H35" s="88" t="s">
        <v>1007</v>
      </c>
      <c r="I35" s="88" t="s">
        <v>1008</v>
      </c>
      <c r="J35" s="88" t="s">
        <v>1009</v>
      </c>
      <c r="K35" s="88" t="s">
        <v>1010</v>
      </c>
      <c r="L35" s="88"/>
      <c r="M35" s="88"/>
      <c r="N35" s="88"/>
      <c r="O35" s="88"/>
      <c r="P35" s="88"/>
      <c r="Q35" s="88"/>
      <c r="R35" s="88"/>
      <c r="S35" s="88"/>
      <c r="T35" s="88"/>
      <c r="U35" s="88"/>
      <c r="V35" s="88"/>
      <c r="W35" s="88"/>
      <c r="X35" s="88"/>
      <c r="Y35" s="88"/>
      <c r="Z35" s="88"/>
      <c r="AA35" s="88"/>
      <c r="AB35" s="88"/>
      <c r="AC35" s="88" t="s">
        <v>1011</v>
      </c>
      <c r="AD35" s="42" t="s">
        <v>1012</v>
      </c>
      <c r="AE35" s="42" t="s">
        <v>1013</v>
      </c>
      <c r="AF35" s="42"/>
      <c r="AG35" s="88"/>
      <c r="AH35" s="88"/>
      <c r="AI35" s="88"/>
      <c r="AJ35" s="88"/>
      <c r="AK35" s="88"/>
      <c r="AL35" s="88"/>
      <c r="AM35" s="88"/>
      <c r="AN35" s="88"/>
      <c r="AO35" s="88"/>
      <c r="AP35" s="88"/>
      <c r="AQ35" s="88"/>
      <c r="AR35" s="88"/>
      <c r="AS35" s="88"/>
      <c r="AT35" s="88"/>
      <c r="AU35" s="88"/>
      <c r="AV35" s="88"/>
      <c r="AW35" s="42"/>
      <c r="AX35" s="42"/>
      <c r="AY35" s="42"/>
      <c r="AZ35" s="42"/>
      <c r="BA35" s="42"/>
      <c r="BB35" s="88"/>
      <c r="BC35" s="88"/>
      <c r="BD35" s="88"/>
      <c r="BE35" s="88"/>
      <c r="BF35" s="88"/>
      <c r="BG35" s="88"/>
      <c r="BH35" s="88"/>
      <c r="BI35" s="88"/>
      <c r="BJ35" s="88"/>
      <c r="BK35" s="88"/>
      <c r="BL35" s="88"/>
      <c r="BM35" s="88"/>
      <c r="BN35" s="88"/>
      <c r="BO35" s="88"/>
      <c r="BP35" s="88"/>
      <c r="BQ35" s="88"/>
      <c r="BR35" s="88"/>
      <c r="BS35" s="88"/>
      <c r="BT35" s="88"/>
      <c r="BU35" s="88"/>
      <c r="BV35" s="88"/>
      <c r="BW35" s="42"/>
      <c r="BX35" s="88"/>
      <c r="BY35" s="88"/>
      <c r="BZ35" s="88"/>
      <c r="CA35" s="88"/>
      <c r="CB35" s="88"/>
      <c r="CC35" s="88"/>
      <c r="CD35" s="88"/>
      <c r="CE35" s="88"/>
      <c r="CF35" s="88"/>
      <c r="CG35" s="88"/>
      <c r="CH35" s="88"/>
      <c r="CI35" s="88"/>
      <c r="CJ35" s="88"/>
      <c r="CK35" s="88"/>
      <c r="CL35" s="88"/>
      <c r="CM35" s="88"/>
      <c r="CN35" s="88"/>
      <c r="CO35" s="88"/>
      <c r="CP35" s="88"/>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88"/>
      <c r="DX35" s="88"/>
      <c r="DY35" s="83" t="s">
        <v>1014</v>
      </c>
      <c r="DZ35" s="88"/>
      <c r="EA35" s="88"/>
      <c r="EB35" s="88"/>
      <c r="EC35" s="88"/>
      <c r="ED35" s="88"/>
      <c r="EE35" s="88"/>
    </row>
    <row r="36" spans="1:135" ht="122.25" customHeight="1">
      <c r="A36" s="84">
        <v>3004</v>
      </c>
      <c r="B36" s="42">
        <v>3004</v>
      </c>
      <c r="C36" s="84" t="s">
        <v>937</v>
      </c>
      <c r="D36" s="84" t="s">
        <v>1015</v>
      </c>
      <c r="E36" s="84" t="s">
        <v>1016</v>
      </c>
      <c r="F36" s="84" t="s">
        <v>1017</v>
      </c>
      <c r="G36" s="84" t="s">
        <v>1018</v>
      </c>
      <c r="H36" s="84" t="s">
        <v>1019</v>
      </c>
      <c r="I36" s="84" t="s">
        <v>1020</v>
      </c>
      <c r="J36" s="84" t="s">
        <v>1021</v>
      </c>
      <c r="K36" s="84" t="s">
        <v>1022</v>
      </c>
      <c r="L36" s="84" t="s">
        <v>1023</v>
      </c>
      <c r="M36" s="84" t="s">
        <v>1024</v>
      </c>
      <c r="N36" s="84" t="s">
        <v>1025</v>
      </c>
      <c r="O36" s="84" t="s">
        <v>1026</v>
      </c>
      <c r="P36" s="84"/>
      <c r="Q36" s="84"/>
      <c r="R36" s="84"/>
      <c r="S36" s="84"/>
      <c r="T36" s="84"/>
      <c r="U36" s="84"/>
      <c r="V36" s="84"/>
      <c r="W36" s="84"/>
      <c r="X36" s="84"/>
      <c r="Y36" s="84"/>
      <c r="Z36" s="84"/>
      <c r="AA36" s="84"/>
      <c r="AB36" s="84"/>
      <c r="AC36" s="84" t="s">
        <v>1027</v>
      </c>
      <c r="AD36" s="84" t="s">
        <v>1028</v>
      </c>
      <c r="AE36" s="84" t="s">
        <v>1029</v>
      </c>
      <c r="AF36" s="84" t="s">
        <v>1030</v>
      </c>
      <c r="AG36" s="84" t="s">
        <v>1031</v>
      </c>
      <c r="AH36" s="84"/>
      <c r="AI36" s="84"/>
      <c r="AJ36" s="84"/>
      <c r="AK36" s="84"/>
      <c r="AL36" s="84"/>
      <c r="AM36" s="84"/>
      <c r="AN36" s="84"/>
      <c r="AO36" s="84"/>
      <c r="AP36" s="84"/>
      <c r="AQ36" s="84"/>
      <c r="AR36" s="84"/>
      <c r="AS36" s="84"/>
      <c r="AT36" s="84"/>
      <c r="AU36" s="84"/>
      <c r="AV36" s="84" t="s">
        <v>1032</v>
      </c>
      <c r="AW36" s="84" t="s">
        <v>1033</v>
      </c>
      <c r="AX36" s="84" t="s">
        <v>1034</v>
      </c>
      <c r="AY36" s="84" t="s">
        <v>1035</v>
      </c>
      <c r="AZ36" s="84" t="s">
        <v>1036</v>
      </c>
      <c r="BA36" s="84" t="s">
        <v>1037</v>
      </c>
      <c r="BB36" s="84"/>
      <c r="BC36" s="84"/>
      <c r="BD36" s="84"/>
      <c r="BE36" s="84"/>
      <c r="BF36" s="84"/>
      <c r="BG36" s="84"/>
      <c r="BH36" s="84"/>
      <c r="BI36" s="84"/>
      <c r="BJ36" s="84"/>
      <c r="BK36" s="84"/>
      <c r="BL36" s="84"/>
      <c r="BM36" s="84"/>
      <c r="BN36" s="84"/>
      <c r="BO36" s="84"/>
      <c r="BP36" s="84"/>
      <c r="BQ36" s="84"/>
      <c r="BR36" s="84"/>
      <c r="BS36" s="84"/>
      <c r="BT36" s="84" t="s">
        <v>1038</v>
      </c>
      <c r="BU36" s="84" t="s">
        <v>1039</v>
      </c>
      <c r="BV36" s="84" t="s">
        <v>1040</v>
      </c>
      <c r="BW36" s="84"/>
      <c r="BX36" s="84"/>
      <c r="BY36" s="84"/>
      <c r="BZ36" s="84"/>
      <c r="CA36" s="84"/>
      <c r="CB36" s="84"/>
      <c r="CC36" s="84"/>
      <c r="CD36" s="84"/>
      <c r="CE36" s="84"/>
      <c r="CF36" s="84"/>
      <c r="CG36" s="84"/>
      <c r="CH36" s="84"/>
      <c r="CI36" s="84"/>
      <c r="CJ36" s="84"/>
      <c r="CK36" s="84"/>
      <c r="CL36" s="84"/>
      <c r="CM36" s="84"/>
      <c r="CN36" s="84"/>
      <c r="CO36" s="84"/>
      <c r="CP36" s="84" t="s">
        <v>1041</v>
      </c>
      <c r="CQ36" s="85" t="s">
        <v>1042</v>
      </c>
      <c r="CR36" s="85" t="s">
        <v>1043</v>
      </c>
      <c r="CS36" s="85" t="s">
        <v>1044</v>
      </c>
      <c r="CT36" s="85" t="s">
        <v>1045</v>
      </c>
      <c r="CU36" s="85"/>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4" t="s">
        <v>1046</v>
      </c>
      <c r="DW36" s="84"/>
      <c r="DX36" s="84"/>
      <c r="DY36" s="96" t="s">
        <v>1047</v>
      </c>
      <c r="DZ36" s="84"/>
      <c r="EA36" s="84"/>
      <c r="EB36" s="84"/>
      <c r="EC36" s="84"/>
      <c r="ED36" s="84"/>
      <c r="EE36" s="84"/>
    </row>
    <row r="37" spans="1:135" ht="232.5" customHeight="1">
      <c r="A37" s="84">
        <v>3005</v>
      </c>
      <c r="B37" s="42">
        <v>3005</v>
      </c>
      <c r="C37" s="84" t="s">
        <v>937</v>
      </c>
      <c r="D37" s="95" t="s">
        <v>1048</v>
      </c>
      <c r="E37" s="84" t="s">
        <v>1049</v>
      </c>
      <c r="F37" s="84" t="s">
        <v>1050</v>
      </c>
      <c r="G37" s="84" t="s">
        <v>1051</v>
      </c>
      <c r="H37" s="84" t="s">
        <v>1052</v>
      </c>
      <c r="I37" s="84" t="s">
        <v>1053</v>
      </c>
      <c r="J37" s="84" t="s">
        <v>1054</v>
      </c>
      <c r="K37" s="84"/>
      <c r="L37" s="84"/>
      <c r="M37" s="84"/>
      <c r="N37" s="84"/>
      <c r="O37" s="84"/>
      <c r="P37" s="84" t="s">
        <v>1055</v>
      </c>
      <c r="Q37" s="84" t="s">
        <v>1056</v>
      </c>
      <c r="R37" s="84"/>
      <c r="S37" s="84"/>
      <c r="T37" s="84"/>
      <c r="U37" s="84"/>
      <c r="V37" s="84"/>
      <c r="W37" s="84"/>
      <c r="X37" s="84"/>
      <c r="Y37" s="84"/>
      <c r="Z37" s="84"/>
      <c r="AA37" s="84"/>
      <c r="AB37" s="84"/>
      <c r="AC37" s="84" t="s">
        <v>1057</v>
      </c>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84"/>
      <c r="CP37" s="84"/>
      <c r="CQ37" s="84"/>
      <c r="CR37" s="84"/>
      <c r="CS37" s="84"/>
      <c r="CT37" s="84"/>
      <c r="CU37" s="84"/>
      <c r="CV37" s="84"/>
      <c r="CW37" s="84"/>
      <c r="CX37" s="84"/>
      <c r="CY37" s="84"/>
      <c r="CZ37" s="84"/>
      <c r="DA37" s="84"/>
      <c r="DB37" s="84"/>
      <c r="DC37" s="84"/>
      <c r="DD37" s="84"/>
      <c r="DE37" s="84"/>
      <c r="DF37" s="84"/>
      <c r="DG37" s="84"/>
      <c r="DH37" s="84"/>
      <c r="DI37" s="84"/>
      <c r="DJ37" s="84"/>
      <c r="DK37" s="84"/>
      <c r="DL37" s="84"/>
      <c r="DM37" s="84"/>
      <c r="DN37" s="84"/>
      <c r="DO37" s="84"/>
      <c r="DP37" s="84"/>
      <c r="DQ37" s="84"/>
      <c r="DR37" s="84"/>
      <c r="DS37" s="84"/>
      <c r="DT37" s="84"/>
      <c r="DU37" s="84"/>
      <c r="DV37" s="84"/>
      <c r="DW37" s="84"/>
      <c r="DX37" s="84"/>
      <c r="DY37" s="84"/>
      <c r="DZ37" s="84"/>
      <c r="EA37" s="84"/>
      <c r="EB37" s="86"/>
      <c r="EC37" s="86"/>
      <c r="ED37" s="86"/>
      <c r="EE37" s="86"/>
    </row>
    <row r="38" spans="1:135" ht="177.75" customHeight="1">
      <c r="A38" s="84">
        <v>3006</v>
      </c>
      <c r="B38" s="42">
        <v>3006</v>
      </c>
      <c r="C38" s="84" t="s">
        <v>937</v>
      </c>
      <c r="D38" s="88" t="s">
        <v>1058</v>
      </c>
      <c r="E38" s="88" t="s">
        <v>1059</v>
      </c>
      <c r="F38" s="88" t="s">
        <v>1060</v>
      </c>
      <c r="G38" s="88" t="s">
        <v>1061</v>
      </c>
      <c r="H38" s="88" t="s">
        <v>1062</v>
      </c>
      <c r="I38" s="42" t="s">
        <v>1063</v>
      </c>
      <c r="J38" s="88" t="s">
        <v>1064</v>
      </c>
      <c r="K38" s="88" t="s">
        <v>1065</v>
      </c>
      <c r="L38" s="42"/>
      <c r="M38" s="88"/>
      <c r="N38" s="88"/>
      <c r="O38" s="88"/>
      <c r="P38" s="42"/>
      <c r="Q38" s="42"/>
      <c r="R38" s="42"/>
      <c r="S38" s="42"/>
      <c r="T38" s="42"/>
      <c r="U38" s="42"/>
      <c r="V38" s="42"/>
      <c r="W38" s="42"/>
      <c r="X38" s="42"/>
      <c r="Y38" s="42"/>
      <c r="Z38" s="42"/>
      <c r="AA38" s="42"/>
      <c r="AB38" s="42"/>
      <c r="AC38" s="88"/>
      <c r="AD38" s="88"/>
      <c r="AE38" s="88"/>
      <c r="AF38" s="88"/>
      <c r="AG38" s="42"/>
      <c r="AH38" s="88"/>
      <c r="AI38" s="88"/>
      <c r="AJ38" s="88"/>
      <c r="AK38" s="88"/>
      <c r="AL38" s="42"/>
      <c r="AM38" s="42"/>
      <c r="AN38" s="42"/>
      <c r="AO38" s="42"/>
      <c r="AP38" s="42"/>
      <c r="AQ38" s="42"/>
      <c r="AR38" s="42"/>
      <c r="AS38" s="42"/>
      <c r="AT38" s="42"/>
      <c r="AU38" s="42"/>
      <c r="AV38" s="88"/>
      <c r="AW38" s="88"/>
      <c r="AX38" s="42"/>
      <c r="AY38" s="42"/>
      <c r="AZ38" s="88"/>
      <c r="BA38" s="88"/>
      <c r="BB38" s="88"/>
      <c r="BC38" s="88"/>
      <c r="BD38" s="88"/>
      <c r="BE38" s="88"/>
      <c r="BF38" s="88"/>
      <c r="BG38" s="88"/>
      <c r="BH38" s="88"/>
      <c r="BI38" s="88"/>
      <c r="BJ38" s="88"/>
      <c r="BK38" s="88"/>
      <c r="BL38" s="88"/>
      <c r="BM38" s="88"/>
      <c r="BN38" s="42"/>
      <c r="BO38" s="42"/>
      <c r="BP38" s="42"/>
      <c r="BQ38" s="42"/>
      <c r="BR38" s="42"/>
      <c r="BS38" s="42"/>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20"/>
    </row>
    <row r="39" spans="1:135" ht="200.25" customHeight="1">
      <c r="A39" s="42">
        <v>3007</v>
      </c>
      <c r="B39" s="42">
        <v>3007</v>
      </c>
      <c r="C39" s="42" t="s">
        <v>937</v>
      </c>
      <c r="D39" s="42" t="s">
        <v>1066</v>
      </c>
      <c r="E39" s="42" t="s">
        <v>1067</v>
      </c>
      <c r="F39" s="88" t="s">
        <v>1068</v>
      </c>
      <c r="G39" s="42" t="s">
        <v>1069</v>
      </c>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1"/>
    </row>
    <row r="40" spans="1:135" ht="135.75" customHeight="1">
      <c r="A40" s="84">
        <v>3008</v>
      </c>
      <c r="B40" s="42">
        <v>3008</v>
      </c>
      <c r="C40" s="84" t="s">
        <v>937</v>
      </c>
      <c r="D40" s="84" t="s">
        <v>1070</v>
      </c>
      <c r="E40" s="84" t="s">
        <v>1071</v>
      </c>
      <c r="F40" s="84" t="s">
        <v>1072</v>
      </c>
      <c r="G40" s="84" t="s">
        <v>1073</v>
      </c>
      <c r="H40" s="84" t="s">
        <v>1074</v>
      </c>
      <c r="I40" s="84" t="s">
        <v>1075</v>
      </c>
      <c r="J40" s="84" t="s">
        <v>1076</v>
      </c>
      <c r="K40" s="84" t="s">
        <v>1077</v>
      </c>
      <c r="L40" s="84" t="s">
        <v>1078</v>
      </c>
      <c r="M40" s="84"/>
      <c r="N40" s="84"/>
      <c r="O40" s="84"/>
      <c r="P40" s="84" t="s">
        <v>1079</v>
      </c>
      <c r="Q40" s="84" t="s">
        <v>1080</v>
      </c>
      <c r="R40" s="84" t="s">
        <v>1081</v>
      </c>
      <c r="S40" s="84" t="s">
        <v>1082</v>
      </c>
      <c r="T40" s="84"/>
      <c r="U40" s="84"/>
      <c r="V40" s="84"/>
      <c r="W40" s="84"/>
      <c r="X40" s="84"/>
      <c r="Y40" s="84"/>
      <c r="Z40" s="84"/>
      <c r="AA40" s="84"/>
      <c r="AB40" s="84"/>
      <c r="AC40" s="84" t="s">
        <v>1083</v>
      </c>
      <c r="AD40" s="84" t="s">
        <v>1084</v>
      </c>
      <c r="AE40" s="84" t="s">
        <v>1085</v>
      </c>
      <c r="AF40" s="84" t="s">
        <v>1086</v>
      </c>
      <c r="AG40" s="84" t="s">
        <v>1087</v>
      </c>
      <c r="AH40" s="86"/>
      <c r="AI40" s="84"/>
      <c r="AJ40" s="84"/>
      <c r="AK40" s="84"/>
      <c r="AL40" s="84" t="s">
        <v>1088</v>
      </c>
      <c r="AM40" s="84" t="s">
        <v>1089</v>
      </c>
      <c r="AN40" s="84" t="s">
        <v>1090</v>
      </c>
      <c r="AO40" s="84" t="s">
        <v>1091</v>
      </c>
      <c r="AP40" s="84"/>
      <c r="AQ40" s="84"/>
      <c r="AR40" s="84"/>
      <c r="AS40" s="84"/>
      <c r="AT40" s="84"/>
      <c r="AU40" s="84"/>
      <c r="AV40" s="84" t="s">
        <v>1092</v>
      </c>
      <c r="AW40" s="84" t="s">
        <v>1093</v>
      </c>
      <c r="AX40" s="84" t="s">
        <v>1094</v>
      </c>
      <c r="AY40" s="84" t="s">
        <v>1095</v>
      </c>
      <c r="AZ40" s="84" t="s">
        <v>1096</v>
      </c>
      <c r="BA40" s="84" t="s">
        <v>1097</v>
      </c>
      <c r="BB40" s="84"/>
      <c r="BC40" s="84"/>
      <c r="BD40" s="84"/>
      <c r="BE40" s="84"/>
      <c r="BF40" s="84"/>
      <c r="BG40" s="84"/>
      <c r="BH40" s="84"/>
      <c r="BI40" s="84"/>
      <c r="BJ40" s="84"/>
      <c r="BK40" s="84"/>
      <c r="BL40" s="84"/>
      <c r="BM40" s="84"/>
      <c r="BN40" s="84" t="s">
        <v>1098</v>
      </c>
      <c r="BO40" s="84" t="s">
        <v>1099</v>
      </c>
      <c r="BP40" s="84" t="s">
        <v>1100</v>
      </c>
      <c r="BQ40" s="84"/>
      <c r="BR40" s="84"/>
      <c r="BS40" s="84"/>
      <c r="BT40" s="84"/>
      <c r="BU40" s="84"/>
      <c r="BV40" s="84"/>
      <c r="BW40" s="84"/>
      <c r="BX40" s="84"/>
      <c r="BY40" s="84"/>
      <c r="BZ40" s="84"/>
      <c r="CA40" s="84"/>
      <c r="CB40" s="84"/>
      <c r="CC40" s="84"/>
      <c r="CD40" s="84"/>
      <c r="CE40" s="84"/>
      <c r="CF40" s="84"/>
      <c r="CG40" s="84"/>
      <c r="CH40" s="84"/>
      <c r="CI40" s="84"/>
      <c r="CJ40" s="84"/>
      <c r="CK40" s="84"/>
      <c r="CL40" s="84"/>
      <c r="CM40" s="84"/>
      <c r="CN40" s="84"/>
      <c r="CO40" s="84"/>
      <c r="CP40" s="84"/>
      <c r="CQ40" s="84"/>
      <c r="CR40" s="84"/>
      <c r="CS40" s="84"/>
      <c r="CT40" s="84"/>
      <c r="CU40" s="84"/>
      <c r="CV40" s="84"/>
      <c r="CW40" s="84"/>
      <c r="CX40" s="84"/>
      <c r="CY40" s="84"/>
      <c r="CZ40" s="84"/>
      <c r="DA40" s="84"/>
      <c r="DB40" s="84"/>
      <c r="DC40" s="84"/>
      <c r="DD40" s="84"/>
      <c r="DE40" s="84"/>
      <c r="DF40" s="84"/>
      <c r="DG40" s="84"/>
      <c r="DH40" s="84"/>
      <c r="DI40" s="84"/>
      <c r="DJ40" s="84"/>
      <c r="DK40" s="84"/>
      <c r="DL40" s="84"/>
      <c r="DM40" s="84"/>
      <c r="DN40" s="84"/>
      <c r="DO40" s="84"/>
      <c r="DP40" s="84"/>
      <c r="DQ40" s="84"/>
      <c r="DR40" s="84"/>
      <c r="DS40" s="84"/>
      <c r="DT40" s="84"/>
      <c r="DU40" s="84"/>
      <c r="DV40" s="84"/>
      <c r="DW40" s="84"/>
      <c r="DX40" s="84"/>
      <c r="DY40" s="96" t="s">
        <v>1101</v>
      </c>
      <c r="DZ40" s="84"/>
      <c r="EA40" s="84"/>
      <c r="EB40" s="84"/>
      <c r="EC40" s="84"/>
      <c r="ED40" s="84"/>
      <c r="EE40" s="84"/>
    </row>
    <row r="41" spans="1:135" ht="147.75" customHeight="1">
      <c r="A41" s="84">
        <v>3009</v>
      </c>
      <c r="B41" s="42">
        <v>3009</v>
      </c>
      <c r="C41" s="84" t="s">
        <v>937</v>
      </c>
      <c r="D41" s="84" t="s">
        <v>1102</v>
      </c>
      <c r="E41" s="84" t="s">
        <v>1103</v>
      </c>
      <c r="F41" s="84" t="s">
        <v>1104</v>
      </c>
      <c r="G41" s="84" t="s">
        <v>1105</v>
      </c>
      <c r="H41" s="84" t="s">
        <v>1106</v>
      </c>
      <c r="I41" s="84" t="s">
        <v>1107</v>
      </c>
      <c r="J41" s="84" t="s">
        <v>1108</v>
      </c>
      <c r="K41" s="84" t="s">
        <v>1109</v>
      </c>
      <c r="L41" s="84"/>
      <c r="M41" s="84"/>
      <c r="N41" s="84"/>
      <c r="O41" s="84"/>
      <c r="P41" s="84" t="s">
        <v>1110</v>
      </c>
      <c r="Q41" s="84" t="s">
        <v>1111</v>
      </c>
      <c r="R41" s="84" t="s">
        <v>1112</v>
      </c>
      <c r="S41" s="84" t="s">
        <v>1113</v>
      </c>
      <c r="T41" s="84"/>
      <c r="U41" s="84"/>
      <c r="V41" s="84"/>
      <c r="W41" s="84"/>
      <c r="X41" s="84"/>
      <c r="Y41" s="84"/>
      <c r="Z41" s="84"/>
      <c r="AA41" s="84"/>
      <c r="AB41" s="84"/>
      <c r="AC41" s="84" t="s">
        <v>1114</v>
      </c>
      <c r="AD41" s="87" t="s">
        <v>1115</v>
      </c>
      <c r="AE41" s="87" t="s">
        <v>1116</v>
      </c>
      <c r="AF41" s="87" t="s">
        <v>1117</v>
      </c>
      <c r="AG41" s="87" t="s">
        <v>1118</v>
      </c>
      <c r="AH41" s="84"/>
      <c r="AI41" s="84"/>
      <c r="AJ41" s="84"/>
      <c r="AK41" s="84"/>
      <c r="AL41" s="84"/>
      <c r="AM41" s="84"/>
      <c r="AN41" s="84"/>
      <c r="AO41" s="84"/>
      <c r="AP41" s="84"/>
      <c r="AQ41" s="84"/>
      <c r="AR41" s="84"/>
      <c r="AS41" s="84"/>
      <c r="AT41" s="84"/>
      <c r="AU41" s="84"/>
      <c r="AV41" s="84" t="s">
        <v>1119</v>
      </c>
      <c r="AW41" s="87" t="s">
        <v>1120</v>
      </c>
      <c r="AX41" s="87" t="s">
        <v>1121</v>
      </c>
      <c r="AY41" s="87" t="s">
        <v>1122</v>
      </c>
      <c r="AZ41" s="87" t="s">
        <v>1123</v>
      </c>
      <c r="BA41" s="87" t="s">
        <v>1124</v>
      </c>
      <c r="BB41" s="84"/>
      <c r="BC41" s="84"/>
      <c r="BD41" s="84"/>
      <c r="BE41" s="84"/>
      <c r="BF41" s="84"/>
      <c r="BG41" s="84"/>
      <c r="BH41" s="84"/>
      <c r="BI41" s="84"/>
      <c r="BJ41" s="84"/>
      <c r="BK41" s="84"/>
      <c r="BL41" s="84"/>
      <c r="BM41" s="84"/>
      <c r="BN41" s="84"/>
      <c r="BO41" s="84"/>
      <c r="BP41" s="84"/>
      <c r="BQ41" s="84"/>
      <c r="BR41" s="84"/>
      <c r="BS41" s="84"/>
      <c r="BT41" s="84" t="s">
        <v>1125</v>
      </c>
      <c r="BU41" s="87" t="s">
        <v>1126</v>
      </c>
      <c r="BV41" s="87" t="s">
        <v>1127</v>
      </c>
      <c r="BW41" s="87" t="s">
        <v>1128</v>
      </c>
      <c r="BX41" s="87" t="s">
        <v>1129</v>
      </c>
      <c r="BY41" s="87" t="s">
        <v>1130</v>
      </c>
      <c r="BZ41" s="84"/>
      <c r="CA41" s="84"/>
      <c r="CB41" s="84"/>
      <c r="CC41" s="84"/>
      <c r="CD41" s="84" t="s">
        <v>1131</v>
      </c>
      <c r="CE41" s="84"/>
      <c r="CF41" s="84"/>
      <c r="CG41" s="84"/>
      <c r="CH41" s="84"/>
      <c r="CI41" s="84"/>
      <c r="CJ41" s="84"/>
      <c r="CK41" s="84"/>
      <c r="CL41" s="84" t="s">
        <v>1132</v>
      </c>
      <c r="CM41" s="84" t="s">
        <v>51</v>
      </c>
      <c r="CN41" s="84" t="s">
        <v>1133</v>
      </c>
      <c r="CO41" s="84" t="s">
        <v>1134</v>
      </c>
      <c r="CP41" s="84"/>
      <c r="CQ41" s="87" t="s">
        <v>1135</v>
      </c>
      <c r="CR41" s="87" t="s">
        <v>1136</v>
      </c>
      <c r="CS41" s="87" t="s">
        <v>1137</v>
      </c>
      <c r="CT41" s="87" t="s">
        <v>1138</v>
      </c>
      <c r="CU41" s="87"/>
      <c r="CV41" s="87"/>
      <c r="CW41" s="87"/>
      <c r="CX41" s="87"/>
      <c r="CY41" s="87"/>
      <c r="CZ41" s="87"/>
      <c r="DA41" s="87"/>
      <c r="DB41" s="87"/>
      <c r="DC41" s="87"/>
      <c r="DD41" s="87"/>
      <c r="DE41" s="87"/>
      <c r="DF41" s="87"/>
      <c r="DG41" s="87"/>
      <c r="DH41" s="87"/>
      <c r="DI41" s="87"/>
      <c r="DJ41" s="87"/>
      <c r="DK41" s="87"/>
      <c r="DL41" s="87"/>
      <c r="DM41" s="87"/>
      <c r="DN41" s="87"/>
      <c r="DO41" s="87"/>
      <c r="DP41" s="87"/>
      <c r="DQ41" s="87"/>
      <c r="DR41" s="87"/>
      <c r="DS41" s="87"/>
      <c r="DT41" s="87"/>
      <c r="DU41" s="87"/>
      <c r="DV41" s="87" t="s">
        <v>1139</v>
      </c>
      <c r="DW41" s="86"/>
      <c r="DX41" s="84"/>
      <c r="DY41" s="84"/>
      <c r="DZ41" s="84"/>
      <c r="EA41" s="84"/>
      <c r="EB41" s="84"/>
      <c r="EC41" s="84"/>
      <c r="ED41" s="84"/>
      <c r="EE41" s="84"/>
    </row>
    <row r="42" spans="1:135" ht="150.75" customHeight="1">
      <c r="A42" s="84">
        <v>4001</v>
      </c>
      <c r="B42" s="42">
        <v>4001</v>
      </c>
      <c r="C42" s="84" t="s">
        <v>1140</v>
      </c>
      <c r="D42" s="95" t="s">
        <v>1141</v>
      </c>
      <c r="E42" s="84" t="s">
        <v>1142</v>
      </c>
      <c r="F42" s="84" t="s">
        <v>1143</v>
      </c>
      <c r="G42" s="84" t="s">
        <v>1144</v>
      </c>
      <c r="H42" s="84" t="s">
        <v>1145</v>
      </c>
      <c r="I42" s="84" t="s">
        <v>1146</v>
      </c>
      <c r="J42" s="84" t="s">
        <v>1147</v>
      </c>
      <c r="K42" s="84" t="s">
        <v>1148</v>
      </c>
      <c r="L42" s="84"/>
      <c r="M42" s="84"/>
      <c r="N42" s="84"/>
      <c r="O42" s="84"/>
      <c r="P42" s="84"/>
      <c r="Q42" s="84"/>
      <c r="R42" s="84"/>
      <c r="S42" s="84"/>
      <c r="T42" s="84"/>
      <c r="U42" s="84"/>
      <c r="V42" s="84"/>
      <c r="W42" s="84"/>
      <c r="X42" s="84"/>
      <c r="Y42" s="84"/>
      <c r="Z42" s="84"/>
      <c r="AA42" s="84"/>
      <c r="AB42" s="84"/>
      <c r="AC42" s="84" t="s">
        <v>1149</v>
      </c>
      <c r="AD42" s="84" t="s">
        <v>1150</v>
      </c>
      <c r="AE42" s="84" t="s">
        <v>1151</v>
      </c>
      <c r="AF42" s="84" t="s">
        <v>1152</v>
      </c>
      <c r="AG42" s="84" t="s">
        <v>1153</v>
      </c>
      <c r="AH42" s="84" t="s">
        <v>1154</v>
      </c>
      <c r="AI42" s="84" t="s">
        <v>1155</v>
      </c>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c r="CB42" s="84"/>
      <c r="CC42" s="84"/>
      <c r="CD42" s="84"/>
      <c r="CE42" s="84"/>
      <c r="CF42" s="84"/>
      <c r="CG42" s="84"/>
      <c r="CH42" s="84"/>
      <c r="CI42" s="84"/>
      <c r="CJ42" s="84"/>
      <c r="CK42" s="84"/>
      <c r="CL42" s="84"/>
      <c r="CM42" s="84"/>
      <c r="CN42" s="84"/>
      <c r="CO42" s="84"/>
      <c r="CP42" s="84"/>
      <c r="CQ42" s="84"/>
      <c r="CR42" s="84"/>
      <c r="CS42" s="84"/>
      <c r="CT42" s="84"/>
      <c r="CU42" s="84"/>
      <c r="CV42" s="84"/>
      <c r="CW42" s="84"/>
      <c r="CX42" s="84"/>
      <c r="CY42" s="84"/>
      <c r="CZ42" s="84"/>
      <c r="DA42" s="84"/>
      <c r="DB42" s="84"/>
      <c r="DC42" s="84"/>
      <c r="DD42" s="84"/>
      <c r="DE42" s="84"/>
      <c r="DF42" s="84"/>
      <c r="DG42" s="84"/>
      <c r="DH42" s="84"/>
      <c r="DI42" s="84"/>
      <c r="DJ42" s="84"/>
      <c r="DK42" s="84"/>
      <c r="DL42" s="84"/>
      <c r="DM42" s="84"/>
      <c r="DN42" s="84"/>
      <c r="DO42" s="84"/>
      <c r="DP42" s="84"/>
      <c r="DQ42" s="84"/>
      <c r="DR42" s="84"/>
      <c r="DS42" s="84"/>
      <c r="DT42" s="84"/>
      <c r="DU42" s="84"/>
      <c r="DV42" s="84"/>
      <c r="DW42" s="84"/>
      <c r="DX42" s="84"/>
      <c r="DY42" s="84"/>
      <c r="DZ42" s="84"/>
      <c r="EA42" s="84"/>
      <c r="EB42" s="86"/>
      <c r="EC42" s="86"/>
      <c r="ED42" s="86"/>
      <c r="EE42" s="86"/>
    </row>
    <row r="43" spans="1:135" ht="167.25" customHeight="1">
      <c r="A43" s="84">
        <v>4002</v>
      </c>
      <c r="B43" s="42">
        <v>4002</v>
      </c>
      <c r="C43" s="84" t="s">
        <v>1140</v>
      </c>
      <c r="D43" s="95" t="s">
        <v>1156</v>
      </c>
      <c r="E43" s="84" t="s">
        <v>1157</v>
      </c>
      <c r="F43" s="84" t="s">
        <v>1158</v>
      </c>
      <c r="G43" s="84" t="s">
        <v>1159</v>
      </c>
      <c r="H43" s="84" t="s">
        <v>1160</v>
      </c>
      <c r="I43" s="84" t="s">
        <v>1161</v>
      </c>
      <c r="J43" s="84"/>
      <c r="K43" s="84"/>
      <c r="L43" s="84"/>
      <c r="M43" s="84"/>
      <c r="N43" s="84"/>
      <c r="O43" s="84"/>
      <c r="P43" s="84"/>
      <c r="Q43" s="84"/>
      <c r="R43" s="84"/>
      <c r="S43" s="84"/>
      <c r="T43" s="84"/>
      <c r="U43" s="84"/>
      <c r="V43" s="84"/>
      <c r="W43" s="84"/>
      <c r="X43" s="84"/>
      <c r="Y43" s="84"/>
      <c r="Z43" s="84"/>
      <c r="AA43" s="84"/>
      <c r="AB43" s="84"/>
      <c r="AC43" s="84" t="s">
        <v>1162</v>
      </c>
      <c r="AD43" s="84" t="s">
        <v>1163</v>
      </c>
      <c r="AE43" s="84"/>
      <c r="AF43" s="84"/>
      <c r="AG43" s="84"/>
      <c r="AH43" s="84"/>
      <c r="AI43" s="84"/>
      <c r="AJ43" s="84"/>
      <c r="AK43" s="84"/>
      <c r="AL43" s="84"/>
      <c r="AM43" s="84"/>
      <c r="AN43" s="84"/>
      <c r="AO43" s="84"/>
      <c r="AP43" s="84"/>
      <c r="AQ43" s="84"/>
      <c r="AR43" s="84"/>
      <c r="AS43" s="84"/>
      <c r="AT43" s="84"/>
      <c r="AU43" s="84"/>
      <c r="AV43" s="84" t="s">
        <v>1164</v>
      </c>
      <c r="AW43" s="84" t="s">
        <v>1165</v>
      </c>
      <c r="AX43" s="84" t="s">
        <v>1166</v>
      </c>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c r="CX43" s="84"/>
      <c r="CY43" s="84"/>
      <c r="CZ43" s="84"/>
      <c r="DA43" s="84"/>
      <c r="DB43" s="84"/>
      <c r="DC43" s="84"/>
      <c r="DD43" s="84"/>
      <c r="DE43" s="84"/>
      <c r="DF43" s="84"/>
      <c r="DG43" s="84"/>
      <c r="DH43" s="84"/>
      <c r="DI43" s="84"/>
      <c r="DJ43" s="84"/>
      <c r="DK43" s="84"/>
      <c r="DL43" s="84"/>
      <c r="DM43" s="84"/>
      <c r="DN43" s="84"/>
      <c r="DO43" s="84"/>
      <c r="DP43" s="84"/>
      <c r="DQ43" s="84"/>
      <c r="DR43" s="84"/>
      <c r="DS43" s="84"/>
      <c r="DT43" s="84"/>
      <c r="DU43" s="84"/>
      <c r="DV43" s="84"/>
      <c r="DW43" s="84"/>
      <c r="DX43" s="84"/>
      <c r="DY43" s="84"/>
      <c r="DZ43" s="84"/>
      <c r="EA43" s="84"/>
      <c r="EB43" s="86"/>
      <c r="EC43" s="86"/>
      <c r="ED43" s="86"/>
      <c r="EE43" s="86"/>
    </row>
    <row r="44" spans="1:135" ht="198.75" customHeight="1">
      <c r="A44" s="84">
        <v>4003</v>
      </c>
      <c r="B44" s="42">
        <v>4003</v>
      </c>
      <c r="C44" s="84" t="s">
        <v>1140</v>
      </c>
      <c r="D44" s="97" t="s">
        <v>1167</v>
      </c>
      <c r="E44" s="84" t="s">
        <v>1168</v>
      </c>
      <c r="F44" s="84" t="s">
        <v>1169</v>
      </c>
      <c r="G44" s="84" t="s">
        <v>1170</v>
      </c>
      <c r="H44" s="84"/>
      <c r="I44" s="84"/>
      <c r="J44" s="84"/>
      <c r="K44" s="84"/>
      <c r="L44" s="84"/>
      <c r="M44" s="84"/>
      <c r="N44" s="84"/>
      <c r="O44" s="84"/>
      <c r="P44" s="84"/>
      <c r="Q44" s="84"/>
      <c r="R44" s="84"/>
      <c r="S44" s="84"/>
      <c r="T44" s="84"/>
      <c r="U44" s="84"/>
      <c r="V44" s="84"/>
      <c r="W44" s="84"/>
      <c r="X44" s="84"/>
      <c r="Y44" s="84"/>
      <c r="Z44" s="84"/>
      <c r="AA44" s="84"/>
      <c r="AB44" s="84"/>
      <c r="AC44" s="84" t="s">
        <v>1171</v>
      </c>
      <c r="AD44" s="84"/>
      <c r="AE44" s="84"/>
      <c r="AF44" s="84"/>
      <c r="AG44" s="84"/>
      <c r="AH44" s="84"/>
      <c r="AI44" s="84"/>
      <c r="AJ44" s="84"/>
      <c r="AK44" s="84"/>
      <c r="AL44" s="84"/>
      <c r="AM44" s="84"/>
      <c r="AN44" s="84"/>
      <c r="AO44" s="84"/>
      <c r="AP44" s="84"/>
      <c r="AQ44" s="84"/>
      <c r="AR44" s="84"/>
      <c r="AS44" s="84"/>
      <c r="AT44" s="84"/>
      <c r="AU44" s="84"/>
      <c r="AV44" s="84" t="s">
        <v>1172</v>
      </c>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t="s">
        <v>1173</v>
      </c>
      <c r="BU44" s="84"/>
      <c r="BV44" s="84"/>
      <c r="BW44" s="84"/>
      <c r="BX44" s="84"/>
      <c r="BY44" s="84"/>
      <c r="BZ44" s="84"/>
      <c r="CA44" s="84"/>
      <c r="CB44" s="84"/>
      <c r="CC44" s="84"/>
      <c r="CD44" s="84"/>
      <c r="CE44" s="84"/>
      <c r="CF44" s="84"/>
      <c r="CG44" s="84"/>
      <c r="CH44" s="84"/>
      <c r="CI44" s="84"/>
      <c r="CJ44" s="84"/>
      <c r="CK44" s="84"/>
      <c r="CL44" s="84" t="s">
        <v>1174</v>
      </c>
      <c r="CM44" s="84"/>
      <c r="CN44" s="84"/>
      <c r="CO44" s="84"/>
      <c r="CP44" s="84"/>
      <c r="CQ44" s="84"/>
      <c r="CR44" s="84"/>
      <c r="CS44" s="84"/>
      <c r="CT44" s="84"/>
      <c r="CU44" s="84"/>
      <c r="CV44" s="84"/>
      <c r="CW44" s="84"/>
      <c r="CX44" s="84"/>
      <c r="CY44" s="84"/>
      <c r="CZ44" s="84"/>
      <c r="DA44" s="84"/>
      <c r="DB44" s="84"/>
      <c r="DC44" s="84"/>
      <c r="DD44" s="84"/>
      <c r="DE44" s="84"/>
      <c r="DF44" s="84"/>
      <c r="DG44" s="84"/>
      <c r="DH44" s="84"/>
      <c r="DI44" s="84"/>
      <c r="DJ44" s="84"/>
      <c r="DK44" s="84"/>
      <c r="DL44" s="84"/>
      <c r="DM44" s="84"/>
      <c r="DN44" s="84"/>
      <c r="DO44" s="84"/>
      <c r="DP44" s="84"/>
      <c r="DQ44" s="84"/>
      <c r="DR44" s="84"/>
      <c r="DS44" s="84"/>
      <c r="DT44" s="84"/>
      <c r="DU44" s="84"/>
      <c r="DV44" s="84"/>
      <c r="DW44" s="84"/>
      <c r="DX44" s="84"/>
      <c r="DY44" s="84"/>
      <c r="DZ44" s="84"/>
      <c r="EA44" s="84"/>
      <c r="EB44" s="84"/>
      <c r="EC44" s="84"/>
      <c r="ED44" s="86"/>
      <c r="EE44" s="86"/>
    </row>
    <row r="45" spans="1:135" ht="149.25" customHeight="1">
      <c r="A45" s="84">
        <v>4004</v>
      </c>
      <c r="B45" s="42">
        <v>4004</v>
      </c>
      <c r="C45" s="84" t="s">
        <v>1140</v>
      </c>
      <c r="D45" s="95" t="s">
        <v>1175</v>
      </c>
      <c r="E45" s="84" t="s">
        <v>1176</v>
      </c>
      <c r="F45" s="84" t="s">
        <v>1177</v>
      </c>
      <c r="G45" s="84" t="s">
        <v>1178</v>
      </c>
      <c r="H45" s="84" t="s">
        <v>1179</v>
      </c>
      <c r="I45" s="84"/>
      <c r="J45" s="84"/>
      <c r="K45" s="84"/>
      <c r="L45" s="84"/>
      <c r="M45" s="84"/>
      <c r="N45" s="84"/>
      <c r="O45" s="84"/>
      <c r="P45" s="84" t="s">
        <v>1180</v>
      </c>
      <c r="Q45" s="84" t="s">
        <v>1181</v>
      </c>
      <c r="R45" s="84" t="s">
        <v>1182</v>
      </c>
      <c r="S45" s="84"/>
      <c r="T45" s="84"/>
      <c r="U45" s="84"/>
      <c r="V45" s="84"/>
      <c r="W45" s="84"/>
      <c r="X45" s="84"/>
      <c r="Y45" s="84"/>
      <c r="Z45" s="84"/>
      <c r="AA45" s="84"/>
      <c r="AB45" s="84"/>
      <c r="AC45" s="84" t="s">
        <v>1183</v>
      </c>
      <c r="AD45" s="84" t="s">
        <v>1184</v>
      </c>
      <c r="AE45" s="84"/>
      <c r="AF45" s="84"/>
      <c r="AG45" s="84"/>
      <c r="AH45" s="84"/>
      <c r="AI45" s="84"/>
      <c r="AJ45" s="84"/>
      <c r="AK45" s="84"/>
      <c r="AL45" s="84" t="s">
        <v>1185</v>
      </c>
      <c r="AM45" s="84" t="s">
        <v>1186</v>
      </c>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R45" s="84"/>
      <c r="CS45" s="84"/>
      <c r="CT45" s="84"/>
      <c r="CU45" s="84"/>
      <c r="CV45" s="84"/>
      <c r="CW45" s="84"/>
      <c r="CX45" s="84"/>
      <c r="CY45" s="84"/>
      <c r="CZ45" s="84"/>
      <c r="DA45" s="84"/>
      <c r="DB45" s="84"/>
      <c r="DC45" s="84"/>
      <c r="DD45" s="84"/>
      <c r="DE45" s="84"/>
      <c r="DF45" s="84"/>
      <c r="DG45" s="84"/>
      <c r="DH45" s="84"/>
      <c r="DI45" s="84"/>
      <c r="DJ45" s="84"/>
      <c r="DK45" s="84"/>
      <c r="DL45" s="84"/>
      <c r="DM45" s="84"/>
      <c r="DN45" s="84"/>
      <c r="DO45" s="84"/>
      <c r="DP45" s="84"/>
      <c r="DQ45" s="84"/>
      <c r="DR45" s="84"/>
      <c r="DS45" s="84"/>
      <c r="DT45" s="84"/>
      <c r="DU45" s="84"/>
      <c r="DV45" s="84"/>
      <c r="DW45" s="84"/>
      <c r="DX45" s="84"/>
      <c r="DY45" s="84"/>
      <c r="DZ45" s="84"/>
      <c r="EA45" s="84"/>
      <c r="EB45" s="86"/>
      <c r="EC45" s="86"/>
      <c r="ED45" s="86"/>
      <c r="EE45" s="86"/>
    </row>
    <row r="47" spans="1:135" ht="16.5">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1"/>
    </row>
    <row r="48" spans="1:135" ht="16.5">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1"/>
    </row>
    <row r="49" spans="5:135">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row>
    <row r="50" spans="5:135">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row>
    <row r="51" spans="5:135">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row>
    <row r="52" spans="5:135">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row>
    <row r="53" spans="5:135">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row>
    <row r="54" spans="5:135">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row>
    <row r="55" spans="5:135">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row>
    <row r="56" spans="5:135">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row>
    <row r="57" spans="5:135">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row>
    <row r="58" spans="5:135">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row>
    <row r="59" spans="5:135">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row>
    <row r="60" spans="5:135">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row>
    <row r="61" spans="5:135">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row>
    <row r="62" spans="5:135">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row>
    <row r="63" spans="5:135">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row>
    <row r="64" spans="5:135">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row>
    <row r="65" spans="5:135">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row>
    <row r="66" spans="5:135">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row>
    <row r="67" spans="5:135">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row>
    <row r="68" spans="5:135">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row>
    <row r="69" spans="5:135">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row>
    <row r="70" spans="5:135">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row>
    <row r="71" spans="5:135">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row>
    <row r="72" spans="5:135">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row>
    <row r="73" spans="5:135">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row>
    <row r="74" spans="5:135">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row>
    <row r="75" spans="5:135">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row>
    <row r="76" spans="5:135">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row>
    <row r="77" spans="5:135">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row>
    <row r="78" spans="5:135">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row>
    <row r="79" spans="5:135">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row>
    <row r="80" spans="5:135">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row>
    <row r="81" spans="5:135">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row>
    <row r="82" spans="5:135">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row>
    <row r="83" spans="5:135">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row>
    <row r="84" spans="5:135">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row>
    <row r="85" spans="5:135">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row>
    <row r="86" spans="5:135">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row>
    <row r="87" spans="5:135">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row>
    <row r="88" spans="5:135">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row>
    <row r="89" spans="5:135">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row>
    <row r="90" spans="5:135">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row>
    <row r="91" spans="5:135">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row>
    <row r="92" spans="5:135">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row>
    <row r="93" spans="5:135">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row>
    <row r="94" spans="5:135">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row>
    <row r="95" spans="5:135">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row>
  </sheetData>
  <sortState xmlns:xlrd2="http://schemas.microsoft.com/office/spreadsheetml/2017/richdata2" ref="A3:EE86">
    <sortCondition ref="C3:C86"/>
    <sortCondition ref="D3:D86"/>
  </sortState>
  <phoneticPr fontId="23" type="noConversion"/>
  <hyperlinks>
    <hyperlink ref="DY35" r:id="rId1" xr:uid="{97DB1489-AE49-C041-9AAF-721C030543B7}"/>
    <hyperlink ref="DY26" r:id="rId2" xr:uid="{B37BB5E3-A533-6347-BFFE-8AB824E5F221}"/>
    <hyperlink ref="DY8" r:id="rId3" xr:uid="{4EA6B9DE-8AE0-0944-AE31-834C322F2E15}"/>
    <hyperlink ref="DZ8" r:id="rId4" xr:uid="{929C9E5A-4B2C-EF48-87CB-8CCAA2A7F3FC}"/>
    <hyperlink ref="DY13" r:id="rId5" xr:uid="{AA64D466-6980-4717-B04A-C6745E4EBA9C}"/>
    <hyperlink ref="DY4" r:id="rId6" xr:uid="{A8C83F1E-94CE-4E2B-AACA-65D6CD0C6326}"/>
    <hyperlink ref="DY31" r:id="rId7" xr:uid="{0A89701C-5CF2-4901-B03F-24F02683DD4B}"/>
    <hyperlink ref="DY10" r:id="rId8" xr:uid="{90DE5586-9281-46E7-BEE5-42D393C6F74F}"/>
    <hyperlink ref="DY32" r:id="rId9" display="http://www.freightworks.org/Documents/The National I-10 Freight Corridor Study.pdf" xr:uid="{7FCB7B1C-DC23-4B09-9F8B-879D54AAE8E0}"/>
    <hyperlink ref="DY36" r:id="rId10" xr:uid="{B959F9C1-37C1-44A3-8109-7CC86C4C52D7}"/>
    <hyperlink ref="DY34" r:id="rId11" xr:uid="{B971F36C-2877-44E3-8737-E06299CD367A}"/>
    <hyperlink ref="DY33" r:id="rId12" xr:uid="{F09572E8-3C3C-416A-9E65-7DBA78AE1436}"/>
    <hyperlink ref="DY40" r:id="rId13" xr:uid="{63094577-0E78-4DCC-A9BF-E2910684578E}"/>
    <hyperlink ref="DY22" r:id="rId14" xr:uid="{2AE6F337-E5A1-8F45-8F1E-AF164933EF54}"/>
    <hyperlink ref="DY17" r:id="rId15" xr:uid="{662C1BE1-3E38-4B4C-BC73-ACFB76AF7A70}"/>
    <hyperlink ref="DZ17" r:id="rId16" xr:uid="{E3F83528-7769-1349-A1B7-B02B9A50B5ED}"/>
    <hyperlink ref="EA17" r:id="rId17" xr:uid="{4D1D3D98-4F6C-5A4F-BA8A-77AAAD55CCA7}"/>
    <hyperlink ref="EB17" r:id="rId18" xr:uid="{1B2ACA5B-6A0E-F14D-AF17-82BAD97B550E}"/>
    <hyperlink ref="DY28" r:id="rId19" xr:uid="{BA7B1D83-1CDC-ED4B-AD68-30DB4EB8EF91}"/>
    <hyperlink ref="DY7" r:id="rId20" xr:uid="{8ED4DEE0-A0F9-D047-975E-2512B4A668B8}"/>
    <hyperlink ref="DZ7" r:id="rId21" xr:uid="{4183A65E-EB57-DD4A-9F49-E1331AB8EC04}"/>
    <hyperlink ref="DY23" r:id="rId22" xr:uid="{94814114-0643-0442-AEAA-D42713194335}"/>
    <hyperlink ref="DY11" r:id="rId23" xr:uid="{01776201-F20D-5445-8B5B-A31794BD2015}"/>
    <hyperlink ref="DZ11" r:id="rId24" xr:uid="{B8E78576-3CA1-0349-B717-DCBEF4604ECF}"/>
    <hyperlink ref="DY20" r:id="rId25" xr:uid="{11CDD7FB-0DB0-4494-B5BF-086727BAE0FB}"/>
    <hyperlink ref="DY19" r:id="rId26" xr:uid="{DB25CA66-3611-4BC0-A9EA-7E7C48A80231}"/>
    <hyperlink ref="DY18" r:id="rId27" xr:uid="{A666642E-D027-4C38-90E8-BFB9123AAB90}"/>
    <hyperlink ref="DY14" r:id="rId28" xr:uid="{227B2FDC-F199-4E9A-BECD-6ACD606F92BC}"/>
    <hyperlink ref="DY6" r:id="rId29" xr:uid="{3954D53B-0398-41F6-865E-19C0A4DD6208}"/>
  </hyperlinks>
  <pageMargins left="0.7" right="0.7" top="0.75" bottom="0.75" header="0.3" footer="0.3"/>
  <pageSetup orientation="portrait" r:id="rId30"/>
  <drawing r:id="rId31"/>
  <legacyDrawing r:id="rId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D5CD9-1427-43D9-80A7-0AA86ADA806B}">
  <dimension ref="A1:D44"/>
  <sheetViews>
    <sheetView workbookViewId="0">
      <pane ySplit="1" topLeftCell="A2" activePane="bottomLeft" state="frozen"/>
      <selection pane="bottomLeft" activeCell="B45" sqref="B45"/>
    </sheetView>
  </sheetViews>
  <sheetFormatPr defaultColWidth="8.85546875" defaultRowHeight="15"/>
  <cols>
    <col min="1" max="1" width="26.42578125" customWidth="1"/>
    <col min="2" max="2" width="21.7109375" bestFit="1" customWidth="1"/>
    <col min="3" max="3" width="51.42578125" bestFit="1" customWidth="1"/>
    <col min="4" max="4" width="35.42578125" bestFit="1" customWidth="1"/>
  </cols>
  <sheetData>
    <row r="1" spans="1:4">
      <c r="A1" s="175" t="s">
        <v>1187</v>
      </c>
      <c r="B1" s="175" t="s">
        <v>1188</v>
      </c>
      <c r="C1" s="175" t="s">
        <v>1189</v>
      </c>
    </row>
    <row r="2" spans="1:4">
      <c r="A2" t="s">
        <v>1190</v>
      </c>
      <c r="C2" t="s">
        <v>1191</v>
      </c>
    </row>
    <row r="3" spans="1:4">
      <c r="A3" t="s">
        <v>1192</v>
      </c>
      <c r="B3" t="s">
        <v>1193</v>
      </c>
      <c r="C3" t="s">
        <v>1194</v>
      </c>
    </row>
    <row r="4" spans="1:4">
      <c r="A4" t="s">
        <v>1192</v>
      </c>
      <c r="B4" t="s">
        <v>1193</v>
      </c>
      <c r="C4" t="s">
        <v>1195</v>
      </c>
    </row>
    <row r="5" spans="1:4">
      <c r="A5" t="s">
        <v>1190</v>
      </c>
      <c r="B5" t="s">
        <v>1196</v>
      </c>
      <c r="C5" t="s">
        <v>1197</v>
      </c>
    </row>
    <row r="6" spans="1:4">
      <c r="A6" t="s">
        <v>48</v>
      </c>
      <c r="B6" t="s">
        <v>1198</v>
      </c>
      <c r="C6" t="s">
        <v>1199</v>
      </c>
    </row>
    <row r="7" spans="1:4">
      <c r="A7" t="s">
        <v>48</v>
      </c>
      <c r="B7" t="s">
        <v>1198</v>
      </c>
      <c r="C7" t="s">
        <v>1200</v>
      </c>
      <c r="D7" t="s">
        <v>1201</v>
      </c>
    </row>
    <row r="8" spans="1:4">
      <c r="A8" t="s">
        <v>48</v>
      </c>
      <c r="B8" t="s">
        <v>1198</v>
      </c>
      <c r="C8" t="s">
        <v>1202</v>
      </c>
      <c r="D8" t="s">
        <v>1201</v>
      </c>
    </row>
    <row r="9" spans="1:4">
      <c r="A9" t="s">
        <v>1203</v>
      </c>
      <c r="B9" t="s">
        <v>1204</v>
      </c>
      <c r="C9" t="s">
        <v>1205</v>
      </c>
    </row>
    <row r="10" spans="1:4">
      <c r="A10" t="s">
        <v>1203</v>
      </c>
      <c r="B10" t="s">
        <v>1204</v>
      </c>
      <c r="C10" t="s">
        <v>1206</v>
      </c>
    </row>
    <row r="11" spans="1:4">
      <c r="A11" t="s">
        <v>1207</v>
      </c>
      <c r="C11" t="s">
        <v>1208</v>
      </c>
    </row>
    <row r="12" spans="1:4">
      <c r="A12" t="s">
        <v>1209</v>
      </c>
      <c r="B12" t="s">
        <v>1210</v>
      </c>
      <c r="C12" t="s">
        <v>1211</v>
      </c>
    </row>
    <row r="13" spans="1:4">
      <c r="A13" t="s">
        <v>1212</v>
      </c>
      <c r="C13" t="s">
        <v>1213</v>
      </c>
    </row>
    <row r="14" spans="1:4">
      <c r="A14" t="s">
        <v>1214</v>
      </c>
      <c r="B14" t="s">
        <v>1193</v>
      </c>
      <c r="C14" t="s">
        <v>1215</v>
      </c>
    </row>
    <row r="15" spans="1:4">
      <c r="A15" t="s">
        <v>1216</v>
      </c>
      <c r="C15" t="s">
        <v>1217</v>
      </c>
    </row>
    <row r="16" spans="1:4">
      <c r="A16" t="s">
        <v>1218</v>
      </c>
      <c r="C16" t="s">
        <v>1219</v>
      </c>
    </row>
    <row r="17" spans="1:3">
      <c r="A17" t="s">
        <v>1220</v>
      </c>
      <c r="C17" t="s">
        <v>1221</v>
      </c>
    </row>
    <row r="18" spans="1:3">
      <c r="A18" t="s">
        <v>1212</v>
      </c>
      <c r="C18" t="s">
        <v>1222</v>
      </c>
    </row>
    <row r="19" spans="1:3">
      <c r="A19" t="s">
        <v>1212</v>
      </c>
      <c r="B19" t="s">
        <v>1223</v>
      </c>
      <c r="C19" t="s">
        <v>1224</v>
      </c>
    </row>
    <row r="20" spans="1:3">
      <c r="A20" t="s">
        <v>1212</v>
      </c>
      <c r="B20" t="s">
        <v>1225</v>
      </c>
      <c r="C20" t="s">
        <v>1226</v>
      </c>
    </row>
    <row r="21" spans="1:3">
      <c r="A21" t="s">
        <v>1203</v>
      </c>
      <c r="B21" t="s">
        <v>1204</v>
      </c>
      <c r="C21" t="s">
        <v>1227</v>
      </c>
    </row>
    <row r="22" spans="1:3">
      <c r="A22" t="s">
        <v>1228</v>
      </c>
      <c r="B22" t="s">
        <v>1229</v>
      </c>
      <c r="C22" t="s">
        <v>1230</v>
      </c>
    </row>
    <row r="23" spans="1:3">
      <c r="A23" t="s">
        <v>1228</v>
      </c>
      <c r="B23" t="s">
        <v>1210</v>
      </c>
      <c r="C23" t="s">
        <v>1231</v>
      </c>
    </row>
    <row r="24" spans="1:3">
      <c r="A24" t="s">
        <v>1228</v>
      </c>
      <c r="B24" t="s">
        <v>1229</v>
      </c>
      <c r="C24" t="s">
        <v>1232</v>
      </c>
    </row>
    <row r="25" spans="1:3">
      <c r="A25" t="s">
        <v>1228</v>
      </c>
      <c r="B25" t="s">
        <v>1196</v>
      </c>
      <c r="C25" t="s">
        <v>1233</v>
      </c>
    </row>
    <row r="26" spans="1:3">
      <c r="A26" t="s">
        <v>1234</v>
      </c>
      <c r="B26" t="s">
        <v>1196</v>
      </c>
      <c r="C26" t="s">
        <v>1235</v>
      </c>
    </row>
    <row r="27" spans="1:3">
      <c r="A27" t="s">
        <v>1236</v>
      </c>
      <c r="C27" t="s">
        <v>1237</v>
      </c>
    </row>
    <row r="28" spans="1:3">
      <c r="A28" t="s">
        <v>1236</v>
      </c>
      <c r="B28" t="s">
        <v>1210</v>
      </c>
      <c r="C28" t="s">
        <v>1238</v>
      </c>
    </row>
    <row r="29" spans="1:3">
      <c r="A29" t="s">
        <v>1236</v>
      </c>
      <c r="B29" t="s">
        <v>1210</v>
      </c>
      <c r="C29" t="s">
        <v>1239</v>
      </c>
    </row>
    <row r="30" spans="1:3">
      <c r="A30" t="s">
        <v>1234</v>
      </c>
      <c r="C30" t="s">
        <v>1240</v>
      </c>
    </row>
    <row r="31" spans="1:3">
      <c r="A31" t="s">
        <v>1241</v>
      </c>
      <c r="B31" t="s">
        <v>1242</v>
      </c>
      <c r="C31" t="s">
        <v>1243</v>
      </c>
    </row>
    <row r="32" spans="1:3">
      <c r="A32" t="s">
        <v>1241</v>
      </c>
      <c r="B32" t="s">
        <v>1242</v>
      </c>
      <c r="C32" t="s">
        <v>1244</v>
      </c>
    </row>
    <row r="33" spans="1:3">
      <c r="A33" t="s">
        <v>1241</v>
      </c>
      <c r="B33" t="s">
        <v>1242</v>
      </c>
      <c r="C33" t="s">
        <v>1245</v>
      </c>
    </row>
    <row r="34" spans="1:3">
      <c r="A34" t="s">
        <v>1241</v>
      </c>
      <c r="B34" t="s">
        <v>1196</v>
      </c>
      <c r="C34" t="s">
        <v>1246</v>
      </c>
    </row>
    <row r="35" spans="1:3">
      <c r="A35" t="s">
        <v>1212</v>
      </c>
      <c r="B35" t="s">
        <v>1247</v>
      </c>
      <c r="C35" t="s">
        <v>1248</v>
      </c>
    </row>
    <row r="36" spans="1:3">
      <c r="A36" t="s">
        <v>1249</v>
      </c>
      <c r="B36" t="s">
        <v>1242</v>
      </c>
      <c r="C36" t="s">
        <v>1250</v>
      </c>
    </row>
    <row r="37" spans="1:3">
      <c r="A37" t="s">
        <v>1249</v>
      </c>
      <c r="B37" t="s">
        <v>1242</v>
      </c>
      <c r="C37" t="s">
        <v>1251</v>
      </c>
    </row>
    <row r="38" spans="1:3">
      <c r="A38" t="s">
        <v>1249</v>
      </c>
      <c r="B38" t="s">
        <v>1242</v>
      </c>
      <c r="C38" t="s">
        <v>1245</v>
      </c>
    </row>
    <row r="39" spans="1:3">
      <c r="A39" t="s">
        <v>1252</v>
      </c>
      <c r="B39" t="s">
        <v>1223</v>
      </c>
      <c r="C39" t="s">
        <v>1253</v>
      </c>
    </row>
    <row r="40" spans="1:3">
      <c r="A40" t="s">
        <v>1254</v>
      </c>
      <c r="B40" t="s">
        <v>1229</v>
      </c>
      <c r="C40" t="s">
        <v>1255</v>
      </c>
    </row>
    <row r="41" spans="1:3">
      <c r="A41" t="s">
        <v>1256</v>
      </c>
      <c r="B41" t="s">
        <v>1198</v>
      </c>
      <c r="C41" t="s">
        <v>1257</v>
      </c>
    </row>
    <row r="42" spans="1:3">
      <c r="A42" t="s">
        <v>1256</v>
      </c>
      <c r="B42" t="s">
        <v>1258</v>
      </c>
      <c r="C42" t="s">
        <v>1259</v>
      </c>
    </row>
    <row r="43" spans="1:3">
      <c r="A43" t="s">
        <v>1252</v>
      </c>
      <c r="B43" t="s">
        <v>1242</v>
      </c>
      <c r="C43" t="s">
        <v>1260</v>
      </c>
    </row>
    <row r="44" spans="1:3">
      <c r="A44" t="s">
        <v>1252</v>
      </c>
      <c r="B44" t="s">
        <v>1223</v>
      </c>
      <c r="C44" t="s">
        <v>1261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A381F-7F3D-40AD-BF4F-D921818DE7F3}">
  <dimension ref="A1:G237"/>
  <sheetViews>
    <sheetView zoomScale="70" zoomScaleNormal="70" workbookViewId="0">
      <selection activeCell="G51" sqref="G51"/>
    </sheetView>
  </sheetViews>
  <sheetFormatPr defaultColWidth="8.85546875" defaultRowHeight="15"/>
  <cols>
    <col min="1" max="1" width="40.85546875" bestFit="1" customWidth="1"/>
    <col min="3" max="3" width="40.85546875" bestFit="1" customWidth="1"/>
    <col min="5" max="5" width="40.85546875" bestFit="1" customWidth="1"/>
    <col min="7" max="7" width="40.85546875" bestFit="1" customWidth="1"/>
  </cols>
  <sheetData>
    <row r="1" spans="1:7" ht="15.75">
      <c r="A1" s="115" t="s">
        <v>5</v>
      </c>
      <c r="C1" s="153" t="s">
        <v>1262</v>
      </c>
      <c r="E1" s="115" t="s">
        <v>5</v>
      </c>
      <c r="G1" s="153" t="s">
        <v>1263</v>
      </c>
    </row>
    <row r="2" spans="1:7">
      <c r="A2" s="116" t="str" cm="1">
        <f t="array" ref="A2:A110">TRANSPOSE('1. Categorization'!A2:DE2)</f>
        <v>RecID</v>
      </c>
      <c r="C2" s="107" t="str" cm="1">
        <f t="array" ref="C2:C125">TRANSPOSE('1. Categorization'!DF2:HY2)</f>
        <v>Implementation Tool Boxes</v>
      </c>
      <c r="E2" s="116" t="s">
        <v>2</v>
      </c>
      <c r="G2" s="107" t="s">
        <v>96</v>
      </c>
    </row>
    <row r="3" spans="1:7">
      <c r="A3" s="116" t="str">
        <v>Cat</v>
      </c>
      <c r="C3">
        <v>0</v>
      </c>
      <c r="E3" s="116" t="s">
        <v>4</v>
      </c>
      <c r="G3">
        <v>0</v>
      </c>
    </row>
    <row r="4" spans="1:7">
      <c r="A4" s="116" t="str">
        <v>Short Title</v>
      </c>
      <c r="C4" s="105" t="str">
        <v>Toolbox: Congestion Relief</v>
      </c>
      <c r="E4" s="116" t="s">
        <v>5</v>
      </c>
      <c r="G4" s="105" t="s">
        <v>97</v>
      </c>
    </row>
    <row r="5" spans="1:7">
      <c r="A5" s="116" t="str">
        <v>Metadata</v>
      </c>
      <c r="C5" s="106" t="str">
        <v>Traditional Capacity</v>
      </c>
      <c r="E5" s="116" t="s">
        <v>6</v>
      </c>
      <c r="G5" s="106" t="s">
        <v>1264</v>
      </c>
    </row>
    <row r="6" spans="1:7">
      <c r="A6" s="116" t="str">
        <v>Record Input Person</v>
      </c>
      <c r="C6" s="103" t="str">
        <v>Add New Thru-Lanes</v>
      </c>
      <c r="E6" s="116" t="s">
        <v>7</v>
      </c>
      <c r="G6" s="103" t="s">
        <v>99</v>
      </c>
    </row>
    <row r="7" spans="1:7">
      <c r="A7" s="116" t="str">
        <v>Date of Study</v>
      </c>
      <c r="C7" s="103" t="str">
        <v>Add Standard Turn Lanes</v>
      </c>
      <c r="E7" s="116" t="s">
        <v>8</v>
      </c>
      <c r="G7" s="103" t="s">
        <v>100</v>
      </c>
    </row>
    <row r="8" spans="1:7">
      <c r="A8" s="8" t="str">
        <v>Location (State/Province 2-letter code)</v>
      </c>
      <c r="C8" s="103" t="str">
        <v>Add / Enhance Alternative Routes</v>
      </c>
      <c r="E8" s="8" t="s">
        <v>9</v>
      </c>
      <c r="G8" s="103" t="s">
        <v>101</v>
      </c>
    </row>
    <row r="9" spans="1:7">
      <c r="A9" s="102" t="str">
        <v>Context Attributes</v>
      </c>
      <c r="C9" s="103" t="str">
        <v>Frontage or CD Roads</v>
      </c>
      <c r="E9" s="102" t="s">
        <v>10</v>
      </c>
      <c r="G9" s="103" t="s">
        <v>102</v>
      </c>
    </row>
    <row r="10" spans="1:7">
      <c r="A10" s="103" t="str">
        <v>Primary Sponsor</v>
      </c>
      <c r="C10" s="103" t="str">
        <v>Backage Roads</v>
      </c>
      <c r="E10" s="103" t="s">
        <v>11</v>
      </c>
      <c r="G10" s="103" t="s">
        <v>103</v>
      </c>
    </row>
    <row r="11" spans="1:7">
      <c r="A11" s="103" t="str">
        <v>State DOT</v>
      </c>
      <c r="C11" s="103" t="str">
        <v>Bottleneck Removal</v>
      </c>
      <c r="E11" s="103" t="s">
        <v>12</v>
      </c>
      <c r="G11" s="103" t="s">
        <v>104</v>
      </c>
    </row>
    <row r="12" spans="1:7">
      <c r="A12" s="103" t="str">
        <v>MPO</v>
      </c>
      <c r="C12" s="103" t="str">
        <v>Accel/Decel Lanes</v>
      </c>
      <c r="E12" s="103" t="s">
        <v>13</v>
      </c>
      <c r="G12" s="103" t="s">
        <v>105</v>
      </c>
    </row>
    <row r="13" spans="1:7">
      <c r="A13" s="103" t="str">
        <v>Federal Agency</v>
      </c>
      <c r="C13" s="103" t="str">
        <v>Grade Separation</v>
      </c>
      <c r="E13" s="103" t="s">
        <v>14</v>
      </c>
      <c r="G13" s="103" t="s">
        <v>106</v>
      </c>
    </row>
    <row r="14" spans="1:7">
      <c r="A14" s="103" t="str">
        <v>Transit Agency</v>
      </c>
      <c r="C14" s="103" t="str">
        <v>Adding New Toll Roads</v>
      </c>
      <c r="E14" s="103" t="s">
        <v>15</v>
      </c>
      <c r="G14" s="103" t="s">
        <v>107</v>
      </c>
    </row>
    <row r="15" spans="1:7">
      <c r="A15" s="103" t="str">
        <v>Municipality</v>
      </c>
      <c r="C15" s="103" t="str">
        <v>TBD1</v>
      </c>
      <c r="E15" s="103" t="s">
        <v>16</v>
      </c>
      <c r="G15" s="103" t="s">
        <v>55</v>
      </c>
    </row>
    <row r="16" spans="1:7">
      <c r="A16" s="103" t="str">
        <v>Port Authorities</v>
      </c>
      <c r="C16" s="103" t="str">
        <v>TBD2</v>
      </c>
      <c r="E16" s="103" t="s">
        <v>17</v>
      </c>
      <c r="G16" s="103" t="s">
        <v>56</v>
      </c>
    </row>
    <row r="17" spans="1:7">
      <c r="A17" s="103" t="str">
        <v>Corridor Coalitions</v>
      </c>
      <c r="C17" s="106" t="str">
        <v>Alternative Intersections</v>
      </c>
      <c r="E17" s="103" t="s">
        <v>18</v>
      </c>
      <c r="G17" s="106" t="s">
        <v>108</v>
      </c>
    </row>
    <row r="18" spans="1:7">
      <c r="A18" s="102" t="str">
        <v>Other</v>
      </c>
      <c r="C18" s="103" t="str">
        <v>Quadrant Intersections</v>
      </c>
      <c r="E18" s="102" t="s">
        <v>19</v>
      </c>
      <c r="G18" s="103" t="s">
        <v>109</v>
      </c>
    </row>
    <row r="19" spans="1:7">
      <c r="A19" s="103" t="str">
        <v>Type of Record</v>
      </c>
      <c r="C19" s="103" t="str">
        <v>Diverging Diamond Interchanges</v>
      </c>
      <c r="E19" s="103" t="s">
        <v>20</v>
      </c>
      <c r="G19" s="103" t="s">
        <v>110</v>
      </c>
    </row>
    <row r="20" spans="1:7">
      <c r="A20" s="103" t="str">
        <v>Corridor Study</v>
      </c>
      <c r="C20" s="103" t="str">
        <v>Continuous Flow Intersections</v>
      </c>
      <c r="E20" s="103" t="s">
        <v>21</v>
      </c>
      <c r="G20" s="103" t="s">
        <v>111</v>
      </c>
    </row>
    <row r="21" spans="1:7">
      <c r="A21" s="103" t="str">
        <v>Corridor Program</v>
      </c>
      <c r="C21" s="103" t="str">
        <v>Median U / Thru-Turn / Bowtie</v>
      </c>
      <c r="E21" s="103" t="s">
        <v>22</v>
      </c>
      <c r="G21" s="103" t="s">
        <v>112</v>
      </c>
    </row>
    <row r="22" spans="1:7">
      <c r="A22" s="103" t="str">
        <v>Planning Framework</v>
      </c>
      <c r="C22" s="103" t="str">
        <v>Superstreets / RCUT</v>
      </c>
      <c r="E22" s="103" t="s">
        <v>18</v>
      </c>
      <c r="G22" s="103" t="s">
        <v>113</v>
      </c>
    </row>
    <row r="23" spans="1:7">
      <c r="A23" s="102" t="str">
        <v>Other</v>
      </c>
      <c r="C23" s="103" t="str">
        <v>Roundabouts</v>
      </c>
      <c r="E23" s="102" t="s">
        <v>23</v>
      </c>
      <c r="G23" s="103" t="s">
        <v>114</v>
      </c>
    </row>
    <row r="24" spans="1:7">
      <c r="A24" s="103" t="str">
        <v>Freight Options</v>
      </c>
      <c r="C24" s="103" t="str">
        <v>Split Intersections / One-Way Streets</v>
      </c>
      <c r="E24" s="103" t="s">
        <v>24</v>
      </c>
      <c r="G24" s="103" t="s">
        <v>115</v>
      </c>
    </row>
    <row r="25" spans="1:7">
      <c r="A25" s="103" t="str">
        <v>Trucks</v>
      </c>
      <c r="C25" s="103" t="str">
        <v>Other Alternative Intersections</v>
      </c>
      <c r="E25" s="103" t="s">
        <v>25</v>
      </c>
      <c r="G25" s="103" t="s">
        <v>116</v>
      </c>
    </row>
    <row r="26" spans="1:7">
      <c r="A26" s="103" t="str">
        <v>Rail</v>
      </c>
      <c r="C26" s="103" t="str">
        <v>TBD1</v>
      </c>
      <c r="E26" s="103" t="s">
        <v>26</v>
      </c>
      <c r="G26" s="103" t="s">
        <v>55</v>
      </c>
    </row>
    <row r="27" spans="1:7">
      <c r="A27" s="103" t="str">
        <v>Waterway</v>
      </c>
      <c r="C27" s="103" t="str">
        <v>TBD2</v>
      </c>
      <c r="E27" s="103" t="s">
        <v>27</v>
      </c>
      <c r="G27" s="103" t="s">
        <v>56</v>
      </c>
    </row>
    <row r="28" spans="1:7">
      <c r="A28" s="103" t="str">
        <v>Air</v>
      </c>
      <c r="C28" s="106" t="str">
        <v>Incident Management</v>
      </c>
      <c r="E28" s="103" t="s">
        <v>18</v>
      </c>
      <c r="G28" s="106" t="s">
        <v>117</v>
      </c>
    </row>
    <row r="29" spans="1:7">
      <c r="A29" s="102" t="str">
        <v>Other</v>
      </c>
      <c r="C29" s="103" t="str">
        <v>Aggressive Incident Clearance</v>
      </c>
      <c r="E29" s="102" t="s">
        <v>28</v>
      </c>
      <c r="G29" s="103" t="s">
        <v>118</v>
      </c>
    </row>
    <row r="30" spans="1:7">
      <c r="A30" s="103" t="str">
        <v>Passenger Options</v>
      </c>
      <c r="C30" s="103" t="str">
        <v>Weather Management</v>
      </c>
      <c r="E30" s="103" t="s">
        <v>29</v>
      </c>
      <c r="G30" s="103" t="s">
        <v>119</v>
      </c>
    </row>
    <row r="31" spans="1:7">
      <c r="A31" s="103" t="str">
        <v>Autos</v>
      </c>
      <c r="C31" s="103" t="str">
        <v>Reducing Construction Disruptions</v>
      </c>
      <c r="E31" s="103" t="s">
        <v>30</v>
      </c>
      <c r="G31" s="103" t="s">
        <v>120</v>
      </c>
    </row>
    <row r="32" spans="1:7">
      <c r="A32" s="103" t="str">
        <v>Transit-Bus</v>
      </c>
      <c r="C32" s="103" t="str">
        <v>TBD1</v>
      </c>
      <c r="E32" s="103" t="s">
        <v>31</v>
      </c>
      <c r="G32" s="103" t="s">
        <v>55</v>
      </c>
    </row>
    <row r="33" spans="1:7">
      <c r="A33" s="103" t="str">
        <v>Transit-Rail</v>
      </c>
      <c r="C33" s="103" t="str">
        <v>TBD2</v>
      </c>
      <c r="E33" s="103" t="s">
        <v>32</v>
      </c>
      <c r="G33" s="103" t="s">
        <v>56</v>
      </c>
    </row>
    <row r="34" spans="1:7">
      <c r="A34" s="103" t="str">
        <v>Active Modes</v>
      </c>
      <c r="C34" s="109" t="str">
        <v>Toolbox: Land Use Efficiency</v>
      </c>
      <c r="E34" s="103" t="s">
        <v>18</v>
      </c>
      <c r="G34" s="109" t="s">
        <v>121</v>
      </c>
    </row>
    <row r="35" spans="1:7">
      <c r="A35" s="102" t="str">
        <v>Other</v>
      </c>
      <c r="C35" s="110" t="str">
        <v>Finance</v>
      </c>
      <c r="E35" s="102" t="s">
        <v>33</v>
      </c>
      <c r="G35" s="110" t="s">
        <v>122</v>
      </c>
    </row>
    <row r="36" spans="1:7">
      <c r="A36" s="103" t="str">
        <v>Area Types</v>
      </c>
      <c r="C36" s="103" t="str">
        <v>Construction Contracting Options</v>
      </c>
      <c r="E36" s="103" t="s">
        <v>34</v>
      </c>
      <c r="G36" s="103" t="s">
        <v>123</v>
      </c>
    </row>
    <row r="37" spans="1:7">
      <c r="A37" s="103" t="str">
        <v>Rural</v>
      </c>
      <c r="C37" s="103" t="str">
        <v>Value Capture</v>
      </c>
      <c r="E37" s="103" t="s">
        <v>35</v>
      </c>
      <c r="G37" s="103" t="s">
        <v>124</v>
      </c>
    </row>
    <row r="38" spans="1:7">
      <c r="A38" s="103" t="str">
        <v>Suburban</v>
      </c>
      <c r="C38" s="103" t="str">
        <v>TBD1</v>
      </c>
      <c r="E38" s="103" t="s">
        <v>36</v>
      </c>
      <c r="G38" s="103" t="s">
        <v>55</v>
      </c>
    </row>
    <row r="39" spans="1:7">
      <c r="A39" s="102" t="str">
        <v>Urban</v>
      </c>
      <c r="C39" s="103" t="str">
        <v>TBD2</v>
      </c>
      <c r="E39" s="102" t="s">
        <v>37</v>
      </c>
      <c r="G39" s="103" t="s">
        <v>56</v>
      </c>
    </row>
    <row r="40" spans="1:7">
      <c r="A40" s="103" t="str">
        <v>Scale of Effort</v>
      </c>
      <c r="C40" s="110" t="str">
        <v>7Ds of Land Use Efficiency</v>
      </c>
      <c r="E40" s="103" t="s">
        <v>38</v>
      </c>
      <c r="G40" s="110" t="s">
        <v>125</v>
      </c>
    </row>
    <row r="41" spans="1:7">
      <c r="A41" s="103" t="str">
        <v>Multi-State</v>
      </c>
      <c r="C41" s="103" t="str">
        <v>1 Density</v>
      </c>
      <c r="E41" s="103" t="s">
        <v>39</v>
      </c>
      <c r="G41" s="103" t="s">
        <v>126</v>
      </c>
    </row>
    <row r="42" spans="1:7">
      <c r="A42" s="103" t="str">
        <v>International / Border Crossings</v>
      </c>
      <c r="C42" s="103" t="str">
        <v>2 Diversity (Mixed Use, J/H Bal)</v>
      </c>
      <c r="E42" s="103" t="s">
        <v>40</v>
      </c>
      <c r="G42" s="103" t="s">
        <v>127</v>
      </c>
    </row>
    <row r="43" spans="1:7">
      <c r="A43" s="103" t="str">
        <v>State / Inter-regional</v>
      </c>
      <c r="C43" s="103" t="str">
        <v>3 Design (Connectivity, Form-Based Codes)</v>
      </c>
      <c r="E43" s="103" t="s">
        <v>41</v>
      </c>
      <c r="G43" s="103" t="s">
        <v>128</v>
      </c>
    </row>
    <row r="44" spans="1:7">
      <c r="A44" s="103" t="str">
        <v>Regional (Urban 5-40 miles typical)</v>
      </c>
      <c r="C44" s="103" t="str">
        <v>4 Destinations</v>
      </c>
      <c r="E44" s="103" t="s">
        <v>42</v>
      </c>
      <c r="G44" s="103" t="s">
        <v>129</v>
      </c>
    </row>
    <row r="45" spans="1:7">
      <c r="A45" s="102" t="str">
        <v>Local (2-5 miles typical)</v>
      </c>
      <c r="C45" s="103" t="str">
        <v>5 Distance from Transit</v>
      </c>
      <c r="E45" s="102" t="s">
        <v>43</v>
      </c>
      <c r="G45" s="103" t="s">
        <v>130</v>
      </c>
    </row>
    <row r="46" spans="1:7">
      <c r="A46" s="103" t="str">
        <v>If Highway, Functional Types</v>
      </c>
      <c r="C46" s="103" t="str">
        <v>6 Demographics (Equity, Age)</v>
      </c>
      <c r="E46" s="103" t="s">
        <v>44</v>
      </c>
      <c r="G46" s="103" t="s">
        <v>131</v>
      </c>
    </row>
    <row r="47" spans="1:7">
      <c r="A47" s="103" t="str">
        <v>Freeway Corridor</v>
      </c>
      <c r="C47" s="103" t="str">
        <v>7 Demand Mgmt (Parking policy, etc)</v>
      </c>
      <c r="E47" s="103" t="s">
        <v>45</v>
      </c>
      <c r="G47" s="103" t="s">
        <v>132</v>
      </c>
    </row>
    <row r="48" spans="1:7">
      <c r="A48" s="103" t="str">
        <v>Arterial Corridor</v>
      </c>
      <c r="C48" s="111" t="str">
        <v>Toolbox: Non-Auto Modes</v>
      </c>
      <c r="E48" s="103" t="s">
        <v>18</v>
      </c>
      <c r="G48" s="111" t="s">
        <v>133</v>
      </c>
    </row>
    <row r="49" spans="1:7">
      <c r="A49" s="108" t="str">
        <v>Other</v>
      </c>
      <c r="C49" s="112" t="str">
        <v>Freight</v>
      </c>
      <c r="E49" s="108" t="s">
        <v>46</v>
      </c>
      <c r="G49" s="112" t="s">
        <v>134</v>
      </c>
    </row>
    <row r="50" spans="1:7">
      <c r="A50" s="104" t="str">
        <v>Goals and Measures</v>
      </c>
      <c r="C50" s="103" t="str">
        <v>Truck Lane Restrictions</v>
      </c>
      <c r="E50" s="104" t="s">
        <v>47</v>
      </c>
      <c r="G50" s="103" t="s">
        <v>135</v>
      </c>
    </row>
    <row r="51" spans="1:7">
      <c r="A51" s="103" t="str">
        <v>Transportation Orientation</v>
      </c>
      <c r="C51" s="103" t="str">
        <v>Truck Incentive &amp; Use Restrictions</v>
      </c>
      <c r="E51" s="103" t="s">
        <v>48</v>
      </c>
      <c r="G51" s="103" t="s">
        <v>136</v>
      </c>
    </row>
    <row r="52" spans="1:7">
      <c r="A52" s="103" t="str">
        <v>Safety</v>
      </c>
      <c r="C52" s="103" t="str">
        <v>Freight Rail Improvements</v>
      </c>
      <c r="E52" s="103" t="s">
        <v>49</v>
      </c>
      <c r="G52" s="103" t="s">
        <v>137</v>
      </c>
    </row>
    <row r="53" spans="1:7">
      <c r="A53" s="103" t="str">
        <v>Operations</v>
      </c>
      <c r="C53" s="103" t="str">
        <v>Dynamic Truck Restrictions</v>
      </c>
      <c r="E53" s="103" t="s">
        <v>50</v>
      </c>
      <c r="G53" s="103" t="s">
        <v>138</v>
      </c>
    </row>
    <row r="54" spans="1:7">
      <c r="A54" s="103" t="str">
        <v>Delay</v>
      </c>
      <c r="C54" s="103" t="str">
        <v>Commercial Vehicle Accomodations</v>
      </c>
      <c r="E54" s="103" t="s">
        <v>51</v>
      </c>
      <c r="G54" s="103" t="s">
        <v>139</v>
      </c>
    </row>
    <row r="55" spans="1:7">
      <c r="A55" s="103" t="str">
        <v>Reliability</v>
      </c>
      <c r="C55" s="103" t="str">
        <v>Freight Shuttle System</v>
      </c>
      <c r="E55" s="103" t="s">
        <v>52</v>
      </c>
      <c r="G55" s="103" t="s">
        <v>140</v>
      </c>
    </row>
    <row r="56" spans="1:7">
      <c r="A56" s="103" t="str">
        <v>Mulit-Modal (Freight)</v>
      </c>
      <c r="C56" s="103" t="str">
        <v>TBD1</v>
      </c>
      <c r="E56" s="103" t="s">
        <v>53</v>
      </c>
      <c r="G56" s="103" t="s">
        <v>55</v>
      </c>
    </row>
    <row r="57" spans="1:7">
      <c r="A57" s="103" t="str">
        <v>Multi-Modal Options (People)</v>
      </c>
      <c r="C57" s="112" t="str">
        <v>Transit, Typical</v>
      </c>
      <c r="E57" s="103" t="s">
        <v>54</v>
      </c>
      <c r="G57" s="112" t="s">
        <v>141</v>
      </c>
    </row>
    <row r="58" spans="1:7">
      <c r="A58" s="103" t="str">
        <v>Demand Management</v>
      </c>
      <c r="C58" s="103" t="str">
        <v>Commuter Rail</v>
      </c>
      <c r="E58" s="103" t="s">
        <v>55</v>
      </c>
      <c r="G58" s="103" t="s">
        <v>142</v>
      </c>
    </row>
    <row r="59" spans="1:7">
      <c r="A59" s="103" t="str">
        <v>TBD1</v>
      </c>
      <c r="C59" s="103" t="str">
        <v>Light Rail</v>
      </c>
      <c r="E59" s="103" t="s">
        <v>56</v>
      </c>
      <c r="G59" s="103" t="s">
        <v>143</v>
      </c>
    </row>
    <row r="60" spans="1:7">
      <c r="A60" s="104" t="str">
        <v>TBD2</v>
      </c>
      <c r="C60" s="103" t="str">
        <v>Streetcar</v>
      </c>
      <c r="E60" s="104" t="s">
        <v>57</v>
      </c>
      <c r="G60" s="103" t="s">
        <v>144</v>
      </c>
    </row>
    <row r="61" spans="1:7">
      <c r="A61" s="103" t="str">
        <v>Risk and Resiliency Orientation</v>
      </c>
      <c r="C61" s="103" t="str">
        <v>Bus Rapid Transit</v>
      </c>
      <c r="E61" s="103" t="s">
        <v>58</v>
      </c>
      <c r="G61" s="103" t="s">
        <v>145</v>
      </c>
    </row>
    <row r="62" spans="1:7">
      <c r="A62" s="103" t="str">
        <v>System Redundancy</v>
      </c>
      <c r="C62" s="103" t="str">
        <v>Express Bus</v>
      </c>
      <c r="E62" s="103" t="s">
        <v>59</v>
      </c>
      <c r="G62" s="103" t="s">
        <v>146</v>
      </c>
    </row>
    <row r="63" spans="1:7">
      <c r="A63" s="103" t="str">
        <v>Preservation Risk</v>
      </c>
      <c r="C63" s="103" t="str">
        <v>High-Frequency Bus</v>
      </c>
      <c r="E63" s="103" t="s">
        <v>60</v>
      </c>
      <c r="G63" s="103" t="s">
        <v>147</v>
      </c>
    </row>
    <row r="64" spans="1:7">
      <c r="A64" s="103" t="str">
        <v>Climate Risk</v>
      </c>
      <c r="C64" s="103" t="str">
        <v>TBD1</v>
      </c>
      <c r="E64" s="103" t="s">
        <v>61</v>
      </c>
      <c r="G64" s="103" t="s">
        <v>55</v>
      </c>
    </row>
    <row r="65" spans="1:7">
      <c r="A65" s="103" t="str">
        <v>Terrorism Risk</v>
      </c>
      <c r="C65" s="112" t="str">
        <v>Transit, Unique</v>
      </c>
      <c r="E65" s="103" t="s">
        <v>55</v>
      </c>
      <c r="G65" s="112" t="s">
        <v>148</v>
      </c>
    </row>
    <row r="66" spans="1:7">
      <c r="A66" s="104" t="str">
        <v>TBD1</v>
      </c>
      <c r="C66" s="103" t="str">
        <v>First/Last-Mile Shuttle / Circulator</v>
      </c>
      <c r="E66" s="104" t="s">
        <v>62</v>
      </c>
      <c r="G66" s="103" t="s">
        <v>149</v>
      </c>
    </row>
    <row r="67" spans="1:7">
      <c r="A67" s="103" t="str">
        <v>Sustainability/Health Orientation</v>
      </c>
      <c r="C67" s="103" t="str">
        <v>Micro-Transit / Demand Response</v>
      </c>
      <c r="E67" s="103" t="s">
        <v>63</v>
      </c>
      <c r="G67" s="103" t="s">
        <v>150</v>
      </c>
    </row>
    <row r="68" spans="1:7">
      <c r="A68" s="103" t="str">
        <v>Air Quality</v>
      </c>
      <c r="C68" s="103" t="str">
        <v>Rural Paratransit</v>
      </c>
      <c r="E68" s="103" t="s">
        <v>64</v>
      </c>
      <c r="G68" s="103" t="s">
        <v>151</v>
      </c>
    </row>
    <row r="69" spans="1:7">
      <c r="A69" s="103" t="str">
        <v>Noise</v>
      </c>
      <c r="C69" s="103" t="str">
        <v>Interstate Transit</v>
      </c>
      <c r="E69" s="103" t="s">
        <v>65</v>
      </c>
      <c r="G69" s="103" t="s">
        <v>152</v>
      </c>
    </row>
    <row r="70" spans="1:7">
      <c r="A70" s="103" t="str">
        <v>Functional Sustainability</v>
      </c>
      <c r="C70" s="103" t="str">
        <v>High-Speed Rail</v>
      </c>
      <c r="E70" s="103" t="s">
        <v>55</v>
      </c>
      <c r="G70" s="103" t="s">
        <v>153</v>
      </c>
    </row>
    <row r="71" spans="1:7">
      <c r="A71" s="103" t="str">
        <v>TBD1</v>
      </c>
      <c r="C71" s="103" t="str">
        <v>Fare Strategies</v>
      </c>
      <c r="E71" s="103" t="s">
        <v>56</v>
      </c>
      <c r="G71" s="103" t="s">
        <v>154</v>
      </c>
    </row>
    <row r="72" spans="1:7">
      <c r="A72" s="104" t="str">
        <v>TBD2</v>
      </c>
      <c r="C72" s="103" t="str">
        <v>Transit Amenities</v>
      </c>
      <c r="E72" s="104" t="s">
        <v>66</v>
      </c>
      <c r="G72" s="103" t="s">
        <v>155</v>
      </c>
    </row>
    <row r="73" spans="1:7">
      <c r="A73" s="103" t="str">
        <v>Livability/Land Use Orientation</v>
      </c>
      <c r="C73" s="103" t="str">
        <v>Multimodal Centers</v>
      </c>
      <c r="E73" s="103" t="s">
        <v>67</v>
      </c>
      <c r="G73" s="103" t="s">
        <v>156</v>
      </c>
    </row>
    <row r="74" spans="1:7">
      <c r="A74" s="103" t="str">
        <v>Complete Streets</v>
      </c>
      <c r="C74" s="103" t="str">
        <v>TBD1</v>
      </c>
      <c r="E74" s="103" t="s">
        <v>68</v>
      </c>
      <c r="G74" s="103" t="s">
        <v>55</v>
      </c>
    </row>
    <row r="75" spans="1:7">
      <c r="A75" s="103" t="str">
        <v xml:space="preserve">Accessibility </v>
      </c>
      <c r="C75" s="112" t="str">
        <v>Active Mode Improvements</v>
      </c>
      <c r="E75" s="103" t="s">
        <v>69</v>
      </c>
      <c r="G75" s="112" t="s">
        <v>32</v>
      </c>
    </row>
    <row r="76" spans="1:7">
      <c r="A76" s="103" t="str">
        <v>Title VI/Demographics</v>
      </c>
      <c r="C76" s="103" t="str">
        <v>Cycle Tracks</v>
      </c>
      <c r="E76" s="103" t="s">
        <v>70</v>
      </c>
      <c r="G76" s="103" t="s">
        <v>158</v>
      </c>
    </row>
    <row r="77" spans="1:7">
      <c r="A77" s="103" t="str">
        <v>Enhanced Habitats and Resources</v>
      </c>
      <c r="C77" s="103" t="str">
        <v>Bike Sharing</v>
      </c>
      <c r="E77" s="103" t="s">
        <v>71</v>
      </c>
      <c r="G77" s="103" t="s">
        <v>159</v>
      </c>
    </row>
    <row r="78" spans="1:7">
      <c r="A78" s="103" t="str">
        <v>Density</v>
      </c>
      <c r="C78" s="103" t="str">
        <v>Bike Lanes</v>
      </c>
      <c r="E78" s="103" t="s">
        <v>55</v>
      </c>
      <c r="G78" s="103" t="s">
        <v>160</v>
      </c>
    </row>
    <row r="79" spans="1:7">
      <c r="A79" s="103" t="str">
        <v>TBD1</v>
      </c>
      <c r="C79" s="103" t="str">
        <v>Pedestrian Connections</v>
      </c>
      <c r="E79" s="103" t="s">
        <v>56</v>
      </c>
      <c r="G79" s="103" t="s">
        <v>161</v>
      </c>
    </row>
    <row r="80" spans="1:7">
      <c r="A80" s="104" t="str">
        <v>TBD2</v>
      </c>
      <c r="C80" s="103" t="str">
        <v>Complete Streets</v>
      </c>
      <c r="E80" s="104" t="s">
        <v>72</v>
      </c>
      <c r="G80" s="103" t="s">
        <v>67</v>
      </c>
    </row>
    <row r="81" spans="1:7">
      <c r="A81" s="103" t="str">
        <v>Equity Orientation</v>
      </c>
      <c r="C81" s="103" t="str">
        <v>Bike/Ped Education</v>
      </c>
      <c r="E81" s="103" t="s">
        <v>73</v>
      </c>
      <c r="G81" s="103" t="s">
        <v>162</v>
      </c>
    </row>
    <row r="82" spans="1:7">
      <c r="A82" s="103" t="str">
        <v>Equitable Funding</v>
      </c>
      <c r="C82" s="103" t="str">
        <v>TBD1</v>
      </c>
      <c r="E82" s="103" t="s">
        <v>74</v>
      </c>
      <c r="G82" s="103" t="s">
        <v>55</v>
      </c>
    </row>
    <row r="83" spans="1:7">
      <c r="A83" s="103" t="str">
        <v>Equitable Impacts</v>
      </c>
      <c r="C83" s="112" t="str">
        <v>Complete Streets, Safety</v>
      </c>
      <c r="E83" s="103" t="s">
        <v>75</v>
      </c>
      <c r="G83" s="112" t="s">
        <v>163</v>
      </c>
    </row>
    <row r="84" spans="1:7">
      <c r="A84" s="103" t="str">
        <v>Quality of Non-Auto Options</v>
      </c>
      <c r="C84" s="103" t="str">
        <v>Reduced lane widths</v>
      </c>
      <c r="E84" s="103" t="s">
        <v>55</v>
      </c>
      <c r="G84" s="103" t="s">
        <v>164</v>
      </c>
    </row>
    <row r="85" spans="1:7">
      <c r="A85" s="103" t="str">
        <v>TBD1</v>
      </c>
      <c r="C85" s="103" t="str">
        <v>Street Tree Emphasis</v>
      </c>
      <c r="E85" s="103" t="s">
        <v>56</v>
      </c>
      <c r="G85" s="103" t="s">
        <v>165</v>
      </c>
    </row>
    <row r="86" spans="1:7">
      <c r="A86" s="104" t="str">
        <v>TBD2</v>
      </c>
      <c r="C86" s="103" t="str">
        <v>Traffic Calming Emphasis</v>
      </c>
      <c r="E86" s="104" t="s">
        <v>76</v>
      </c>
      <c r="G86" s="103" t="s">
        <v>166</v>
      </c>
    </row>
    <row r="87" spans="1:7">
      <c r="A87" s="103" t="str">
        <v>Economic Vitality Orientation</v>
      </c>
      <c r="C87" s="113" t="str">
        <v>Toolbox: TSMO and TDM</v>
      </c>
      <c r="E87" s="103" t="s">
        <v>77</v>
      </c>
      <c r="G87" s="113" t="s">
        <v>167</v>
      </c>
    </row>
    <row r="88" spans="1:7">
      <c r="A88" s="103" t="str">
        <v>Fiscal Sustainability</v>
      </c>
      <c r="C88" s="114" t="str">
        <v>TSMO / Efficiency</v>
      </c>
      <c r="E88" s="103" t="s">
        <v>78</v>
      </c>
      <c r="G88" s="114" t="s">
        <v>168</v>
      </c>
    </row>
    <row r="89" spans="1:7">
      <c r="A89" s="103" t="str">
        <v>Employment</v>
      </c>
      <c r="C89" s="103" t="str">
        <v>Access Mgmt, Raised Medians</v>
      </c>
      <c r="E89" s="103" t="s">
        <v>79</v>
      </c>
      <c r="G89" s="103" t="s">
        <v>169</v>
      </c>
    </row>
    <row r="90" spans="1:7">
      <c r="A90" s="103" t="str">
        <v>Business Productivity</v>
      </c>
      <c r="C90" s="103" t="str">
        <v>Traveler Information Systems</v>
      </c>
      <c r="E90" s="103" t="s">
        <v>55</v>
      </c>
      <c r="G90" s="103" t="s">
        <v>170</v>
      </c>
    </row>
    <row r="91" spans="1:7">
      <c r="A91" s="103" t="str">
        <v>TBD1</v>
      </c>
      <c r="C91" s="103" t="str">
        <v>Traffic Management Centers</v>
      </c>
      <c r="E91" s="103" t="s">
        <v>56</v>
      </c>
      <c r="G91" s="103" t="s">
        <v>171</v>
      </c>
    </row>
    <row r="92" spans="1:7">
      <c r="A92" s="147" t="str">
        <v>TBD2</v>
      </c>
      <c r="C92" s="103" t="str">
        <v>Temporary Shoulder Use</v>
      </c>
      <c r="E92" s="147" t="s">
        <v>80</v>
      </c>
      <c r="G92" s="103" t="s">
        <v>172</v>
      </c>
    </row>
    <row r="93" spans="1:7">
      <c r="A93" s="102" t="str">
        <v>Data and Analysis Methods</v>
      </c>
      <c r="C93" s="103" t="str">
        <v>Signal Operations and Management</v>
      </c>
      <c r="E93" s="102" t="s">
        <v>81</v>
      </c>
      <c r="G93" s="103" t="s">
        <v>173</v>
      </c>
    </row>
    <row r="94" spans="1:7">
      <c r="A94" s="103" t="str">
        <v>Data Sources Used</v>
      </c>
      <c r="C94" s="103" t="str">
        <v>Reversible Lanes</v>
      </c>
      <c r="E94" s="103" t="s">
        <v>82</v>
      </c>
      <c r="G94" s="103" t="s">
        <v>174</v>
      </c>
    </row>
    <row r="95" spans="1:7">
      <c r="A95" s="103" t="str">
        <v>GPS (HERE, ATRI, Private)</v>
      </c>
      <c r="C95" s="103" t="str">
        <v>Queue Warning</v>
      </c>
      <c r="E95" s="103" t="s">
        <v>83</v>
      </c>
      <c r="G95" s="103" t="s">
        <v>175</v>
      </c>
    </row>
    <row r="96" spans="1:7">
      <c r="A96" s="103" t="str">
        <v>Commodities (FAF, Transearch, etc.)</v>
      </c>
      <c r="C96" s="103" t="str">
        <v>Integrated Corridor Management</v>
      </c>
      <c r="E96" s="103" t="s">
        <v>84</v>
      </c>
      <c r="G96" s="103" t="s">
        <v>176</v>
      </c>
    </row>
    <row r="97" spans="1:7">
      <c r="A97" s="102" t="str">
        <v>Land Use Data</v>
      </c>
      <c r="C97" s="103" t="str">
        <v>Dynamic Rerouting</v>
      </c>
      <c r="E97" s="102" t="s">
        <v>85</v>
      </c>
      <c r="G97" s="103" t="s">
        <v>177</v>
      </c>
    </row>
    <row r="98" spans="1:7">
      <c r="A98" s="103" t="str">
        <v>Analysis Methods Used</v>
      </c>
      <c r="C98" s="103" t="str">
        <v>Dynamic Merge Control</v>
      </c>
      <c r="E98" s="103" t="s">
        <v>86</v>
      </c>
      <c r="G98" s="103" t="s">
        <v>178</v>
      </c>
    </row>
    <row r="99" spans="1:7">
      <c r="A99" s="103" t="str">
        <v>Travel Demand Model</v>
      </c>
      <c r="C99" s="103" t="str">
        <v>Active Demand Management</v>
      </c>
      <c r="E99" s="103" t="s">
        <v>87</v>
      </c>
      <c r="G99" s="103" t="s">
        <v>179</v>
      </c>
    </row>
    <row r="100" spans="1:7">
      <c r="A100" s="103" t="str">
        <v>Microsimulation Models</v>
      </c>
      <c r="C100" s="103" t="str">
        <v>Tech-Based Transit Enhancements</v>
      </c>
      <c r="E100" s="103" t="s">
        <v>88</v>
      </c>
      <c r="G100" s="103" t="s">
        <v>180</v>
      </c>
    </row>
    <row r="101" spans="1:7">
      <c r="A101" s="103" t="str">
        <v>Life-Cycle Cost Analysis</v>
      </c>
      <c r="C101" s="103" t="str">
        <v>TBD1</v>
      </c>
      <c r="E101" s="103" t="s">
        <v>89</v>
      </c>
      <c r="G101" s="103" t="s">
        <v>55</v>
      </c>
    </row>
    <row r="102" spans="1:7">
      <c r="A102" s="103" t="str">
        <v>Average Trip Length Analysis</v>
      </c>
      <c r="C102" s="103" t="str">
        <v>TBD2</v>
      </c>
      <c r="E102" s="103" t="s">
        <v>90</v>
      </c>
      <c r="G102" s="103" t="s">
        <v>56</v>
      </c>
    </row>
    <row r="103" spans="1:7">
      <c r="A103" s="103" t="str">
        <v>Innovative Safety Analysis</v>
      </c>
      <c r="C103" s="114" t="str">
        <v>Freeway Optimization</v>
      </c>
      <c r="E103" s="103" t="s">
        <v>91</v>
      </c>
      <c r="G103" s="114" t="s">
        <v>181</v>
      </c>
    </row>
    <row r="104" spans="1:7">
      <c r="A104" s="103" t="str">
        <v>Benefit / Cost Analysis</v>
      </c>
      <c r="C104" s="103" t="str">
        <v>Variable Pricing</v>
      </c>
      <c r="E104" s="103" t="s">
        <v>92</v>
      </c>
      <c r="G104" s="103" t="s">
        <v>182</v>
      </c>
    </row>
    <row r="105" spans="1:7">
      <c r="A105" s="103" t="str">
        <v>Economic Impact Analysis</v>
      </c>
      <c r="C105" s="103" t="str">
        <v>Algorithmic Ramp Meters</v>
      </c>
      <c r="E105" s="103" t="s">
        <v>93</v>
      </c>
      <c r="G105" s="103" t="s">
        <v>183</v>
      </c>
    </row>
    <row r="106" spans="1:7">
      <c r="A106" s="103" t="str">
        <v>Real Estate Impact Analysis</v>
      </c>
      <c r="C106" s="103" t="str">
        <v>Variable Speed Limits</v>
      </c>
      <c r="E106" s="103" t="s">
        <v>94</v>
      </c>
      <c r="G106" s="103" t="s">
        <v>184</v>
      </c>
    </row>
    <row r="107" spans="1:7">
      <c r="A107" s="103" t="str">
        <v>Revealed Performance Analysis</v>
      </c>
      <c r="C107" s="103" t="str">
        <v>Managed Lanes</v>
      </c>
      <c r="E107" s="103" t="s">
        <v>95</v>
      </c>
      <c r="G107" s="103" t="s">
        <v>185</v>
      </c>
    </row>
    <row r="108" spans="1:7">
      <c r="A108" s="103" t="str">
        <v>Freight Fluidity of Supply Chain Analysis</v>
      </c>
      <c r="C108" s="103" t="str">
        <v>Electronic Tolls</v>
      </c>
      <c r="E108" s="103" t="s">
        <v>55</v>
      </c>
      <c r="G108" s="103" t="s">
        <v>186</v>
      </c>
    </row>
    <row r="109" spans="1:7">
      <c r="A109" s="103" t="str">
        <v>TBD1</v>
      </c>
      <c r="C109" s="103" t="str">
        <v>TBD1</v>
      </c>
      <c r="E109" s="103" t="s">
        <v>56</v>
      </c>
      <c r="G109" s="103" t="s">
        <v>55</v>
      </c>
    </row>
    <row r="110" spans="1:7">
      <c r="A110" t="str">
        <v>TBD2</v>
      </c>
      <c r="C110" s="103" t="str">
        <v>TBD2</v>
      </c>
      <c r="G110" s="103" t="s">
        <v>56</v>
      </c>
    </row>
    <row r="111" spans="1:7">
      <c r="C111" s="114" t="str">
        <v>Travel Demand Management</v>
      </c>
      <c r="G111" s="114" t="s">
        <v>187</v>
      </c>
    </row>
    <row r="112" spans="1:7">
      <c r="C112" s="103" t="str">
        <v>Park and Ride Lots</v>
      </c>
      <c r="G112" s="103" t="s">
        <v>188</v>
      </c>
    </row>
    <row r="113" spans="3:7">
      <c r="C113" s="103" t="str">
        <v>Vanpooling</v>
      </c>
      <c r="G113" s="103" t="s">
        <v>189</v>
      </c>
    </row>
    <row r="114" spans="3:7">
      <c r="C114" s="103" t="str">
        <v>Carpooling</v>
      </c>
      <c r="G114" s="103" t="s">
        <v>190</v>
      </c>
    </row>
    <row r="115" spans="3:7">
      <c r="C115" s="103" t="str">
        <v>Compressed Work Weeks</v>
      </c>
      <c r="G115" s="103" t="s">
        <v>191</v>
      </c>
    </row>
    <row r="116" spans="3:7">
      <c r="C116" s="103" t="str">
        <v>Special Event Management</v>
      </c>
      <c r="G116" s="103" t="s">
        <v>192</v>
      </c>
    </row>
    <row r="117" spans="3:7">
      <c r="C117" s="103" t="str">
        <v>Telecommuting</v>
      </c>
      <c r="G117" s="103" t="s">
        <v>193</v>
      </c>
    </row>
    <row r="118" spans="3:7">
      <c r="C118" s="103" t="str">
        <v>Real-Time Ridesharing</v>
      </c>
      <c r="G118" s="103" t="s">
        <v>194</v>
      </c>
    </row>
    <row r="119" spans="3:7">
      <c r="C119" s="103" t="str">
        <v>Pay to drive off-peak</v>
      </c>
      <c r="G119" s="103" t="s">
        <v>195</v>
      </c>
    </row>
    <row r="120" spans="3:7">
      <c r="C120" s="103" t="str">
        <v>Flexible Work Hours</v>
      </c>
      <c r="G120" s="103" t="s">
        <v>196</v>
      </c>
    </row>
    <row r="121" spans="3:7">
      <c r="C121" s="103" t="str">
        <v>Transportation Mgmt. Associations</v>
      </c>
      <c r="G121" s="103" t="s">
        <v>197</v>
      </c>
    </row>
    <row r="122" spans="3:7">
      <c r="C122" s="103" t="str">
        <v>TBD1</v>
      </c>
      <c r="G122" s="103" t="s">
        <v>55</v>
      </c>
    </row>
    <row r="123" spans="3:7">
      <c r="C123" s="103" t="str">
        <v>TBD2</v>
      </c>
      <c r="G123" s="103" t="s">
        <v>56</v>
      </c>
    </row>
    <row r="124" spans="3:7">
      <c r="C124" s="103">
        <v>0</v>
      </c>
      <c r="G124" s="103">
        <v>0</v>
      </c>
    </row>
    <row r="125" spans="3:7">
      <c r="C125" s="103">
        <v>0</v>
      </c>
      <c r="G125" s="103">
        <v>0</v>
      </c>
    </row>
    <row r="126" spans="3:7">
      <c r="C126" s="103"/>
      <c r="G126" s="103" t="s">
        <v>196</v>
      </c>
    </row>
    <row r="127" spans="3:7">
      <c r="C127" s="103"/>
      <c r="G127" s="103" t="s">
        <v>197</v>
      </c>
    </row>
    <row r="128" spans="3:7">
      <c r="C128" s="103"/>
      <c r="G128" s="103" t="s">
        <v>55</v>
      </c>
    </row>
    <row r="129" spans="3:7">
      <c r="C129" s="103"/>
      <c r="G129" s="103" t="s">
        <v>56</v>
      </c>
    </row>
    <row r="130" spans="3:7">
      <c r="C130" s="103"/>
      <c r="G130" s="103">
        <v>0</v>
      </c>
    </row>
    <row r="131" spans="3:7">
      <c r="C131" s="103"/>
      <c r="G131" s="103">
        <v>0</v>
      </c>
    </row>
    <row r="132" spans="3:7">
      <c r="C132" s="103"/>
      <c r="G132" s="103"/>
    </row>
    <row r="133" spans="3:7">
      <c r="C133" s="103"/>
      <c r="G133" s="103"/>
    </row>
    <row r="134" spans="3:7">
      <c r="C134" s="103"/>
      <c r="G134" s="103"/>
    </row>
    <row r="135" spans="3:7">
      <c r="C135" s="103"/>
      <c r="G135" s="103"/>
    </row>
    <row r="136" spans="3:7">
      <c r="C136" s="106"/>
      <c r="G136" s="106"/>
    </row>
    <row r="137" spans="3:7">
      <c r="C137" s="103"/>
      <c r="G137" s="103"/>
    </row>
    <row r="138" spans="3:7">
      <c r="C138" s="103"/>
      <c r="G138" s="103"/>
    </row>
    <row r="139" spans="3:7">
      <c r="C139" s="103"/>
      <c r="G139" s="103"/>
    </row>
    <row r="140" spans="3:7">
      <c r="C140" s="103"/>
      <c r="G140" s="103"/>
    </row>
    <row r="141" spans="3:7">
      <c r="C141" s="106"/>
      <c r="G141" s="106"/>
    </row>
    <row r="142" spans="3:7">
      <c r="C142" s="103"/>
      <c r="G142" s="103"/>
    </row>
    <row r="143" spans="3:7">
      <c r="C143" s="103"/>
      <c r="G143" s="103"/>
    </row>
    <row r="144" spans="3:7">
      <c r="C144" s="103"/>
      <c r="G144" s="103"/>
    </row>
    <row r="145" spans="3:7">
      <c r="C145" s="103"/>
      <c r="G145" s="103"/>
    </row>
    <row r="146" spans="3:7">
      <c r="C146" s="103"/>
      <c r="G146" s="103"/>
    </row>
    <row r="148" spans="3:7">
      <c r="C148" s="109"/>
      <c r="G148" s="109"/>
    </row>
    <row r="149" spans="3:7">
      <c r="C149" s="110"/>
      <c r="G149" s="110"/>
    </row>
    <row r="150" spans="3:7">
      <c r="C150" s="103"/>
      <c r="G150" s="103"/>
    </row>
    <row r="151" spans="3:7">
      <c r="C151" s="103"/>
      <c r="G151" s="103"/>
    </row>
    <row r="152" spans="3:7">
      <c r="C152" s="103"/>
      <c r="G152" s="103"/>
    </row>
    <row r="153" spans="3:7">
      <c r="C153" s="103"/>
      <c r="G153" s="103"/>
    </row>
    <row r="154" spans="3:7">
      <c r="C154" s="110"/>
      <c r="G154" s="110"/>
    </row>
    <row r="155" spans="3:7">
      <c r="C155" s="103"/>
      <c r="G155" s="103"/>
    </row>
    <row r="156" spans="3:7">
      <c r="C156" s="103"/>
      <c r="G156" s="103"/>
    </row>
    <row r="157" spans="3:7">
      <c r="C157" s="103"/>
      <c r="G157" s="103"/>
    </row>
    <row r="158" spans="3:7">
      <c r="C158" s="103"/>
      <c r="G158" s="103"/>
    </row>
    <row r="159" spans="3:7">
      <c r="C159" s="103"/>
      <c r="G159" s="103"/>
    </row>
    <row r="160" spans="3:7">
      <c r="C160" s="103"/>
      <c r="G160" s="103"/>
    </row>
    <row r="161" spans="3:7">
      <c r="C161" s="103"/>
      <c r="G161" s="103"/>
    </row>
    <row r="162" spans="3:7">
      <c r="C162" s="103"/>
      <c r="G162" s="103"/>
    </row>
    <row r="163" spans="3:7">
      <c r="C163" s="111"/>
      <c r="G163" s="111"/>
    </row>
    <row r="164" spans="3:7">
      <c r="C164" s="112"/>
      <c r="G164" s="112"/>
    </row>
    <row r="165" spans="3:7">
      <c r="C165" s="103"/>
      <c r="G165" s="103"/>
    </row>
    <row r="166" spans="3:7">
      <c r="C166" s="103"/>
      <c r="G166" s="103"/>
    </row>
    <row r="167" spans="3:7">
      <c r="C167" s="103"/>
      <c r="G167" s="103"/>
    </row>
    <row r="168" spans="3:7">
      <c r="C168" s="103"/>
      <c r="G168" s="103"/>
    </row>
    <row r="169" spans="3:7">
      <c r="C169" s="103"/>
      <c r="G169" s="103"/>
    </row>
    <row r="170" spans="3:7">
      <c r="C170" s="103"/>
      <c r="G170" s="103"/>
    </row>
    <row r="171" spans="3:7">
      <c r="C171" s="103"/>
      <c r="G171" s="103"/>
    </row>
    <row r="172" spans="3:7">
      <c r="C172" s="112"/>
      <c r="G172" s="112"/>
    </row>
    <row r="173" spans="3:7">
      <c r="C173" s="103"/>
      <c r="G173" s="103"/>
    </row>
    <row r="174" spans="3:7">
      <c r="C174" s="103"/>
      <c r="G174" s="103"/>
    </row>
    <row r="175" spans="3:7">
      <c r="C175" s="103"/>
      <c r="G175" s="103"/>
    </row>
    <row r="176" spans="3:7">
      <c r="C176" s="103"/>
      <c r="G176" s="103"/>
    </row>
    <row r="177" spans="3:7">
      <c r="C177" s="103"/>
      <c r="G177" s="103"/>
    </row>
    <row r="178" spans="3:7">
      <c r="C178" s="103"/>
      <c r="G178" s="103"/>
    </row>
    <row r="179" spans="3:7">
      <c r="C179" s="103"/>
      <c r="G179" s="103"/>
    </row>
    <row r="180" spans="3:7">
      <c r="C180" s="112"/>
      <c r="G180" s="112"/>
    </row>
    <row r="181" spans="3:7">
      <c r="C181" s="103"/>
      <c r="G181" s="103"/>
    </row>
    <row r="182" spans="3:7">
      <c r="C182" s="103"/>
      <c r="G182" s="103"/>
    </row>
    <row r="183" spans="3:7">
      <c r="C183" s="103"/>
      <c r="G183" s="103"/>
    </row>
    <row r="184" spans="3:7">
      <c r="C184" s="103"/>
      <c r="G184" s="103"/>
    </row>
    <row r="185" spans="3:7">
      <c r="C185" s="103"/>
      <c r="G185" s="103"/>
    </row>
    <row r="186" spans="3:7">
      <c r="C186" s="103"/>
      <c r="G186" s="103"/>
    </row>
    <row r="187" spans="3:7">
      <c r="C187" s="103"/>
      <c r="G187" s="103"/>
    </row>
    <row r="188" spans="3:7">
      <c r="C188" s="103"/>
      <c r="G188" s="103"/>
    </row>
    <row r="189" spans="3:7">
      <c r="C189" s="103"/>
      <c r="G189" s="103"/>
    </row>
    <row r="190" spans="3:7">
      <c r="C190" s="112"/>
      <c r="G190" s="112"/>
    </row>
    <row r="191" spans="3:7">
      <c r="C191" s="103"/>
      <c r="G191" s="103"/>
    </row>
    <row r="192" spans="3:7">
      <c r="C192" s="103"/>
      <c r="G192" s="103"/>
    </row>
    <row r="193" spans="3:7">
      <c r="C193" s="103"/>
      <c r="G193" s="103"/>
    </row>
    <row r="194" spans="3:7">
      <c r="C194" s="103"/>
      <c r="G194" s="103"/>
    </row>
    <row r="195" spans="3:7">
      <c r="C195" s="103"/>
      <c r="G195" s="103"/>
    </row>
    <row r="196" spans="3:7">
      <c r="C196" s="103"/>
      <c r="G196" s="103"/>
    </row>
    <row r="197" spans="3:7">
      <c r="C197" s="103"/>
      <c r="G197" s="103"/>
    </row>
    <row r="198" spans="3:7">
      <c r="C198" s="112"/>
      <c r="G198" s="112"/>
    </row>
    <row r="199" spans="3:7">
      <c r="C199" s="103"/>
      <c r="G199" s="103"/>
    </row>
    <row r="200" spans="3:7">
      <c r="C200" s="103"/>
      <c r="G200" s="103"/>
    </row>
    <row r="201" spans="3:7">
      <c r="C201" s="103"/>
      <c r="G201" s="103"/>
    </row>
    <row r="202" spans="3:7">
      <c r="C202" s="113"/>
      <c r="G202" s="113"/>
    </row>
    <row r="203" spans="3:7">
      <c r="C203" s="114"/>
      <c r="G203" s="114"/>
    </row>
    <row r="204" spans="3:7">
      <c r="C204" s="103"/>
      <c r="G204" s="103"/>
    </row>
    <row r="205" spans="3:7">
      <c r="C205" s="103"/>
      <c r="G205" s="103"/>
    </row>
    <row r="206" spans="3:7">
      <c r="C206" s="103"/>
      <c r="G206" s="103"/>
    </row>
    <row r="207" spans="3:7">
      <c r="C207" s="103"/>
      <c r="G207" s="103"/>
    </row>
    <row r="208" spans="3:7">
      <c r="C208" s="103"/>
      <c r="G208" s="103"/>
    </row>
    <row r="209" spans="3:7">
      <c r="C209" s="103"/>
      <c r="G209" s="103"/>
    </row>
    <row r="210" spans="3:7">
      <c r="C210" s="103"/>
      <c r="G210" s="103"/>
    </row>
    <row r="211" spans="3:7">
      <c r="C211" s="103"/>
      <c r="G211" s="103"/>
    </row>
    <row r="212" spans="3:7">
      <c r="C212" s="103"/>
      <c r="G212" s="103"/>
    </row>
    <row r="213" spans="3:7">
      <c r="C213" s="103"/>
      <c r="G213" s="103"/>
    </row>
    <row r="214" spans="3:7">
      <c r="C214" s="103"/>
      <c r="G214" s="103"/>
    </row>
    <row r="215" spans="3:7">
      <c r="C215" s="103"/>
      <c r="G215" s="103"/>
    </row>
    <row r="216" spans="3:7">
      <c r="C216" s="103"/>
      <c r="G216" s="103"/>
    </row>
    <row r="217" spans="3:7">
      <c r="C217" s="114"/>
      <c r="G217" s="114"/>
    </row>
    <row r="218" spans="3:7">
      <c r="C218" s="103"/>
      <c r="G218" s="103"/>
    </row>
    <row r="219" spans="3:7">
      <c r="C219" s="103"/>
      <c r="G219" s="103"/>
    </row>
    <row r="220" spans="3:7">
      <c r="C220" s="103"/>
      <c r="G220" s="103"/>
    </row>
    <row r="221" spans="3:7">
      <c r="C221" s="103"/>
      <c r="G221" s="103"/>
    </row>
    <row r="222" spans="3:7">
      <c r="C222" s="103"/>
      <c r="G222" s="103"/>
    </row>
    <row r="223" spans="3:7">
      <c r="C223" s="103"/>
      <c r="G223" s="103"/>
    </row>
    <row r="224" spans="3:7">
      <c r="C224" s="103"/>
      <c r="G224" s="103"/>
    </row>
    <row r="225" spans="1:7">
      <c r="C225" s="114"/>
      <c r="G225" s="114"/>
    </row>
    <row r="226" spans="1:7">
      <c r="C226" s="103"/>
      <c r="G226" s="103"/>
    </row>
    <row r="227" spans="1:7">
      <c r="C227" s="103"/>
      <c r="G227" s="103"/>
    </row>
    <row r="228" spans="1:7">
      <c r="C228" s="103"/>
      <c r="G228" s="103"/>
    </row>
    <row r="229" spans="1:7">
      <c r="C229" s="103"/>
      <c r="G229" s="103"/>
    </row>
    <row r="230" spans="1:7">
      <c r="C230" s="103"/>
      <c r="G230" s="103"/>
    </row>
    <row r="231" spans="1:7">
      <c r="A231" s="103"/>
      <c r="C231" s="103"/>
      <c r="E231" s="103"/>
      <c r="G231" s="103"/>
    </row>
    <row r="232" spans="1:7">
      <c r="A232" s="103"/>
      <c r="C232" s="103"/>
      <c r="E232" s="103"/>
      <c r="G232" s="103"/>
    </row>
    <row r="233" spans="1:7">
      <c r="A233" s="103"/>
      <c r="C233" s="103"/>
      <c r="E233" s="103"/>
      <c r="G233" s="103"/>
    </row>
    <row r="234" spans="1:7">
      <c r="A234" s="103"/>
      <c r="C234" s="103"/>
      <c r="E234" s="103"/>
      <c r="G234" s="103"/>
    </row>
    <row r="235" spans="1:7">
      <c r="A235" s="103"/>
      <c r="C235" s="103"/>
      <c r="E235" s="103"/>
      <c r="G235" s="103"/>
    </row>
    <row r="236" spans="1:7">
      <c r="A236" s="103"/>
      <c r="C236" s="103"/>
      <c r="E236" s="103"/>
      <c r="G236" s="103"/>
    </row>
    <row r="237" spans="1:7">
      <c r="A237" s="103"/>
      <c r="C237" s="103"/>
      <c r="E237" s="103"/>
      <c r="G237" s="103"/>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I162"/>
  <sheetViews>
    <sheetView zoomScale="110" zoomScaleNormal="110" workbookViewId="0">
      <selection activeCell="BF4" sqref="BF4"/>
    </sheetView>
  </sheetViews>
  <sheetFormatPr defaultColWidth="8.85546875" defaultRowHeight="15" outlineLevelCol="1"/>
  <cols>
    <col min="1" max="1" width="5.140625" style="9" bestFit="1" customWidth="1"/>
    <col min="2" max="2" width="8.85546875" style="9"/>
    <col min="3" max="3" width="3.7109375" bestFit="1" customWidth="1"/>
    <col min="4" max="5" width="3.7109375" customWidth="1" outlineLevel="1"/>
    <col min="6" max="6" width="4" customWidth="1" outlineLevel="1"/>
    <col min="7" max="14" width="3.7109375" customWidth="1" outlineLevel="1"/>
    <col min="15" max="15" width="4" customWidth="1" outlineLevel="1"/>
    <col min="16" max="18" width="3.7109375" customWidth="1" outlineLevel="1"/>
    <col min="19" max="19" width="4" customWidth="1" outlineLevel="1"/>
    <col min="20" max="26" width="3.7109375" customWidth="1" outlineLevel="1"/>
    <col min="27" max="27" width="4" customWidth="1" outlineLevel="1"/>
    <col min="28" max="33" width="3.7109375" customWidth="1" outlineLevel="1"/>
    <col min="34" max="34" width="4" customWidth="1" outlineLevel="1"/>
    <col min="35" max="38" width="3.7109375" customWidth="1" outlineLevel="1"/>
    <col min="39" max="39" width="4" customWidth="1" outlineLevel="1"/>
    <col min="40" max="44" width="3.7109375" customWidth="1" outlineLevel="1"/>
    <col min="45" max="45" width="3.7109375" bestFit="1" customWidth="1"/>
    <col min="46" max="46" width="3.7109375" customWidth="1" outlineLevel="1"/>
    <col min="47" max="47" width="4" customWidth="1" outlineLevel="1"/>
    <col min="48" max="80" width="3.7109375" customWidth="1" outlineLevel="1"/>
    <col min="81" max="81" width="3.7109375" bestFit="1" customWidth="1"/>
    <col min="82" max="82" width="3.7109375" customWidth="1" outlineLevel="1"/>
    <col min="83" max="83" width="4" customWidth="1" outlineLevel="1"/>
    <col min="84" max="88" width="3.7109375" customWidth="1" outlineLevel="1"/>
    <col min="89" max="89" width="3.7109375" customWidth="1"/>
    <col min="90" max="115" width="3.7109375" hidden="1" customWidth="1" outlineLevel="1"/>
    <col min="116" max="116" width="3.7109375" customWidth="1" collapsed="1"/>
    <col min="117" max="129" width="3.7109375" hidden="1" customWidth="1" outlineLevel="1"/>
    <col min="130" max="130" width="3.7109375" customWidth="1" collapsed="1"/>
    <col min="131" max="160" width="3.7109375" hidden="1" customWidth="1" outlineLevel="1"/>
    <col min="161" max="161" width="3.7109375" customWidth="1" collapsed="1"/>
    <col min="162" max="191" width="3.7109375" customWidth="1" outlineLevel="1"/>
  </cols>
  <sheetData>
    <row r="1" spans="1:189" s="13" customFormat="1" ht="254.25">
      <c r="A1" s="13" t="s">
        <v>2</v>
      </c>
      <c r="B1" s="13" t="s">
        <v>229</v>
      </c>
      <c r="C1" s="14" t="s">
        <v>1265</v>
      </c>
      <c r="D1" s="15" t="s">
        <v>1266</v>
      </c>
      <c r="E1" s="16" t="s">
        <v>10</v>
      </c>
      <c r="F1" s="13" t="s">
        <v>11</v>
      </c>
      <c r="G1" s="13" t="s">
        <v>12</v>
      </c>
      <c r="H1" s="13" t="s">
        <v>1267</v>
      </c>
      <c r="I1" s="13" t="s">
        <v>13</v>
      </c>
      <c r="J1" s="13" t="s">
        <v>14</v>
      </c>
      <c r="K1" s="13" t="s">
        <v>15</v>
      </c>
      <c r="L1" s="13" t="s">
        <v>1268</v>
      </c>
      <c r="M1" s="13" t="s">
        <v>18</v>
      </c>
      <c r="N1" s="16" t="s">
        <v>19</v>
      </c>
      <c r="O1" s="13" t="s">
        <v>20</v>
      </c>
      <c r="P1" s="13" t="s">
        <v>21</v>
      </c>
      <c r="Q1" s="13" t="s">
        <v>18</v>
      </c>
      <c r="R1" s="16" t="s">
        <v>1269</v>
      </c>
      <c r="S1" s="13" t="s">
        <v>1270</v>
      </c>
      <c r="T1" s="13" t="s">
        <v>1271</v>
      </c>
      <c r="U1" s="13" t="s">
        <v>1272</v>
      </c>
      <c r="V1" s="13" t="s">
        <v>1273</v>
      </c>
      <c r="W1" s="13" t="s">
        <v>29</v>
      </c>
      <c r="X1" s="13" t="s">
        <v>1274</v>
      </c>
      <c r="Y1" s="13" t="s">
        <v>32</v>
      </c>
      <c r="Z1" s="16" t="s">
        <v>1275</v>
      </c>
      <c r="AA1" s="13" t="s">
        <v>1276</v>
      </c>
      <c r="AB1" s="13" t="s">
        <v>1277</v>
      </c>
      <c r="AC1" s="13" t="s">
        <v>1278</v>
      </c>
      <c r="AD1" s="13" t="s">
        <v>1279</v>
      </c>
      <c r="AE1" s="13" t="s">
        <v>1280</v>
      </c>
      <c r="AF1" s="13" t="s">
        <v>1281</v>
      </c>
      <c r="AG1" s="16" t="s">
        <v>37</v>
      </c>
      <c r="AH1" s="13" t="s">
        <v>1282</v>
      </c>
      <c r="AI1" s="13" t="s">
        <v>40</v>
      </c>
      <c r="AJ1" s="13" t="s">
        <v>1283</v>
      </c>
      <c r="AK1" s="13" t="s">
        <v>1284</v>
      </c>
      <c r="AL1" s="16" t="s">
        <v>1285</v>
      </c>
      <c r="AM1" s="13" t="s">
        <v>1286</v>
      </c>
      <c r="AN1" s="13" t="s">
        <v>1287</v>
      </c>
      <c r="AO1" s="13" t="s">
        <v>1288</v>
      </c>
      <c r="AP1" s="13" t="s">
        <v>1289</v>
      </c>
      <c r="AQ1" s="13" t="s">
        <v>1290</v>
      </c>
      <c r="AR1" s="13" t="s">
        <v>1291</v>
      </c>
      <c r="AS1" s="14" t="s">
        <v>1292</v>
      </c>
      <c r="AT1" s="16" t="s">
        <v>1293</v>
      </c>
      <c r="AU1" s="13" t="s">
        <v>1294</v>
      </c>
      <c r="AV1" s="16" t="s">
        <v>1295</v>
      </c>
      <c r="AW1" s="13" t="s">
        <v>1296</v>
      </c>
      <c r="AX1" s="13" t="s">
        <v>1297</v>
      </c>
      <c r="AY1" s="13" t="s">
        <v>1298</v>
      </c>
      <c r="AZ1" s="13" t="s">
        <v>1299</v>
      </c>
      <c r="BA1" s="18" t="s">
        <v>1300</v>
      </c>
      <c r="BB1" s="13" t="s">
        <v>1301</v>
      </c>
      <c r="BC1" s="16" t="s">
        <v>1302</v>
      </c>
      <c r="BG1" s="16" t="s">
        <v>1303</v>
      </c>
      <c r="BH1" s="13" t="s">
        <v>1304</v>
      </c>
      <c r="BI1" s="16" t="s">
        <v>1305</v>
      </c>
      <c r="BJ1" s="13" t="s">
        <v>1306</v>
      </c>
      <c r="BK1" s="13" t="s">
        <v>1307</v>
      </c>
      <c r="BL1" s="13" t="s">
        <v>1308</v>
      </c>
      <c r="BM1" s="16" t="s">
        <v>1309</v>
      </c>
      <c r="BN1" s="13" t="s">
        <v>1310</v>
      </c>
      <c r="BO1" s="13" t="s">
        <v>1311</v>
      </c>
      <c r="BP1" s="13" t="s">
        <v>1312</v>
      </c>
      <c r="BQ1" s="13" t="s">
        <v>808</v>
      </c>
      <c r="BR1" s="13" t="s">
        <v>65</v>
      </c>
      <c r="BS1" s="16" t="s">
        <v>1313</v>
      </c>
      <c r="BT1" s="13" t="s">
        <v>1314</v>
      </c>
      <c r="BU1" s="13" t="s">
        <v>1315</v>
      </c>
      <c r="BV1" s="13" t="s">
        <v>1316</v>
      </c>
      <c r="BW1" s="13" t="s">
        <v>1317</v>
      </c>
      <c r="BX1" s="13" t="s">
        <v>1318</v>
      </c>
      <c r="BY1" s="16" t="s">
        <v>1319</v>
      </c>
      <c r="BZ1" s="13" t="s">
        <v>79</v>
      </c>
      <c r="CA1" s="13" t="s">
        <v>91</v>
      </c>
      <c r="CB1" s="13" t="s">
        <v>1320</v>
      </c>
      <c r="CC1" s="14" t="s">
        <v>1321</v>
      </c>
      <c r="CD1" s="13" t="s">
        <v>71</v>
      </c>
      <c r="CE1" s="13" t="s">
        <v>1322</v>
      </c>
      <c r="CF1" s="13" t="s">
        <v>1323</v>
      </c>
      <c r="CG1" s="13" t="s">
        <v>1324</v>
      </c>
      <c r="CH1" s="13" t="s">
        <v>1325</v>
      </c>
      <c r="CI1" s="13" t="s">
        <v>1326</v>
      </c>
      <c r="CJ1" s="13" t="s">
        <v>54</v>
      </c>
      <c r="CK1" s="17" t="s">
        <v>1327</v>
      </c>
      <c r="CL1" s="16" t="s">
        <v>1328</v>
      </c>
      <c r="CM1" s="13" t="s">
        <v>1329</v>
      </c>
      <c r="CN1" s="13" t="s">
        <v>101</v>
      </c>
      <c r="CO1" s="13" t="s">
        <v>1330</v>
      </c>
      <c r="CP1" s="13" t="s">
        <v>104</v>
      </c>
      <c r="CQ1" s="13" t="s">
        <v>105</v>
      </c>
      <c r="CR1" s="13" t="s">
        <v>106</v>
      </c>
      <c r="CS1" s="13" t="s">
        <v>107</v>
      </c>
      <c r="CT1" s="16" t="s">
        <v>1331</v>
      </c>
      <c r="CU1" s="13" t="s">
        <v>109</v>
      </c>
      <c r="CV1" s="13" t="s">
        <v>110</v>
      </c>
      <c r="CW1" s="13" t="s">
        <v>111</v>
      </c>
      <c r="CX1" s="13" t="s">
        <v>112</v>
      </c>
      <c r="CY1" s="13" t="s">
        <v>113</v>
      </c>
      <c r="CZ1" s="13" t="s">
        <v>114</v>
      </c>
      <c r="DA1" s="13" t="s">
        <v>115</v>
      </c>
      <c r="DB1" s="13" t="s">
        <v>1332</v>
      </c>
      <c r="DC1" s="13" t="s">
        <v>116</v>
      </c>
      <c r="DD1" s="16" t="s">
        <v>1333</v>
      </c>
      <c r="DE1" s="13" t="s">
        <v>1334</v>
      </c>
      <c r="DF1" s="13" t="s">
        <v>1335</v>
      </c>
      <c r="DG1" s="13" t="s">
        <v>1336</v>
      </c>
      <c r="DH1" s="16" t="s">
        <v>117</v>
      </c>
      <c r="DI1" s="13" t="s">
        <v>118</v>
      </c>
      <c r="DJ1" s="13" t="s">
        <v>119</v>
      </c>
      <c r="DK1" s="13" t="s">
        <v>120</v>
      </c>
      <c r="DL1" s="17" t="s">
        <v>1337</v>
      </c>
      <c r="DM1" s="16" t="s">
        <v>122</v>
      </c>
      <c r="DN1" s="13" t="s">
        <v>123</v>
      </c>
      <c r="DO1" s="13" t="s">
        <v>1338</v>
      </c>
      <c r="DP1" s="16" t="s">
        <v>1339</v>
      </c>
      <c r="DQ1" s="13" t="s">
        <v>1340</v>
      </c>
      <c r="DR1" s="13" t="s">
        <v>1341</v>
      </c>
      <c r="DS1" s="13" t="s">
        <v>1342</v>
      </c>
      <c r="DT1" s="13" t="s">
        <v>1343</v>
      </c>
      <c r="DU1" s="13" t="s">
        <v>1344</v>
      </c>
      <c r="DV1" s="13" t="s">
        <v>1345</v>
      </c>
      <c r="DW1" s="13" t="s">
        <v>1346</v>
      </c>
      <c r="DX1" s="13" t="s">
        <v>1347</v>
      </c>
      <c r="DY1" s="13" t="s">
        <v>1348</v>
      </c>
      <c r="DZ1" s="17" t="s">
        <v>133</v>
      </c>
      <c r="EA1" s="16" t="s">
        <v>134</v>
      </c>
      <c r="EB1" s="13" t="s">
        <v>135</v>
      </c>
      <c r="EC1" s="13" t="s">
        <v>136</v>
      </c>
      <c r="ED1" s="13" t="s">
        <v>137</v>
      </c>
      <c r="EE1" s="13" t="s">
        <v>138</v>
      </c>
      <c r="EF1" s="13" t="s">
        <v>139</v>
      </c>
      <c r="EG1" s="13" t="s">
        <v>140</v>
      </c>
      <c r="EH1" s="16" t="s">
        <v>141</v>
      </c>
      <c r="EI1" s="13" t="s">
        <v>142</v>
      </c>
      <c r="EJ1" s="13" t="s">
        <v>143</v>
      </c>
      <c r="EK1" s="13" t="s">
        <v>144</v>
      </c>
      <c r="EL1" s="13" t="s">
        <v>145</v>
      </c>
      <c r="EM1" s="13" t="s">
        <v>146</v>
      </c>
      <c r="EN1" s="13" t="s">
        <v>147</v>
      </c>
      <c r="EO1" s="16" t="s">
        <v>1349</v>
      </c>
      <c r="EP1" s="13" t="s">
        <v>149</v>
      </c>
      <c r="EQ1" s="13" t="s">
        <v>150</v>
      </c>
      <c r="ER1" s="13" t="s">
        <v>151</v>
      </c>
      <c r="ES1" s="13" t="s">
        <v>152</v>
      </c>
      <c r="ET1" s="13" t="s">
        <v>153</v>
      </c>
      <c r="EU1" s="13" t="s">
        <v>154</v>
      </c>
      <c r="EV1" s="13" t="s">
        <v>155</v>
      </c>
      <c r="EW1" s="13" t="s">
        <v>156</v>
      </c>
      <c r="EX1" s="16" t="s">
        <v>157</v>
      </c>
      <c r="EY1" s="13" t="s">
        <v>158</v>
      </c>
      <c r="EZ1" s="13" t="s">
        <v>159</v>
      </c>
      <c r="FA1" s="13" t="s">
        <v>160</v>
      </c>
      <c r="FB1" s="13" t="s">
        <v>161</v>
      </c>
      <c r="FC1" s="13" t="s">
        <v>67</v>
      </c>
      <c r="FD1" s="13" t="s">
        <v>162</v>
      </c>
      <c r="FE1" s="17" t="s">
        <v>167</v>
      </c>
      <c r="FF1" s="16" t="s">
        <v>168</v>
      </c>
      <c r="FG1" s="13" t="s">
        <v>184</v>
      </c>
      <c r="FH1" s="13" t="s">
        <v>182</v>
      </c>
      <c r="FI1" s="13" t="s">
        <v>170</v>
      </c>
      <c r="FJ1" s="13" t="s">
        <v>171</v>
      </c>
      <c r="FK1" s="13" t="s">
        <v>172</v>
      </c>
      <c r="FL1" s="13" t="s">
        <v>173</v>
      </c>
      <c r="FM1" s="13" t="s">
        <v>174</v>
      </c>
      <c r="FN1" s="13" t="s">
        <v>1350</v>
      </c>
      <c r="FO1" s="13" t="s">
        <v>175</v>
      </c>
      <c r="FP1" s="13" t="s">
        <v>176</v>
      </c>
      <c r="FQ1" s="13" t="s">
        <v>186</v>
      </c>
      <c r="FR1" s="13" t="s">
        <v>177</v>
      </c>
      <c r="FS1" s="13" t="s">
        <v>178</v>
      </c>
      <c r="FT1" s="13" t="s">
        <v>179</v>
      </c>
      <c r="FU1" s="13" t="s">
        <v>185</v>
      </c>
      <c r="FV1" s="13" t="s">
        <v>180</v>
      </c>
      <c r="FW1" s="16" t="s">
        <v>187</v>
      </c>
      <c r="FX1" s="13" t="s">
        <v>188</v>
      </c>
      <c r="FY1" s="13" t="s">
        <v>189</v>
      </c>
      <c r="FZ1" s="13" t="s">
        <v>190</v>
      </c>
      <c r="GA1" s="13" t="s">
        <v>191</v>
      </c>
      <c r="GB1" s="13" t="s">
        <v>192</v>
      </c>
      <c r="GC1" s="13" t="s">
        <v>193</v>
      </c>
      <c r="GD1" s="13" t="s">
        <v>194</v>
      </c>
      <c r="GE1" s="13" t="s">
        <v>195</v>
      </c>
      <c r="GF1" s="13" t="s">
        <v>196</v>
      </c>
      <c r="GG1" s="13" t="s">
        <v>1351</v>
      </c>
    </row>
    <row r="2" spans="1:189" s="12" customFormat="1">
      <c r="A2" s="9">
        <v>1001</v>
      </c>
      <c r="B2" s="9" t="s">
        <v>1352</v>
      </c>
      <c r="D2" s="12" t="s">
        <v>212</v>
      </c>
      <c r="G2" s="12">
        <v>1</v>
      </c>
      <c r="AC2" s="12">
        <v>1</v>
      </c>
    </row>
    <row r="3" spans="1:189" s="12" customFormat="1">
      <c r="A3" s="9"/>
      <c r="B3" s="9"/>
    </row>
    <row r="4" spans="1:189" s="12" customFormat="1">
      <c r="A4" s="9"/>
      <c r="B4" s="9"/>
    </row>
    <row r="5" spans="1:189" s="12" customFormat="1">
      <c r="A5" s="9"/>
      <c r="B5" s="9"/>
    </row>
    <row r="6" spans="1:189" s="12" customFormat="1">
      <c r="A6" s="9"/>
      <c r="B6" s="9"/>
    </row>
    <row r="7" spans="1:189" s="12" customFormat="1">
      <c r="A7" s="9"/>
      <c r="B7" s="9"/>
    </row>
    <row r="8" spans="1:189" s="12" customFormat="1">
      <c r="A8" s="9"/>
      <c r="B8" s="9"/>
    </row>
    <row r="9" spans="1:189" s="12" customFormat="1">
      <c r="A9" s="9"/>
      <c r="B9" s="9"/>
    </row>
    <row r="10" spans="1:189" s="12" customFormat="1">
      <c r="A10" s="9"/>
      <c r="B10" s="9"/>
    </row>
    <row r="11" spans="1:189" s="12" customFormat="1">
      <c r="A11" s="9"/>
      <c r="B11" s="9"/>
    </row>
    <row r="12" spans="1:189" s="12" customFormat="1">
      <c r="A12" s="9"/>
      <c r="B12" s="9"/>
    </row>
    <row r="13" spans="1:189" s="12" customFormat="1">
      <c r="A13" s="9"/>
      <c r="B13" s="9"/>
    </row>
    <row r="14" spans="1:189" s="12" customFormat="1">
      <c r="A14" s="9"/>
      <c r="B14" s="9"/>
    </row>
    <row r="15" spans="1:189" s="12" customFormat="1">
      <c r="A15" s="9"/>
      <c r="B15" s="9"/>
    </row>
    <row r="16" spans="1:189" s="12" customFormat="1">
      <c r="A16" s="9"/>
      <c r="B16" s="9"/>
    </row>
    <row r="17" spans="1:2" s="12" customFormat="1">
      <c r="A17" s="9"/>
      <c r="B17" s="9"/>
    </row>
    <row r="18" spans="1:2" s="12" customFormat="1">
      <c r="A18" s="9"/>
      <c r="B18" s="9"/>
    </row>
    <row r="19" spans="1:2" s="12" customFormat="1">
      <c r="A19" s="9"/>
      <c r="B19" s="9"/>
    </row>
    <row r="20" spans="1:2" s="12" customFormat="1">
      <c r="A20" s="9"/>
      <c r="B20" s="9"/>
    </row>
    <row r="21" spans="1:2" s="12" customFormat="1">
      <c r="A21" s="9"/>
      <c r="B21" s="9"/>
    </row>
    <row r="22" spans="1:2" s="12" customFormat="1">
      <c r="A22" s="9"/>
      <c r="B22" s="9"/>
    </row>
    <row r="23" spans="1:2" s="12" customFormat="1">
      <c r="A23" s="9"/>
      <c r="B23" s="9"/>
    </row>
    <row r="24" spans="1:2" s="12" customFormat="1">
      <c r="A24" s="9"/>
      <c r="B24" s="9"/>
    </row>
    <row r="25" spans="1:2" s="12" customFormat="1">
      <c r="A25" s="9"/>
      <c r="B25" s="9"/>
    </row>
    <row r="26" spans="1:2" s="12" customFormat="1">
      <c r="A26" s="9"/>
      <c r="B26" s="9"/>
    </row>
    <row r="27" spans="1:2" s="12" customFormat="1">
      <c r="A27" s="9"/>
      <c r="B27" s="9"/>
    </row>
    <row r="28" spans="1:2" s="12" customFormat="1">
      <c r="A28" s="9"/>
      <c r="B28" s="9"/>
    </row>
    <row r="29" spans="1:2" s="12" customFormat="1">
      <c r="A29" s="9"/>
      <c r="B29" s="9"/>
    </row>
    <row r="30" spans="1:2" s="12" customFormat="1">
      <c r="A30" s="9"/>
      <c r="B30" s="9"/>
    </row>
    <row r="31" spans="1:2" s="12" customFormat="1">
      <c r="A31" s="9"/>
      <c r="B31" s="9"/>
    </row>
    <row r="32" spans="1:2" s="12" customFormat="1">
      <c r="A32" s="9"/>
      <c r="B32" s="9"/>
    </row>
    <row r="33" spans="1:2" s="12" customFormat="1">
      <c r="A33" s="9"/>
      <c r="B33" s="9"/>
    </row>
    <row r="34" spans="1:2" s="12" customFormat="1">
      <c r="A34" s="9"/>
      <c r="B34" s="9"/>
    </row>
    <row r="35" spans="1:2" s="12" customFormat="1">
      <c r="A35" s="9"/>
      <c r="B35" s="9"/>
    </row>
    <row r="36" spans="1:2" s="12" customFormat="1">
      <c r="A36" s="9"/>
      <c r="B36" s="9"/>
    </row>
    <row r="37" spans="1:2" s="12" customFormat="1">
      <c r="A37" s="9"/>
      <c r="B37" s="9"/>
    </row>
    <row r="38" spans="1:2" s="12" customFormat="1">
      <c r="A38" s="9"/>
      <c r="B38" s="9"/>
    </row>
    <row r="39" spans="1:2" s="12" customFormat="1">
      <c r="A39" s="9"/>
      <c r="B39" s="9"/>
    </row>
    <row r="40" spans="1:2" s="12" customFormat="1">
      <c r="A40" s="9"/>
      <c r="B40" s="9"/>
    </row>
    <row r="41" spans="1:2" s="12" customFormat="1">
      <c r="A41" s="9"/>
      <c r="B41" s="9"/>
    </row>
    <row r="42" spans="1:2" s="12" customFormat="1">
      <c r="A42" s="9"/>
      <c r="B42" s="9"/>
    </row>
    <row r="43" spans="1:2" s="12" customFormat="1">
      <c r="A43" s="9"/>
      <c r="B43" s="9"/>
    </row>
    <row r="44" spans="1:2" s="12" customFormat="1">
      <c r="A44" s="9"/>
      <c r="B44" s="9"/>
    </row>
    <row r="45" spans="1:2" s="12" customFormat="1">
      <c r="A45" s="9"/>
      <c r="B45" s="9"/>
    </row>
    <row r="46" spans="1:2" s="12" customFormat="1">
      <c r="A46" s="9"/>
      <c r="B46" s="9"/>
    </row>
    <row r="47" spans="1:2" s="12" customFormat="1">
      <c r="A47" s="9"/>
      <c r="B47" s="9"/>
    </row>
    <row r="48" spans="1:2" s="12" customFormat="1">
      <c r="A48" s="9"/>
      <c r="B48" s="9"/>
    </row>
    <row r="49" spans="1:2" s="12" customFormat="1">
      <c r="A49" s="9"/>
      <c r="B49" s="9"/>
    </row>
    <row r="50" spans="1:2" s="12" customFormat="1">
      <c r="A50" s="9"/>
      <c r="B50" s="9"/>
    </row>
    <row r="51" spans="1:2" s="12" customFormat="1">
      <c r="A51" s="9"/>
      <c r="B51" s="9"/>
    </row>
    <row r="52" spans="1:2" s="12" customFormat="1">
      <c r="A52" s="9"/>
      <c r="B52" s="9"/>
    </row>
    <row r="53" spans="1:2" s="12" customFormat="1">
      <c r="A53" s="9"/>
      <c r="B53" s="9"/>
    </row>
    <row r="54" spans="1:2" s="12" customFormat="1">
      <c r="A54" s="9"/>
      <c r="B54" s="9"/>
    </row>
    <row r="55" spans="1:2" s="12" customFormat="1">
      <c r="A55" s="9"/>
      <c r="B55" s="9"/>
    </row>
    <row r="56" spans="1:2" s="12" customFormat="1">
      <c r="A56" s="9"/>
      <c r="B56" s="9"/>
    </row>
    <row r="57" spans="1:2" s="12" customFormat="1">
      <c r="A57" s="9"/>
      <c r="B57" s="9"/>
    </row>
    <row r="58" spans="1:2" s="12" customFormat="1">
      <c r="A58" s="9"/>
      <c r="B58" s="9"/>
    </row>
    <row r="59" spans="1:2" s="12" customFormat="1">
      <c r="A59" s="9"/>
      <c r="B59" s="9"/>
    </row>
    <row r="60" spans="1:2" s="12" customFormat="1">
      <c r="A60" s="9"/>
      <c r="B60" s="9"/>
    </row>
    <row r="61" spans="1:2" s="12" customFormat="1">
      <c r="A61" s="9"/>
      <c r="B61" s="9"/>
    </row>
    <row r="62" spans="1:2" s="12" customFormat="1">
      <c r="A62" s="9"/>
      <c r="B62" s="9"/>
    </row>
    <row r="63" spans="1:2" s="12" customFormat="1">
      <c r="A63" s="9"/>
      <c r="B63" s="9"/>
    </row>
    <row r="64" spans="1:2" s="12" customFormat="1">
      <c r="A64" s="9"/>
      <c r="B64" s="9"/>
    </row>
    <row r="65" spans="1:2" s="12" customFormat="1">
      <c r="A65" s="9"/>
      <c r="B65" s="9"/>
    </row>
    <row r="66" spans="1:2" s="12" customFormat="1">
      <c r="A66" s="9"/>
      <c r="B66" s="9"/>
    </row>
    <row r="67" spans="1:2" s="12" customFormat="1">
      <c r="A67" s="9"/>
      <c r="B67" s="9"/>
    </row>
    <row r="68" spans="1:2" s="12" customFormat="1">
      <c r="A68" s="9"/>
      <c r="B68" s="9"/>
    </row>
    <row r="69" spans="1:2" s="12" customFormat="1">
      <c r="A69" s="9"/>
      <c r="B69" s="9"/>
    </row>
    <row r="70" spans="1:2" s="12" customFormat="1">
      <c r="A70" s="9"/>
      <c r="B70" s="9"/>
    </row>
    <row r="71" spans="1:2" s="12" customFormat="1">
      <c r="A71" s="9"/>
      <c r="B71" s="9"/>
    </row>
    <row r="72" spans="1:2" s="12" customFormat="1">
      <c r="A72" s="9"/>
      <c r="B72" s="9"/>
    </row>
    <row r="73" spans="1:2" s="12" customFormat="1">
      <c r="A73" s="9"/>
      <c r="B73" s="9"/>
    </row>
    <row r="74" spans="1:2" s="12" customFormat="1">
      <c r="A74" s="9"/>
      <c r="B74" s="9"/>
    </row>
    <row r="75" spans="1:2" s="12" customFormat="1">
      <c r="A75" s="9"/>
      <c r="B75" s="9"/>
    </row>
    <row r="76" spans="1:2" s="12" customFormat="1">
      <c r="A76" s="9"/>
      <c r="B76" s="9"/>
    </row>
    <row r="77" spans="1:2" s="12" customFormat="1">
      <c r="A77" s="9"/>
      <c r="B77" s="9"/>
    </row>
    <row r="78" spans="1:2" s="12" customFormat="1">
      <c r="A78" s="9"/>
      <c r="B78" s="9"/>
    </row>
    <row r="79" spans="1:2" s="12" customFormat="1">
      <c r="A79" s="9"/>
      <c r="B79" s="9"/>
    </row>
    <row r="80" spans="1:2" s="12" customFormat="1">
      <c r="A80" s="9"/>
      <c r="B80" s="9"/>
    </row>
    <row r="81" spans="1:2" s="12" customFormat="1">
      <c r="A81" s="9"/>
      <c r="B81" s="9"/>
    </row>
    <row r="82" spans="1:2" s="12" customFormat="1">
      <c r="A82" s="9"/>
      <c r="B82" s="9"/>
    </row>
    <row r="83" spans="1:2" s="12" customFormat="1">
      <c r="A83" s="9"/>
      <c r="B83" s="9"/>
    </row>
    <row r="84" spans="1:2" s="12" customFormat="1">
      <c r="A84" s="9"/>
      <c r="B84" s="9"/>
    </row>
    <row r="85" spans="1:2" s="12" customFormat="1">
      <c r="A85" s="9"/>
      <c r="B85" s="9"/>
    </row>
    <row r="86" spans="1:2" s="12" customFormat="1">
      <c r="A86" s="9"/>
      <c r="B86" s="9"/>
    </row>
    <row r="87" spans="1:2" s="12" customFormat="1">
      <c r="A87" s="9"/>
      <c r="B87" s="9"/>
    </row>
    <row r="88" spans="1:2" s="12" customFormat="1">
      <c r="A88" s="9"/>
      <c r="B88" s="9"/>
    </row>
    <row r="89" spans="1:2" s="12" customFormat="1">
      <c r="A89" s="9"/>
      <c r="B89" s="9"/>
    </row>
    <row r="90" spans="1:2" s="12" customFormat="1">
      <c r="A90" s="9"/>
      <c r="B90" s="9"/>
    </row>
    <row r="91" spans="1:2" s="12" customFormat="1">
      <c r="A91" s="9"/>
      <c r="B91" s="9"/>
    </row>
    <row r="92" spans="1:2" s="12" customFormat="1">
      <c r="A92" s="9"/>
      <c r="B92" s="9"/>
    </row>
    <row r="93" spans="1:2" s="12" customFormat="1">
      <c r="A93" s="9"/>
      <c r="B93" s="9"/>
    </row>
    <row r="94" spans="1:2" s="12" customFormat="1">
      <c r="A94" s="9"/>
      <c r="B94" s="9"/>
    </row>
    <row r="95" spans="1:2" s="12" customFormat="1">
      <c r="A95" s="9"/>
      <c r="B95" s="9"/>
    </row>
    <row r="96" spans="1:2" s="12" customFormat="1">
      <c r="A96" s="9"/>
      <c r="B96" s="9"/>
    </row>
    <row r="97" spans="1:2" s="12" customFormat="1">
      <c r="A97" s="9"/>
      <c r="B97" s="9"/>
    </row>
    <row r="98" spans="1:2" s="12" customFormat="1">
      <c r="A98" s="9"/>
      <c r="B98" s="9"/>
    </row>
    <row r="99" spans="1:2" s="12" customFormat="1">
      <c r="A99" s="9"/>
      <c r="B99" s="9"/>
    </row>
    <row r="100" spans="1:2" s="12" customFormat="1">
      <c r="A100" s="9"/>
      <c r="B100" s="9"/>
    </row>
    <row r="101" spans="1:2" s="12" customFormat="1">
      <c r="A101" s="9"/>
      <c r="B101" s="9"/>
    </row>
    <row r="102" spans="1:2" s="12" customFormat="1">
      <c r="A102" s="9"/>
      <c r="B102" s="9"/>
    </row>
    <row r="103" spans="1:2" s="12" customFormat="1">
      <c r="A103" s="9"/>
      <c r="B103" s="9"/>
    </row>
    <row r="104" spans="1:2" s="12" customFormat="1">
      <c r="A104" s="9"/>
      <c r="B104" s="9"/>
    </row>
    <row r="105" spans="1:2" s="12" customFormat="1">
      <c r="A105" s="9"/>
      <c r="B105" s="9"/>
    </row>
    <row r="106" spans="1:2" s="12" customFormat="1">
      <c r="A106" s="9"/>
      <c r="B106" s="9"/>
    </row>
    <row r="107" spans="1:2" s="12" customFormat="1">
      <c r="A107" s="9"/>
      <c r="B107" s="9"/>
    </row>
    <row r="108" spans="1:2" s="12" customFormat="1">
      <c r="A108" s="9"/>
      <c r="B108" s="9"/>
    </row>
    <row r="109" spans="1:2" s="12" customFormat="1">
      <c r="A109" s="9"/>
      <c r="B109" s="9"/>
    </row>
    <row r="110" spans="1:2" s="12" customFormat="1">
      <c r="A110" s="9"/>
      <c r="B110" s="9"/>
    </row>
    <row r="111" spans="1:2" s="12" customFormat="1">
      <c r="A111" s="9"/>
      <c r="B111" s="9"/>
    </row>
    <row r="112" spans="1:2" s="12" customFormat="1">
      <c r="A112" s="9"/>
      <c r="B112" s="9"/>
    </row>
    <row r="113" spans="1:2" s="12" customFormat="1">
      <c r="A113" s="9"/>
      <c r="B113" s="9"/>
    </row>
    <row r="114" spans="1:2" s="12" customFormat="1">
      <c r="A114" s="9"/>
      <c r="B114" s="9"/>
    </row>
    <row r="115" spans="1:2" s="12" customFormat="1">
      <c r="A115" s="9"/>
      <c r="B115" s="9"/>
    </row>
    <row r="116" spans="1:2" s="12" customFormat="1">
      <c r="A116" s="9"/>
      <c r="B116" s="9"/>
    </row>
    <row r="117" spans="1:2" s="12" customFormat="1">
      <c r="A117" s="9"/>
      <c r="B117" s="9"/>
    </row>
    <row r="118" spans="1:2" s="12" customFormat="1">
      <c r="A118" s="9"/>
      <c r="B118" s="9"/>
    </row>
    <row r="119" spans="1:2" s="12" customFormat="1">
      <c r="A119" s="9"/>
      <c r="B119" s="9"/>
    </row>
    <row r="120" spans="1:2" s="12" customFormat="1">
      <c r="A120" s="9"/>
      <c r="B120" s="9"/>
    </row>
    <row r="121" spans="1:2" s="12" customFormat="1">
      <c r="A121" s="9"/>
      <c r="B121" s="9"/>
    </row>
    <row r="122" spans="1:2" s="12" customFormat="1">
      <c r="A122" s="9"/>
      <c r="B122" s="9"/>
    </row>
    <row r="123" spans="1:2" s="12" customFormat="1">
      <c r="A123" s="9"/>
      <c r="B123" s="9"/>
    </row>
    <row r="124" spans="1:2" s="12" customFormat="1">
      <c r="A124" s="9"/>
      <c r="B124" s="9"/>
    </row>
    <row r="125" spans="1:2" s="12" customFormat="1">
      <c r="A125" s="9"/>
      <c r="B125" s="9"/>
    </row>
    <row r="126" spans="1:2" s="12" customFormat="1">
      <c r="A126" s="9"/>
      <c r="B126" s="9"/>
    </row>
    <row r="127" spans="1:2" s="12" customFormat="1">
      <c r="A127" s="9"/>
      <c r="B127" s="9"/>
    </row>
    <row r="128" spans="1:2" s="12" customFormat="1">
      <c r="A128" s="9"/>
      <c r="B128" s="9"/>
    </row>
    <row r="129" spans="1:2" s="12" customFormat="1">
      <c r="A129" s="9"/>
      <c r="B129" s="9"/>
    </row>
    <row r="130" spans="1:2" s="12" customFormat="1">
      <c r="A130" s="9"/>
      <c r="B130" s="9"/>
    </row>
    <row r="131" spans="1:2" s="12" customFormat="1">
      <c r="A131" s="9"/>
      <c r="B131" s="9"/>
    </row>
    <row r="132" spans="1:2" s="12" customFormat="1">
      <c r="A132" s="9"/>
      <c r="B132" s="9"/>
    </row>
    <row r="133" spans="1:2" s="12" customFormat="1">
      <c r="A133" s="9"/>
      <c r="B133" s="9"/>
    </row>
    <row r="134" spans="1:2" s="12" customFormat="1">
      <c r="A134" s="9"/>
      <c r="B134" s="9"/>
    </row>
    <row r="135" spans="1:2" s="12" customFormat="1">
      <c r="A135" s="9"/>
      <c r="B135" s="9"/>
    </row>
    <row r="136" spans="1:2" s="12" customFormat="1">
      <c r="A136" s="9"/>
      <c r="B136" s="9"/>
    </row>
    <row r="137" spans="1:2" s="12" customFormat="1">
      <c r="A137" s="9"/>
      <c r="B137" s="9"/>
    </row>
    <row r="138" spans="1:2" s="12" customFormat="1">
      <c r="A138" s="9"/>
      <c r="B138" s="9"/>
    </row>
    <row r="139" spans="1:2" s="12" customFormat="1">
      <c r="A139" s="9"/>
      <c r="B139" s="9"/>
    </row>
    <row r="140" spans="1:2" s="12" customFormat="1">
      <c r="A140" s="9"/>
      <c r="B140" s="9"/>
    </row>
    <row r="141" spans="1:2" s="12" customFormat="1">
      <c r="A141" s="9"/>
      <c r="B141" s="9"/>
    </row>
    <row r="142" spans="1:2" s="12" customFormat="1">
      <c r="A142" s="9"/>
      <c r="B142" s="9"/>
    </row>
    <row r="143" spans="1:2" s="12" customFormat="1">
      <c r="A143" s="9"/>
      <c r="B143" s="9"/>
    </row>
    <row r="144" spans="1:2" s="12" customFormat="1">
      <c r="A144" s="9"/>
      <c r="B144" s="9"/>
    </row>
    <row r="145" spans="1:2" s="12" customFormat="1">
      <c r="A145" s="9"/>
      <c r="B145" s="9"/>
    </row>
    <row r="146" spans="1:2" s="12" customFormat="1">
      <c r="A146" s="9"/>
      <c r="B146" s="9"/>
    </row>
    <row r="147" spans="1:2" s="12" customFormat="1">
      <c r="A147" s="9"/>
      <c r="B147" s="9"/>
    </row>
    <row r="148" spans="1:2" s="12" customFormat="1">
      <c r="A148" s="9"/>
      <c r="B148" s="9"/>
    </row>
    <row r="149" spans="1:2" s="12" customFormat="1">
      <c r="A149" s="9"/>
      <c r="B149" s="9"/>
    </row>
    <row r="150" spans="1:2" s="12" customFormat="1">
      <c r="A150" s="9"/>
      <c r="B150" s="9"/>
    </row>
    <row r="151" spans="1:2" s="12" customFormat="1">
      <c r="A151" s="9"/>
      <c r="B151" s="9"/>
    </row>
    <row r="152" spans="1:2" s="12" customFormat="1">
      <c r="A152" s="9"/>
      <c r="B152" s="9"/>
    </row>
    <row r="153" spans="1:2" s="12" customFormat="1">
      <c r="A153" s="9"/>
      <c r="B153" s="9"/>
    </row>
    <row r="154" spans="1:2" s="12" customFormat="1">
      <c r="A154" s="9"/>
      <c r="B154" s="9"/>
    </row>
    <row r="155" spans="1:2" s="12" customFormat="1">
      <c r="A155" s="9"/>
      <c r="B155" s="9"/>
    </row>
    <row r="156" spans="1:2" s="12" customFormat="1">
      <c r="A156" s="9"/>
      <c r="B156" s="9"/>
    </row>
    <row r="157" spans="1:2" s="12" customFormat="1">
      <c r="A157" s="9"/>
      <c r="B157" s="9"/>
    </row>
    <row r="158" spans="1:2" s="12" customFormat="1">
      <c r="A158" s="9"/>
      <c r="B158" s="9"/>
    </row>
    <row r="159" spans="1:2" s="12" customFormat="1">
      <c r="A159" s="9"/>
      <c r="B159" s="9"/>
    </row>
    <row r="160" spans="1:2" s="12" customFormat="1">
      <c r="A160" s="9"/>
      <c r="B160" s="9"/>
    </row>
    <row r="161" spans="1:2" s="12" customFormat="1">
      <c r="A161" s="9"/>
      <c r="B161" s="9"/>
    </row>
    <row r="162" spans="1:2" s="12" customFormat="1">
      <c r="A162" s="9"/>
      <c r="B162" s="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0C00E-214E-4A18-A983-6CD8D3AE469F}">
  <dimension ref="A1:GQ221"/>
  <sheetViews>
    <sheetView zoomScale="110" zoomScaleNormal="110" workbookViewId="0">
      <pane xSplit="2" ySplit="1" topLeftCell="C2" activePane="bottomRight" state="frozen"/>
      <selection pane="topRight" activeCell="C1" sqref="C1"/>
      <selection pane="bottomLeft" activeCell="A2" sqref="A2"/>
      <selection pane="bottomRight" activeCell="P4" sqref="P4"/>
    </sheetView>
  </sheetViews>
  <sheetFormatPr defaultColWidth="8.85546875" defaultRowHeight="15" outlineLevelCol="2"/>
  <cols>
    <col min="1" max="1" width="7.42578125" style="9" customWidth="1"/>
    <col min="2" max="2" width="8.85546875" style="9"/>
    <col min="3" max="3" width="3.7109375" bestFit="1" customWidth="1"/>
    <col min="4" max="5" width="3.7109375" customWidth="1" outlineLevel="1"/>
    <col min="6" max="6" width="4" style="3" customWidth="1" outlineLevel="1"/>
    <col min="7" max="11" width="3.7109375" style="3" customWidth="1" outlineLevel="1"/>
    <col min="12" max="12" width="3.7109375" customWidth="1" outlineLevel="1"/>
    <col min="13" max="13" width="4" customWidth="1" outlineLevel="1"/>
    <col min="14" max="17" width="3.7109375" customWidth="1" outlineLevel="1"/>
    <col min="18" max="18" width="4" customWidth="1" outlineLevel="1"/>
    <col min="19" max="29" width="3.7109375" customWidth="1" outlineLevel="1"/>
    <col min="30" max="30" width="4" customWidth="1" outlineLevel="1"/>
    <col min="31" max="33" width="3.7109375" customWidth="1" outlineLevel="1"/>
    <col min="34" max="35" width="4" customWidth="1" outlineLevel="1"/>
    <col min="36" max="39" width="3.7109375" customWidth="1" outlineLevel="1"/>
    <col min="40" max="40" width="4" customWidth="1" outlineLevel="1"/>
    <col min="41" max="42" width="3.7109375" customWidth="1" outlineLevel="1"/>
    <col min="43" max="43" width="1.7109375" customWidth="1"/>
    <col min="44" max="44" width="3.7109375" customWidth="1"/>
    <col min="45" max="45" width="3.7109375" customWidth="1" outlineLevel="1"/>
    <col min="46" max="46" width="4" customWidth="1" outlineLevel="1"/>
    <col min="47" max="64" width="3.7109375" customWidth="1" outlineLevel="1"/>
    <col min="65" max="65" width="4" customWidth="1" outlineLevel="1"/>
    <col min="66" max="76" width="3.7109375" customWidth="1" outlineLevel="1"/>
    <col min="77" max="77" width="2.28515625" customWidth="1"/>
    <col min="78" max="78" width="3.7109375" customWidth="1"/>
    <col min="79" max="87" width="3.7109375" customWidth="1" outlineLevel="1"/>
    <col min="88" max="90" width="2.28515625" customWidth="1"/>
    <col min="91" max="91" width="3.7109375" customWidth="1"/>
    <col min="92" max="92" width="1.42578125" customWidth="1" outlineLevel="1"/>
    <col min="93" max="93" width="3.7109375" customWidth="1" outlineLevel="1"/>
    <col min="94" max="119" width="3.7109375" hidden="1" customWidth="1" outlineLevel="2"/>
    <col min="120" max="120" width="2.28515625" customWidth="1" outlineLevel="1" collapsed="1"/>
    <col min="121" max="121" width="3.7109375" customWidth="1" outlineLevel="1"/>
    <col min="122" max="134" width="3.7109375" hidden="1" customWidth="1" outlineLevel="2"/>
    <col min="135" max="135" width="2.140625" customWidth="1" outlineLevel="1" collapsed="1"/>
    <col min="136" max="136" width="3.7109375" customWidth="1" outlineLevel="1"/>
    <col min="137" max="166" width="3.7109375" hidden="1" customWidth="1" outlineLevel="2"/>
    <col min="167" max="167" width="2.28515625" customWidth="1" outlineLevel="1" collapsed="1"/>
    <col min="168" max="168" width="3.7109375" customWidth="1" outlineLevel="1"/>
    <col min="169" max="196" width="3.7109375" hidden="1" customWidth="1" outlineLevel="2"/>
    <col min="197" max="197" width="2.140625" customWidth="1" outlineLevel="1" collapsed="1"/>
    <col min="198" max="198" width="1.7109375" customWidth="1"/>
    <col min="199" max="199" width="3.7109375" customWidth="1"/>
  </cols>
  <sheetData>
    <row r="1" spans="1:199" s="13" customFormat="1" ht="221.25" customHeight="1">
      <c r="A1" s="13" t="s">
        <v>2</v>
      </c>
      <c r="B1" s="13" t="s">
        <v>229</v>
      </c>
      <c r="C1" s="21" t="s">
        <v>1265</v>
      </c>
      <c r="D1" s="22" t="s">
        <v>1266</v>
      </c>
      <c r="E1" s="23" t="s">
        <v>10</v>
      </c>
      <c r="F1" s="24" t="s">
        <v>11</v>
      </c>
      <c r="G1" s="24" t="s">
        <v>12</v>
      </c>
      <c r="H1" s="24" t="s">
        <v>13</v>
      </c>
      <c r="I1" s="24" t="s">
        <v>14</v>
      </c>
      <c r="J1" s="24" t="s">
        <v>15</v>
      </c>
      <c r="K1" s="24" t="s">
        <v>18</v>
      </c>
      <c r="L1" s="23" t="s">
        <v>19</v>
      </c>
      <c r="M1" s="13" t="s">
        <v>20</v>
      </c>
      <c r="N1" s="13" t="s">
        <v>21</v>
      </c>
      <c r="O1" s="13" t="s">
        <v>1353</v>
      </c>
      <c r="P1" s="13" t="s">
        <v>18</v>
      </c>
      <c r="Q1" s="23" t="s">
        <v>1354</v>
      </c>
      <c r="R1" s="13" t="s">
        <v>24</v>
      </c>
      <c r="S1" s="13" t="s">
        <v>25</v>
      </c>
      <c r="T1" s="13" t="s">
        <v>26</v>
      </c>
      <c r="U1" s="13" t="s">
        <v>27</v>
      </c>
      <c r="V1" s="13" t="s">
        <v>18</v>
      </c>
      <c r="W1" s="23" t="s">
        <v>1355</v>
      </c>
      <c r="X1" s="13" t="s">
        <v>29</v>
      </c>
      <c r="Y1" s="13" t="s">
        <v>30</v>
      </c>
      <c r="Z1" s="13" t="s">
        <v>31</v>
      </c>
      <c r="AA1" s="13" t="s">
        <v>32</v>
      </c>
      <c r="AB1" s="13" t="s">
        <v>18</v>
      </c>
      <c r="AC1" s="23" t="s">
        <v>33</v>
      </c>
      <c r="AD1" s="13" t="s">
        <v>34</v>
      </c>
      <c r="AE1" s="13" t="s">
        <v>35</v>
      </c>
      <c r="AF1" s="13" t="s">
        <v>36</v>
      </c>
      <c r="AG1" s="23" t="s">
        <v>37</v>
      </c>
      <c r="AH1" s="13" t="s">
        <v>1356</v>
      </c>
      <c r="AI1" s="13" t="s">
        <v>39</v>
      </c>
      <c r="AJ1" s="13" t="s">
        <v>40</v>
      </c>
      <c r="AK1" s="13" t="s">
        <v>41</v>
      </c>
      <c r="AL1" s="13" t="s">
        <v>42</v>
      </c>
      <c r="AM1" s="23" t="s">
        <v>43</v>
      </c>
      <c r="AN1" s="13" t="s">
        <v>44</v>
      </c>
      <c r="AO1" s="13" t="s">
        <v>45</v>
      </c>
      <c r="AP1" s="13" t="s">
        <v>18</v>
      </c>
      <c r="AR1" s="14" t="s">
        <v>1357</v>
      </c>
      <c r="AS1" s="25" t="s">
        <v>1358</v>
      </c>
      <c r="AT1" s="13" t="s">
        <v>1359</v>
      </c>
      <c r="AU1" s="13" t="s">
        <v>1360</v>
      </c>
      <c r="AV1" s="13" t="s">
        <v>1298</v>
      </c>
      <c r="AW1" s="13" t="s">
        <v>51</v>
      </c>
      <c r="AX1" s="13" t="s">
        <v>1361</v>
      </c>
      <c r="AY1" s="26" t="s">
        <v>54</v>
      </c>
      <c r="AZ1" s="26" t="s">
        <v>1325</v>
      </c>
      <c r="BA1" s="25" t="s">
        <v>1362</v>
      </c>
      <c r="BB1" s="13" t="s">
        <v>58</v>
      </c>
      <c r="BC1" s="13" t="s">
        <v>1363</v>
      </c>
      <c r="BD1" s="13" t="s">
        <v>60</v>
      </c>
      <c r="BE1" s="13" t="s">
        <v>61</v>
      </c>
      <c r="BF1" s="25" t="s">
        <v>1364</v>
      </c>
      <c r="BG1" s="13" t="s">
        <v>808</v>
      </c>
      <c r="BH1" s="13" t="s">
        <v>1365</v>
      </c>
      <c r="BI1" s="13" t="s">
        <v>1312</v>
      </c>
      <c r="BJ1" s="13" t="s">
        <v>1366</v>
      </c>
      <c r="BK1" s="25" t="s">
        <v>1367</v>
      </c>
      <c r="BL1" s="26" t="s">
        <v>71</v>
      </c>
      <c r="BM1" s="26" t="s">
        <v>1322</v>
      </c>
      <c r="BN1" s="26" t="s">
        <v>1323</v>
      </c>
      <c r="BO1" s="26" t="s">
        <v>1326</v>
      </c>
      <c r="BP1" s="26" t="s">
        <v>1324</v>
      </c>
      <c r="BQ1" s="25" t="s">
        <v>1368</v>
      </c>
      <c r="BR1" s="13" t="s">
        <v>77</v>
      </c>
      <c r="BS1" s="13" t="s">
        <v>1369</v>
      </c>
      <c r="BT1" s="13" t="s">
        <v>1370</v>
      </c>
      <c r="BU1" s="13" t="s">
        <v>91</v>
      </c>
      <c r="BV1" s="13" t="s">
        <v>1371</v>
      </c>
      <c r="BW1" s="25" t="s">
        <v>1372</v>
      </c>
      <c r="BX1" s="13" t="s">
        <v>70</v>
      </c>
      <c r="BZ1" s="27" t="s">
        <v>1373</v>
      </c>
      <c r="CA1" s="13" t="s">
        <v>1374</v>
      </c>
      <c r="CB1" s="13" t="s">
        <v>86</v>
      </c>
      <c r="CC1" s="13" t="s">
        <v>87</v>
      </c>
      <c r="CD1" s="13" t="s">
        <v>88</v>
      </c>
      <c r="CE1" s="13" t="s">
        <v>90</v>
      </c>
      <c r="CF1" s="13" t="s">
        <v>91</v>
      </c>
      <c r="CG1" s="13" t="s">
        <v>92</v>
      </c>
      <c r="CH1" s="13" t="s">
        <v>93</v>
      </c>
      <c r="CI1" s="13" t="s">
        <v>94</v>
      </c>
      <c r="CM1" s="28" t="s">
        <v>96</v>
      </c>
      <c r="CO1" s="17" t="s">
        <v>97</v>
      </c>
      <c r="CP1" s="29" t="s">
        <v>1328</v>
      </c>
      <c r="CQ1" s="13" t="s">
        <v>1329</v>
      </c>
      <c r="CR1" s="13" t="s">
        <v>101</v>
      </c>
      <c r="CS1" s="13" t="s">
        <v>1330</v>
      </c>
      <c r="CT1" s="13" t="s">
        <v>104</v>
      </c>
      <c r="CU1" s="13" t="s">
        <v>105</v>
      </c>
      <c r="CV1" s="13" t="s">
        <v>106</v>
      </c>
      <c r="CW1" s="13" t="s">
        <v>107</v>
      </c>
      <c r="CX1" s="29" t="s">
        <v>1331</v>
      </c>
      <c r="CY1" s="13" t="s">
        <v>109</v>
      </c>
      <c r="CZ1" s="13" t="s">
        <v>110</v>
      </c>
      <c r="DA1" s="13" t="s">
        <v>111</v>
      </c>
      <c r="DB1" s="13" t="s">
        <v>112</v>
      </c>
      <c r="DC1" s="13" t="s">
        <v>113</v>
      </c>
      <c r="DD1" s="13" t="s">
        <v>114</v>
      </c>
      <c r="DE1" s="13" t="s">
        <v>115</v>
      </c>
      <c r="DF1" s="13" t="s">
        <v>1332</v>
      </c>
      <c r="DG1" s="13" t="s">
        <v>116</v>
      </c>
      <c r="DH1" s="29" t="s">
        <v>1333</v>
      </c>
      <c r="DI1" s="13" t="s">
        <v>1334</v>
      </c>
      <c r="DJ1" s="13" t="s">
        <v>1335</v>
      </c>
      <c r="DK1" s="13" t="s">
        <v>1336</v>
      </c>
      <c r="DL1" s="29" t="s">
        <v>117</v>
      </c>
      <c r="DM1" s="13" t="s">
        <v>118</v>
      </c>
      <c r="DN1" s="13" t="s">
        <v>119</v>
      </c>
      <c r="DO1" s="13" t="s">
        <v>120</v>
      </c>
      <c r="DQ1" s="30" t="s">
        <v>1337</v>
      </c>
      <c r="DR1" s="31" t="s">
        <v>122</v>
      </c>
      <c r="DS1" s="13" t="s">
        <v>123</v>
      </c>
      <c r="DT1" s="13" t="s">
        <v>1338</v>
      </c>
      <c r="DU1" s="31" t="s">
        <v>1339</v>
      </c>
      <c r="DV1" s="13" t="s">
        <v>1340</v>
      </c>
      <c r="DW1" s="13" t="s">
        <v>1341</v>
      </c>
      <c r="DX1" s="13" t="s">
        <v>1342</v>
      </c>
      <c r="DY1" s="13" t="s">
        <v>1343</v>
      </c>
      <c r="DZ1" s="13" t="s">
        <v>1344</v>
      </c>
      <c r="EA1" s="13" t="s">
        <v>1345</v>
      </c>
      <c r="EB1" s="13" t="s">
        <v>1346</v>
      </c>
      <c r="EC1" s="13" t="s">
        <v>1347</v>
      </c>
      <c r="ED1" s="13" t="s">
        <v>1348</v>
      </c>
      <c r="EF1" s="32" t="s">
        <v>133</v>
      </c>
      <c r="EG1" s="33" t="s">
        <v>134</v>
      </c>
      <c r="EH1" s="13" t="s">
        <v>135</v>
      </c>
      <c r="EI1" s="13" t="s">
        <v>136</v>
      </c>
      <c r="EJ1" s="13" t="s">
        <v>137</v>
      </c>
      <c r="EK1" s="13" t="s">
        <v>138</v>
      </c>
      <c r="EL1" s="13" t="s">
        <v>139</v>
      </c>
      <c r="EM1" s="13" t="s">
        <v>140</v>
      </c>
      <c r="EN1" s="33" t="s">
        <v>141</v>
      </c>
      <c r="EO1" s="13" t="s">
        <v>142</v>
      </c>
      <c r="EP1" s="13" t="s">
        <v>143</v>
      </c>
      <c r="EQ1" s="13" t="s">
        <v>144</v>
      </c>
      <c r="ER1" s="13" t="s">
        <v>145</v>
      </c>
      <c r="ES1" s="13" t="s">
        <v>146</v>
      </c>
      <c r="ET1" s="13" t="s">
        <v>147</v>
      </c>
      <c r="EU1" s="33" t="s">
        <v>1349</v>
      </c>
      <c r="EV1" s="13" t="s">
        <v>149</v>
      </c>
      <c r="EW1" s="13" t="s">
        <v>150</v>
      </c>
      <c r="EX1" s="13" t="s">
        <v>151</v>
      </c>
      <c r="EY1" s="13" t="s">
        <v>152</v>
      </c>
      <c r="EZ1" s="13" t="s">
        <v>153</v>
      </c>
      <c r="FA1" s="13" t="s">
        <v>154</v>
      </c>
      <c r="FB1" s="13" t="s">
        <v>155</v>
      </c>
      <c r="FC1" s="13" t="s">
        <v>156</v>
      </c>
      <c r="FD1" s="33" t="s">
        <v>157</v>
      </c>
      <c r="FE1" s="13" t="s">
        <v>158</v>
      </c>
      <c r="FF1" s="13" t="s">
        <v>159</v>
      </c>
      <c r="FG1" s="13" t="s">
        <v>160</v>
      </c>
      <c r="FH1" s="13" t="s">
        <v>161</v>
      </c>
      <c r="FI1" s="13" t="s">
        <v>67</v>
      </c>
      <c r="FJ1" s="13" t="s">
        <v>162</v>
      </c>
      <c r="FL1" s="34" t="s">
        <v>167</v>
      </c>
      <c r="FM1" s="35" t="s">
        <v>168</v>
      </c>
      <c r="FN1" s="13" t="s">
        <v>184</v>
      </c>
      <c r="FO1" s="13" t="s">
        <v>182</v>
      </c>
      <c r="FP1" s="13" t="s">
        <v>170</v>
      </c>
      <c r="FQ1" s="13" t="s">
        <v>171</v>
      </c>
      <c r="FR1" s="13" t="s">
        <v>172</v>
      </c>
      <c r="FS1" s="13" t="s">
        <v>173</v>
      </c>
      <c r="FT1" s="13" t="s">
        <v>174</v>
      </c>
      <c r="FU1" s="13" t="s">
        <v>1350</v>
      </c>
      <c r="FV1" s="13" t="s">
        <v>175</v>
      </c>
      <c r="FW1" s="13" t="s">
        <v>176</v>
      </c>
      <c r="FX1" s="13" t="s">
        <v>186</v>
      </c>
      <c r="FY1" s="13" t="s">
        <v>177</v>
      </c>
      <c r="FZ1" s="13" t="s">
        <v>178</v>
      </c>
      <c r="GA1" s="13" t="s">
        <v>179</v>
      </c>
      <c r="GB1" s="13" t="s">
        <v>185</v>
      </c>
      <c r="GC1" s="13" t="s">
        <v>180</v>
      </c>
      <c r="GD1" s="35" t="s">
        <v>187</v>
      </c>
      <c r="GE1" s="13" t="s">
        <v>188</v>
      </c>
      <c r="GF1" s="13" t="s">
        <v>189</v>
      </c>
      <c r="GG1" s="13" t="s">
        <v>190</v>
      </c>
      <c r="GH1" s="13" t="s">
        <v>191</v>
      </c>
      <c r="GI1" s="13" t="s">
        <v>192</v>
      </c>
      <c r="GJ1" s="13" t="s">
        <v>193</v>
      </c>
      <c r="GK1" s="13" t="s">
        <v>194</v>
      </c>
      <c r="GL1" s="13" t="s">
        <v>195</v>
      </c>
      <c r="GM1" s="13" t="s">
        <v>196</v>
      </c>
      <c r="GN1" s="13" t="s">
        <v>1351</v>
      </c>
      <c r="GQ1" s="28" t="s">
        <v>198</v>
      </c>
    </row>
    <row r="2" spans="1:199" s="36" customFormat="1">
      <c r="A2" s="82">
        <v>1001</v>
      </c>
      <c r="B2" s="82" t="s">
        <v>1375</v>
      </c>
      <c r="D2" s="36" t="s">
        <v>212</v>
      </c>
      <c r="F2" s="37"/>
      <c r="G2" s="37">
        <v>1</v>
      </c>
      <c r="H2" s="37"/>
      <c r="I2" s="37"/>
      <c r="J2" s="37"/>
      <c r="K2" s="37"/>
      <c r="O2" s="36">
        <v>1</v>
      </c>
      <c r="R2" s="36">
        <v>1</v>
      </c>
      <c r="X2" s="36">
        <v>1</v>
      </c>
      <c r="Y2" s="36">
        <v>1</v>
      </c>
      <c r="Z2" s="36">
        <v>1</v>
      </c>
      <c r="AA2" s="36">
        <v>1</v>
      </c>
      <c r="AE2" s="36">
        <v>1</v>
      </c>
      <c r="AF2" s="36">
        <v>1</v>
      </c>
      <c r="AK2" s="36">
        <v>1</v>
      </c>
      <c r="AT2" s="36">
        <v>1</v>
      </c>
      <c r="AU2" s="36">
        <v>1</v>
      </c>
      <c r="AV2" s="36">
        <v>1</v>
      </c>
      <c r="AW2" s="36">
        <v>1</v>
      </c>
      <c r="AX2" s="36">
        <v>1</v>
      </c>
      <c r="BD2" s="36">
        <v>1</v>
      </c>
      <c r="BG2" s="36">
        <v>1</v>
      </c>
      <c r="BH2" s="36">
        <v>1</v>
      </c>
      <c r="BJ2" s="36">
        <v>1</v>
      </c>
      <c r="BQ2" s="36">
        <v>1</v>
      </c>
      <c r="BR2" s="36">
        <v>1</v>
      </c>
      <c r="BS2" s="36">
        <v>1</v>
      </c>
      <c r="CM2" s="82" t="s">
        <v>1376</v>
      </c>
    </row>
    <row r="3" spans="1:199" s="36" customFormat="1">
      <c r="A3" s="82"/>
      <c r="B3" s="82"/>
      <c r="F3" s="37"/>
      <c r="G3" s="37"/>
      <c r="H3" s="37"/>
      <c r="I3" s="37"/>
      <c r="J3" s="37"/>
      <c r="K3" s="37"/>
    </row>
    <row r="4" spans="1:199" s="36" customFormat="1">
      <c r="A4" s="82"/>
      <c r="B4" s="82"/>
      <c r="F4" s="37"/>
      <c r="G4" s="37"/>
      <c r="H4" s="37"/>
      <c r="I4" s="37"/>
      <c r="J4" s="37"/>
      <c r="K4" s="37"/>
    </row>
    <row r="5" spans="1:199" s="36" customFormat="1">
      <c r="A5" s="82"/>
      <c r="B5" s="82"/>
      <c r="F5" s="37"/>
      <c r="G5" s="37"/>
      <c r="H5" s="37"/>
      <c r="I5" s="37"/>
      <c r="J5" s="37"/>
      <c r="K5" s="37"/>
    </row>
    <row r="6" spans="1:199" s="36" customFormat="1">
      <c r="A6" s="82"/>
      <c r="B6" s="82"/>
      <c r="F6" s="37"/>
      <c r="G6" s="37"/>
      <c r="H6" s="37"/>
      <c r="I6" s="37"/>
      <c r="J6" s="37"/>
      <c r="K6" s="37"/>
    </row>
    <row r="7" spans="1:199" s="36" customFormat="1">
      <c r="A7" s="82"/>
      <c r="B7" s="82"/>
      <c r="F7" s="37"/>
      <c r="G7" s="37"/>
      <c r="H7" s="37"/>
      <c r="I7" s="37"/>
      <c r="J7" s="37"/>
      <c r="K7" s="37"/>
    </row>
    <row r="8" spans="1:199" s="36" customFormat="1">
      <c r="A8" s="82"/>
      <c r="B8" s="82"/>
      <c r="F8" s="37"/>
      <c r="G8" s="37"/>
      <c r="H8" s="37"/>
      <c r="I8" s="37"/>
      <c r="J8" s="37"/>
      <c r="K8" s="37"/>
    </row>
    <row r="9" spans="1:199" s="36" customFormat="1">
      <c r="A9" s="82"/>
      <c r="B9" s="82"/>
      <c r="F9" s="37"/>
      <c r="G9" s="37"/>
      <c r="H9" s="37"/>
      <c r="I9" s="37"/>
      <c r="J9" s="37"/>
      <c r="K9" s="37"/>
    </row>
    <row r="10" spans="1:199" s="36" customFormat="1">
      <c r="A10" s="82"/>
      <c r="B10" s="82"/>
      <c r="F10" s="37"/>
      <c r="G10" s="37"/>
      <c r="H10" s="37"/>
      <c r="I10" s="37"/>
      <c r="J10" s="37"/>
      <c r="K10" s="37"/>
    </row>
    <row r="11" spans="1:199" s="36" customFormat="1">
      <c r="A11" s="82"/>
      <c r="B11" s="82"/>
      <c r="F11" s="37"/>
      <c r="G11" s="37"/>
      <c r="H11" s="37"/>
      <c r="I11" s="37"/>
      <c r="J11" s="37"/>
      <c r="K11" s="37"/>
    </row>
    <row r="12" spans="1:199" s="36" customFormat="1">
      <c r="A12" s="82"/>
      <c r="B12" s="82"/>
      <c r="F12" s="37"/>
      <c r="G12" s="37"/>
      <c r="H12" s="37"/>
      <c r="I12" s="37"/>
      <c r="J12" s="37"/>
      <c r="K12" s="37"/>
    </row>
    <row r="13" spans="1:199" s="36" customFormat="1">
      <c r="A13" s="82"/>
      <c r="B13" s="82"/>
      <c r="F13" s="37"/>
      <c r="G13" s="37"/>
      <c r="H13" s="37"/>
      <c r="I13" s="37"/>
      <c r="J13" s="37"/>
      <c r="K13" s="37"/>
    </row>
    <row r="14" spans="1:199" s="36" customFormat="1">
      <c r="A14" s="82"/>
      <c r="B14" s="82"/>
      <c r="F14" s="37"/>
      <c r="G14" s="37"/>
      <c r="H14" s="37"/>
      <c r="I14" s="37"/>
      <c r="J14" s="37"/>
      <c r="K14" s="37"/>
    </row>
    <row r="15" spans="1:199" s="36" customFormat="1">
      <c r="A15" s="82"/>
      <c r="B15" s="82"/>
      <c r="F15" s="37"/>
      <c r="G15" s="37"/>
      <c r="H15" s="37"/>
      <c r="I15" s="37"/>
      <c r="J15" s="37"/>
      <c r="K15" s="37"/>
    </row>
    <row r="16" spans="1:199" s="36" customFormat="1">
      <c r="A16" s="82"/>
      <c r="B16" s="82"/>
      <c r="F16" s="37"/>
      <c r="G16" s="37"/>
      <c r="H16" s="37"/>
      <c r="I16" s="37"/>
      <c r="J16" s="37"/>
      <c r="K16" s="37"/>
    </row>
    <row r="17" spans="1:11" s="36" customFormat="1">
      <c r="A17" s="82"/>
      <c r="B17" s="82"/>
      <c r="F17" s="37"/>
      <c r="G17" s="37"/>
      <c r="H17" s="37"/>
      <c r="I17" s="37"/>
      <c r="J17" s="37"/>
      <c r="K17" s="37"/>
    </row>
    <row r="18" spans="1:11" s="36" customFormat="1">
      <c r="A18" s="82"/>
      <c r="B18" s="82"/>
      <c r="F18" s="37"/>
      <c r="G18" s="37"/>
      <c r="H18" s="37"/>
      <c r="I18" s="37"/>
      <c r="J18" s="37"/>
      <c r="K18" s="37"/>
    </row>
    <row r="19" spans="1:11" s="36" customFormat="1">
      <c r="A19" s="82"/>
      <c r="B19" s="82"/>
      <c r="F19" s="37"/>
      <c r="G19" s="37"/>
      <c r="H19" s="37"/>
      <c r="I19" s="37"/>
      <c r="J19" s="37"/>
      <c r="K19" s="37"/>
    </row>
    <row r="20" spans="1:11" s="36" customFormat="1">
      <c r="A20" s="82"/>
      <c r="B20" s="82"/>
      <c r="F20" s="37"/>
      <c r="G20" s="37"/>
      <c r="H20" s="37"/>
      <c r="I20" s="37"/>
      <c r="J20" s="37"/>
      <c r="K20" s="37"/>
    </row>
    <row r="21" spans="1:11" s="36" customFormat="1">
      <c r="A21" s="82"/>
      <c r="B21" s="82"/>
      <c r="F21" s="37"/>
      <c r="G21" s="37"/>
      <c r="H21" s="37"/>
      <c r="I21" s="37"/>
      <c r="J21" s="37"/>
      <c r="K21" s="37"/>
    </row>
    <row r="22" spans="1:11" s="36" customFormat="1">
      <c r="A22" s="82"/>
      <c r="B22" s="82"/>
      <c r="F22" s="37"/>
      <c r="G22" s="37"/>
      <c r="H22" s="37"/>
      <c r="I22" s="37"/>
      <c r="J22" s="37"/>
      <c r="K22" s="37"/>
    </row>
    <row r="23" spans="1:11" s="36" customFormat="1">
      <c r="A23" s="82"/>
      <c r="B23" s="82"/>
      <c r="F23" s="37"/>
      <c r="G23" s="37"/>
      <c r="H23" s="37"/>
      <c r="I23" s="37"/>
      <c r="J23" s="37"/>
      <c r="K23" s="37"/>
    </row>
    <row r="24" spans="1:11" s="36" customFormat="1">
      <c r="A24" s="82"/>
      <c r="B24" s="82"/>
      <c r="F24" s="37"/>
      <c r="G24" s="37"/>
      <c r="H24" s="37"/>
      <c r="I24" s="37"/>
      <c r="J24" s="37"/>
      <c r="K24" s="37"/>
    </row>
    <row r="25" spans="1:11" s="36" customFormat="1">
      <c r="A25" s="82"/>
      <c r="B25" s="82"/>
      <c r="F25" s="37"/>
      <c r="G25" s="37"/>
      <c r="H25" s="37"/>
      <c r="I25" s="37"/>
      <c r="J25" s="37"/>
      <c r="K25" s="37"/>
    </row>
    <row r="26" spans="1:11" s="36" customFormat="1">
      <c r="A26" s="82"/>
      <c r="B26" s="82"/>
      <c r="F26" s="37"/>
      <c r="G26" s="37"/>
      <c r="H26" s="37"/>
      <c r="I26" s="37"/>
      <c r="J26" s="37"/>
      <c r="K26" s="37"/>
    </row>
    <row r="27" spans="1:11" s="36" customFormat="1">
      <c r="A27" s="82"/>
      <c r="B27" s="82"/>
      <c r="F27" s="37"/>
      <c r="G27" s="37"/>
      <c r="H27" s="37"/>
      <c r="I27" s="37"/>
      <c r="J27" s="37"/>
      <c r="K27" s="37"/>
    </row>
    <row r="28" spans="1:11" s="36" customFormat="1">
      <c r="A28" s="82"/>
      <c r="B28" s="82"/>
      <c r="F28" s="37"/>
      <c r="G28" s="37"/>
      <c r="H28" s="37"/>
      <c r="I28" s="37"/>
      <c r="J28" s="37"/>
      <c r="K28" s="37"/>
    </row>
    <row r="29" spans="1:11" s="36" customFormat="1">
      <c r="A29" s="82"/>
      <c r="B29" s="82"/>
      <c r="F29" s="37"/>
      <c r="G29" s="37"/>
      <c r="H29" s="37"/>
      <c r="I29" s="37"/>
      <c r="J29" s="37"/>
      <c r="K29" s="37"/>
    </row>
    <row r="30" spans="1:11" s="36" customFormat="1">
      <c r="A30" s="82"/>
      <c r="B30" s="82"/>
      <c r="F30" s="37"/>
      <c r="G30" s="37"/>
      <c r="H30" s="37"/>
      <c r="I30" s="37"/>
      <c r="J30" s="37"/>
      <c r="K30" s="37"/>
    </row>
    <row r="31" spans="1:11" s="36" customFormat="1">
      <c r="A31" s="82"/>
      <c r="B31" s="82"/>
      <c r="F31" s="37"/>
      <c r="G31" s="37"/>
      <c r="H31" s="37"/>
      <c r="I31" s="37"/>
      <c r="J31" s="37"/>
      <c r="K31" s="37"/>
    </row>
    <row r="32" spans="1:11" s="36" customFormat="1">
      <c r="A32" s="82"/>
      <c r="B32" s="82"/>
      <c r="F32" s="37"/>
      <c r="G32" s="37"/>
      <c r="H32" s="37"/>
      <c r="I32" s="37"/>
      <c r="J32" s="37"/>
      <c r="K32" s="37"/>
    </row>
    <row r="33" spans="1:11" s="36" customFormat="1">
      <c r="A33" s="82"/>
      <c r="B33" s="82"/>
      <c r="F33" s="37"/>
      <c r="G33" s="37"/>
      <c r="H33" s="37"/>
      <c r="I33" s="37"/>
      <c r="J33" s="37"/>
      <c r="K33" s="37"/>
    </row>
    <row r="34" spans="1:11" s="36" customFormat="1">
      <c r="A34" s="82"/>
      <c r="B34" s="82"/>
      <c r="F34" s="37"/>
      <c r="G34" s="37"/>
      <c r="H34" s="37"/>
      <c r="I34" s="37"/>
      <c r="J34" s="37"/>
      <c r="K34" s="37"/>
    </row>
    <row r="35" spans="1:11" s="36" customFormat="1">
      <c r="A35" s="82"/>
      <c r="B35" s="82"/>
      <c r="F35" s="37"/>
      <c r="G35" s="37"/>
      <c r="H35" s="37"/>
      <c r="I35" s="37"/>
      <c r="J35" s="37"/>
      <c r="K35" s="37"/>
    </row>
    <row r="36" spans="1:11" s="36" customFormat="1">
      <c r="A36" s="82"/>
      <c r="B36" s="82"/>
      <c r="F36" s="37"/>
      <c r="G36" s="37"/>
      <c r="H36" s="37"/>
      <c r="I36" s="37"/>
      <c r="J36" s="37"/>
      <c r="K36" s="37"/>
    </row>
    <row r="37" spans="1:11" s="36" customFormat="1">
      <c r="A37" s="82"/>
      <c r="B37" s="82"/>
      <c r="F37" s="37"/>
      <c r="G37" s="37"/>
      <c r="H37" s="37"/>
      <c r="I37" s="37"/>
      <c r="J37" s="37"/>
      <c r="K37" s="37"/>
    </row>
    <row r="38" spans="1:11" s="36" customFormat="1">
      <c r="A38" s="82"/>
      <c r="B38" s="82"/>
      <c r="F38" s="37"/>
      <c r="G38" s="37"/>
      <c r="H38" s="37"/>
      <c r="I38" s="37"/>
      <c r="J38" s="37"/>
      <c r="K38" s="37"/>
    </row>
    <row r="39" spans="1:11" s="36" customFormat="1">
      <c r="A39" s="82"/>
      <c r="B39" s="82"/>
      <c r="F39" s="37"/>
      <c r="G39" s="37"/>
      <c r="H39" s="37"/>
      <c r="I39" s="37"/>
      <c r="J39" s="37"/>
      <c r="K39" s="37"/>
    </row>
    <row r="40" spans="1:11" s="36" customFormat="1">
      <c r="A40" s="82"/>
      <c r="B40" s="82"/>
      <c r="F40" s="37"/>
      <c r="G40" s="37"/>
      <c r="H40" s="37"/>
      <c r="I40" s="37"/>
      <c r="J40" s="37"/>
      <c r="K40" s="37"/>
    </row>
    <row r="41" spans="1:11" s="36" customFormat="1">
      <c r="A41" s="82"/>
      <c r="B41" s="82"/>
      <c r="F41" s="37"/>
      <c r="G41" s="37"/>
      <c r="H41" s="37"/>
      <c r="I41" s="37"/>
      <c r="J41" s="37"/>
      <c r="K41" s="37"/>
    </row>
    <row r="42" spans="1:11" s="36" customFormat="1">
      <c r="A42" s="82"/>
      <c r="B42" s="82"/>
      <c r="F42" s="37"/>
      <c r="G42" s="37"/>
      <c r="H42" s="37"/>
      <c r="I42" s="37"/>
      <c r="J42" s="37"/>
      <c r="K42" s="37"/>
    </row>
    <row r="43" spans="1:11" s="36" customFormat="1">
      <c r="A43" s="82"/>
      <c r="B43" s="82"/>
      <c r="F43" s="37"/>
      <c r="G43" s="37"/>
      <c r="H43" s="37"/>
      <c r="I43" s="37"/>
      <c r="J43" s="37"/>
      <c r="K43" s="37"/>
    </row>
    <row r="44" spans="1:11" s="36" customFormat="1">
      <c r="A44" s="82"/>
      <c r="B44" s="82"/>
      <c r="F44" s="37"/>
      <c r="G44" s="37"/>
      <c r="H44" s="37"/>
      <c r="I44" s="37"/>
      <c r="J44" s="37"/>
      <c r="K44" s="37"/>
    </row>
    <row r="45" spans="1:11" s="36" customFormat="1">
      <c r="A45" s="82"/>
      <c r="B45" s="82"/>
      <c r="F45" s="37"/>
      <c r="G45" s="37"/>
      <c r="H45" s="37"/>
      <c r="I45" s="37"/>
      <c r="J45" s="37"/>
      <c r="K45" s="37"/>
    </row>
    <row r="46" spans="1:11" s="36" customFormat="1">
      <c r="A46" s="82"/>
      <c r="B46" s="82"/>
      <c r="F46" s="37"/>
      <c r="G46" s="37"/>
      <c r="H46" s="37"/>
      <c r="I46" s="37"/>
      <c r="J46" s="37"/>
      <c r="K46" s="37"/>
    </row>
    <row r="47" spans="1:11" s="36" customFormat="1">
      <c r="A47" s="82"/>
      <c r="B47" s="82"/>
      <c r="F47" s="37"/>
      <c r="G47" s="37"/>
      <c r="H47" s="37"/>
      <c r="I47" s="37"/>
      <c r="J47" s="37"/>
      <c r="K47" s="37"/>
    </row>
    <row r="48" spans="1:11" s="36" customFormat="1">
      <c r="A48" s="82"/>
      <c r="B48" s="82"/>
      <c r="F48" s="37"/>
      <c r="G48" s="37"/>
      <c r="H48" s="37"/>
      <c r="I48" s="37"/>
      <c r="J48" s="37"/>
      <c r="K48" s="37"/>
    </row>
    <row r="49" spans="1:11" s="36" customFormat="1">
      <c r="A49" s="82"/>
      <c r="B49" s="82"/>
      <c r="F49" s="37"/>
      <c r="G49" s="37"/>
      <c r="H49" s="37"/>
      <c r="I49" s="37"/>
      <c r="J49" s="37"/>
      <c r="K49" s="37"/>
    </row>
    <row r="50" spans="1:11" s="36" customFormat="1">
      <c r="A50" s="82"/>
      <c r="B50" s="82"/>
      <c r="F50" s="37"/>
      <c r="G50" s="37"/>
      <c r="H50" s="37"/>
      <c r="I50" s="37"/>
      <c r="J50" s="37"/>
      <c r="K50" s="37"/>
    </row>
    <row r="51" spans="1:11" s="36" customFormat="1">
      <c r="A51" s="82"/>
      <c r="B51" s="82"/>
      <c r="F51" s="37"/>
      <c r="G51" s="37"/>
      <c r="H51" s="37"/>
      <c r="I51" s="37"/>
      <c r="J51" s="37"/>
      <c r="K51" s="37"/>
    </row>
    <row r="52" spans="1:11" s="36" customFormat="1">
      <c r="A52" s="82"/>
      <c r="B52" s="82"/>
      <c r="F52" s="37"/>
      <c r="G52" s="37"/>
      <c r="H52" s="37"/>
      <c r="I52" s="37"/>
      <c r="J52" s="37"/>
      <c r="K52" s="37"/>
    </row>
    <row r="53" spans="1:11" s="36" customFormat="1">
      <c r="A53" s="82"/>
      <c r="B53" s="82"/>
      <c r="F53" s="37"/>
      <c r="G53" s="37"/>
      <c r="H53" s="37"/>
      <c r="I53" s="37"/>
      <c r="J53" s="37"/>
      <c r="K53" s="37"/>
    </row>
    <row r="54" spans="1:11" s="36" customFormat="1">
      <c r="A54" s="82"/>
      <c r="B54" s="82"/>
      <c r="F54" s="37"/>
      <c r="G54" s="37"/>
      <c r="H54" s="37"/>
      <c r="I54" s="37"/>
      <c r="J54" s="37"/>
      <c r="K54" s="37"/>
    </row>
    <row r="55" spans="1:11" s="36" customFormat="1">
      <c r="A55" s="82"/>
      <c r="B55" s="82"/>
      <c r="F55" s="37"/>
      <c r="G55" s="37"/>
      <c r="H55" s="37"/>
      <c r="I55" s="37"/>
      <c r="J55" s="37"/>
      <c r="K55" s="37"/>
    </row>
    <row r="56" spans="1:11" s="36" customFormat="1">
      <c r="A56" s="82"/>
      <c r="B56" s="82"/>
      <c r="F56" s="37"/>
      <c r="G56" s="37"/>
      <c r="H56" s="37"/>
      <c r="I56" s="37"/>
      <c r="J56" s="37"/>
      <c r="K56" s="37"/>
    </row>
    <row r="57" spans="1:11" s="36" customFormat="1">
      <c r="A57" s="82"/>
      <c r="B57" s="82"/>
      <c r="F57" s="37"/>
      <c r="G57" s="37"/>
      <c r="H57" s="37"/>
      <c r="I57" s="37"/>
      <c r="J57" s="37"/>
      <c r="K57" s="37"/>
    </row>
    <row r="58" spans="1:11" s="36" customFormat="1">
      <c r="A58" s="82"/>
      <c r="B58" s="82"/>
      <c r="F58" s="37"/>
      <c r="G58" s="37"/>
      <c r="H58" s="37"/>
      <c r="I58" s="37"/>
      <c r="J58" s="37"/>
      <c r="K58" s="37"/>
    </row>
    <row r="59" spans="1:11" s="36" customFormat="1">
      <c r="A59" s="82"/>
      <c r="B59" s="82"/>
      <c r="F59" s="37"/>
      <c r="G59" s="37"/>
      <c r="H59" s="37"/>
      <c r="I59" s="37"/>
      <c r="J59" s="37"/>
      <c r="K59" s="37"/>
    </row>
    <row r="60" spans="1:11" s="36" customFormat="1">
      <c r="A60" s="82"/>
      <c r="B60" s="82"/>
      <c r="F60" s="37"/>
      <c r="G60" s="37"/>
      <c r="H60" s="37"/>
      <c r="I60" s="37"/>
      <c r="J60" s="37"/>
      <c r="K60" s="37"/>
    </row>
    <row r="61" spans="1:11" s="36" customFormat="1">
      <c r="A61" s="82"/>
      <c r="B61" s="82"/>
      <c r="F61" s="37"/>
      <c r="G61" s="37"/>
      <c r="H61" s="37"/>
      <c r="I61" s="37"/>
      <c r="J61" s="37"/>
      <c r="K61" s="37"/>
    </row>
    <row r="62" spans="1:11" s="36" customFormat="1">
      <c r="A62" s="82"/>
      <c r="B62" s="82"/>
      <c r="F62" s="37"/>
      <c r="G62" s="37"/>
      <c r="H62" s="37"/>
      <c r="I62" s="37"/>
      <c r="J62" s="37"/>
      <c r="K62" s="37"/>
    </row>
    <row r="63" spans="1:11" s="36" customFormat="1">
      <c r="A63" s="82"/>
      <c r="B63" s="82"/>
      <c r="F63" s="37"/>
      <c r="G63" s="37"/>
      <c r="H63" s="37"/>
      <c r="I63" s="37"/>
      <c r="J63" s="37"/>
      <c r="K63" s="37"/>
    </row>
    <row r="64" spans="1:11" s="36" customFormat="1">
      <c r="A64" s="82"/>
      <c r="B64" s="82"/>
      <c r="F64" s="37"/>
      <c r="G64" s="37"/>
      <c r="H64" s="37"/>
      <c r="I64" s="37"/>
      <c r="J64" s="37"/>
      <c r="K64" s="37"/>
    </row>
    <row r="65" spans="1:11" s="36" customFormat="1">
      <c r="A65" s="82"/>
      <c r="B65" s="82"/>
      <c r="F65" s="37"/>
      <c r="G65" s="37"/>
      <c r="H65" s="37"/>
      <c r="I65" s="37"/>
      <c r="J65" s="37"/>
      <c r="K65" s="37"/>
    </row>
    <row r="66" spans="1:11" s="36" customFormat="1">
      <c r="A66" s="82"/>
      <c r="B66" s="82"/>
      <c r="F66" s="37"/>
      <c r="G66" s="37"/>
      <c r="H66" s="37"/>
      <c r="I66" s="37"/>
      <c r="J66" s="37"/>
      <c r="K66" s="37"/>
    </row>
    <row r="67" spans="1:11" s="36" customFormat="1">
      <c r="A67" s="82"/>
      <c r="B67" s="82"/>
      <c r="F67" s="37"/>
      <c r="G67" s="37"/>
      <c r="H67" s="37"/>
      <c r="I67" s="37"/>
      <c r="J67" s="37"/>
      <c r="K67" s="37"/>
    </row>
    <row r="68" spans="1:11" s="36" customFormat="1">
      <c r="A68" s="82"/>
      <c r="B68" s="82"/>
      <c r="F68" s="37"/>
      <c r="G68" s="37"/>
      <c r="H68" s="37"/>
      <c r="I68" s="37"/>
      <c r="J68" s="37"/>
      <c r="K68" s="37"/>
    </row>
    <row r="69" spans="1:11" s="36" customFormat="1">
      <c r="A69" s="82"/>
      <c r="B69" s="82"/>
      <c r="F69" s="37"/>
      <c r="G69" s="37"/>
      <c r="H69" s="37"/>
      <c r="I69" s="37"/>
      <c r="J69" s="37"/>
      <c r="K69" s="37"/>
    </row>
    <row r="70" spans="1:11" s="36" customFormat="1">
      <c r="A70" s="82"/>
      <c r="B70" s="82"/>
      <c r="F70" s="37"/>
      <c r="G70" s="37"/>
      <c r="H70" s="37"/>
      <c r="I70" s="37"/>
      <c r="J70" s="37"/>
      <c r="K70" s="37"/>
    </row>
    <row r="71" spans="1:11" s="36" customFormat="1">
      <c r="A71" s="82"/>
      <c r="B71" s="82"/>
      <c r="F71" s="37"/>
      <c r="G71" s="37"/>
      <c r="H71" s="37"/>
      <c r="I71" s="37"/>
      <c r="J71" s="37"/>
      <c r="K71" s="37"/>
    </row>
    <row r="72" spans="1:11" s="36" customFormat="1">
      <c r="A72" s="82"/>
      <c r="B72" s="82"/>
      <c r="F72" s="37"/>
      <c r="G72" s="37"/>
      <c r="H72" s="37"/>
      <c r="I72" s="37"/>
      <c r="J72" s="37"/>
      <c r="K72" s="37"/>
    </row>
    <row r="73" spans="1:11" s="36" customFormat="1">
      <c r="A73" s="82"/>
      <c r="B73" s="82"/>
      <c r="F73" s="37"/>
      <c r="G73" s="37"/>
      <c r="H73" s="37"/>
      <c r="I73" s="37"/>
      <c r="J73" s="37"/>
      <c r="K73" s="37"/>
    </row>
    <row r="74" spans="1:11" s="36" customFormat="1">
      <c r="A74" s="82"/>
      <c r="B74" s="82"/>
      <c r="F74" s="37"/>
      <c r="G74" s="37"/>
      <c r="H74" s="37"/>
      <c r="I74" s="37"/>
      <c r="J74" s="37"/>
      <c r="K74" s="37"/>
    </row>
    <row r="75" spans="1:11" s="36" customFormat="1">
      <c r="A75" s="82"/>
      <c r="B75" s="82"/>
      <c r="F75" s="37"/>
      <c r="G75" s="37"/>
      <c r="H75" s="37"/>
      <c r="I75" s="37"/>
      <c r="J75" s="37"/>
      <c r="K75" s="37"/>
    </row>
    <row r="76" spans="1:11" s="36" customFormat="1">
      <c r="A76" s="82"/>
      <c r="B76" s="82"/>
      <c r="F76" s="37"/>
      <c r="G76" s="37"/>
      <c r="H76" s="37"/>
      <c r="I76" s="37"/>
      <c r="J76" s="37"/>
      <c r="K76" s="37"/>
    </row>
    <row r="77" spans="1:11" s="36" customFormat="1">
      <c r="A77" s="82"/>
      <c r="B77" s="82"/>
      <c r="F77" s="37"/>
      <c r="G77" s="37"/>
      <c r="H77" s="37"/>
      <c r="I77" s="37"/>
      <c r="J77" s="37"/>
      <c r="K77" s="37"/>
    </row>
    <row r="78" spans="1:11" s="36" customFormat="1">
      <c r="A78" s="82"/>
      <c r="B78" s="82"/>
      <c r="F78" s="37"/>
      <c r="G78" s="37"/>
      <c r="H78" s="37"/>
      <c r="I78" s="37"/>
      <c r="J78" s="37"/>
      <c r="K78" s="37"/>
    </row>
    <row r="79" spans="1:11" s="36" customFormat="1">
      <c r="A79" s="82"/>
      <c r="B79" s="82"/>
      <c r="F79" s="37"/>
      <c r="G79" s="37"/>
      <c r="H79" s="37"/>
      <c r="I79" s="37"/>
      <c r="J79" s="37"/>
      <c r="K79" s="37"/>
    </row>
    <row r="80" spans="1:11" s="36" customFormat="1">
      <c r="A80" s="82"/>
      <c r="B80" s="82"/>
      <c r="F80" s="37"/>
      <c r="G80" s="37"/>
      <c r="H80" s="37"/>
      <c r="I80" s="37"/>
      <c r="J80" s="37"/>
      <c r="K80" s="37"/>
    </row>
    <row r="81" spans="1:11" s="36" customFormat="1">
      <c r="A81" s="82"/>
      <c r="B81" s="82"/>
      <c r="F81" s="37"/>
      <c r="G81" s="37"/>
      <c r="H81" s="37"/>
      <c r="I81" s="37"/>
      <c r="J81" s="37"/>
      <c r="K81" s="37"/>
    </row>
    <row r="82" spans="1:11" s="36" customFormat="1">
      <c r="A82" s="82"/>
      <c r="B82" s="82"/>
      <c r="F82" s="37"/>
      <c r="G82" s="37"/>
      <c r="H82" s="37"/>
      <c r="I82" s="37"/>
      <c r="J82" s="37"/>
      <c r="K82" s="37"/>
    </row>
    <row r="83" spans="1:11" s="36" customFormat="1">
      <c r="A83" s="82"/>
      <c r="B83" s="82"/>
      <c r="F83" s="37"/>
      <c r="G83" s="37"/>
      <c r="H83" s="37"/>
      <c r="I83" s="37"/>
      <c r="J83" s="37"/>
      <c r="K83" s="37"/>
    </row>
    <row r="84" spans="1:11" s="36" customFormat="1">
      <c r="A84" s="82"/>
      <c r="B84" s="82"/>
      <c r="F84" s="37"/>
      <c r="G84" s="37"/>
      <c r="H84" s="37"/>
      <c r="I84" s="37"/>
      <c r="J84" s="37"/>
      <c r="K84" s="37"/>
    </row>
    <row r="85" spans="1:11" s="36" customFormat="1">
      <c r="A85" s="82"/>
      <c r="B85" s="82"/>
      <c r="F85" s="37"/>
      <c r="G85" s="37"/>
      <c r="H85" s="37"/>
      <c r="I85" s="37"/>
      <c r="J85" s="37"/>
      <c r="K85" s="37"/>
    </row>
    <row r="86" spans="1:11" s="36" customFormat="1">
      <c r="A86" s="82"/>
      <c r="B86" s="82"/>
      <c r="F86" s="37"/>
      <c r="G86" s="37"/>
      <c r="H86" s="37"/>
      <c r="I86" s="37"/>
      <c r="J86" s="37"/>
      <c r="K86" s="37"/>
    </row>
    <row r="87" spans="1:11" s="36" customFormat="1">
      <c r="A87" s="82"/>
      <c r="B87" s="82"/>
      <c r="F87" s="37"/>
      <c r="G87" s="37"/>
      <c r="H87" s="37"/>
      <c r="I87" s="37"/>
      <c r="J87" s="37"/>
      <c r="K87" s="37"/>
    </row>
    <row r="88" spans="1:11" s="36" customFormat="1">
      <c r="A88" s="82"/>
      <c r="B88" s="82"/>
      <c r="F88" s="37"/>
      <c r="G88" s="37"/>
      <c r="H88" s="37"/>
      <c r="I88" s="37"/>
      <c r="J88" s="37"/>
      <c r="K88" s="37"/>
    </row>
    <row r="89" spans="1:11" s="36" customFormat="1">
      <c r="A89" s="82"/>
      <c r="B89" s="82"/>
      <c r="F89" s="37"/>
      <c r="G89" s="37"/>
      <c r="H89" s="37"/>
      <c r="I89" s="37"/>
      <c r="J89" s="37"/>
      <c r="K89" s="37"/>
    </row>
    <row r="90" spans="1:11" s="36" customFormat="1">
      <c r="A90" s="82"/>
      <c r="B90" s="82"/>
      <c r="F90" s="37"/>
      <c r="G90" s="37"/>
      <c r="H90" s="37"/>
      <c r="I90" s="37"/>
      <c r="J90" s="37"/>
      <c r="K90" s="37"/>
    </row>
    <row r="91" spans="1:11" s="36" customFormat="1">
      <c r="A91" s="82"/>
      <c r="B91" s="82"/>
      <c r="F91" s="37"/>
      <c r="G91" s="37"/>
      <c r="H91" s="37"/>
      <c r="I91" s="37"/>
      <c r="J91" s="37"/>
      <c r="K91" s="37"/>
    </row>
    <row r="92" spans="1:11" s="36" customFormat="1">
      <c r="A92" s="82"/>
      <c r="B92" s="82"/>
      <c r="F92" s="37"/>
      <c r="G92" s="37"/>
      <c r="H92" s="37"/>
      <c r="I92" s="37"/>
      <c r="J92" s="37"/>
      <c r="K92" s="37"/>
    </row>
    <row r="93" spans="1:11" s="36" customFormat="1">
      <c r="A93" s="82"/>
      <c r="B93" s="82"/>
      <c r="F93" s="37"/>
      <c r="G93" s="37"/>
      <c r="H93" s="37"/>
      <c r="I93" s="37"/>
      <c r="J93" s="37"/>
      <c r="K93" s="37"/>
    </row>
    <row r="94" spans="1:11" s="36" customFormat="1">
      <c r="A94" s="82"/>
      <c r="B94" s="82"/>
      <c r="F94" s="37"/>
      <c r="G94" s="37"/>
      <c r="H94" s="37"/>
      <c r="I94" s="37"/>
      <c r="J94" s="37"/>
      <c r="K94" s="37"/>
    </row>
    <row r="95" spans="1:11" s="36" customFormat="1">
      <c r="A95" s="82"/>
      <c r="B95" s="82"/>
      <c r="F95" s="37"/>
      <c r="G95" s="37"/>
      <c r="H95" s="37"/>
      <c r="I95" s="37"/>
      <c r="J95" s="37"/>
      <c r="K95" s="37"/>
    </row>
    <row r="96" spans="1:11" s="36" customFormat="1">
      <c r="A96" s="82"/>
      <c r="B96" s="82"/>
      <c r="F96" s="37"/>
      <c r="G96" s="37"/>
      <c r="H96" s="37"/>
      <c r="I96" s="37"/>
      <c r="J96" s="37"/>
      <c r="K96" s="37"/>
    </row>
    <row r="97" spans="1:11" s="36" customFormat="1">
      <c r="A97" s="82"/>
      <c r="B97" s="82"/>
      <c r="F97" s="37"/>
      <c r="G97" s="37"/>
      <c r="H97" s="37"/>
      <c r="I97" s="37"/>
      <c r="J97" s="37"/>
      <c r="K97" s="37"/>
    </row>
    <row r="98" spans="1:11" s="36" customFormat="1">
      <c r="A98" s="82"/>
      <c r="B98" s="82"/>
      <c r="F98" s="37"/>
      <c r="G98" s="37"/>
      <c r="H98" s="37"/>
      <c r="I98" s="37"/>
      <c r="J98" s="37"/>
      <c r="K98" s="37"/>
    </row>
    <row r="99" spans="1:11" s="36" customFormat="1">
      <c r="A99" s="82"/>
      <c r="B99" s="82"/>
      <c r="F99" s="37"/>
      <c r="G99" s="37"/>
      <c r="H99" s="37"/>
      <c r="I99" s="37"/>
      <c r="J99" s="37"/>
      <c r="K99" s="37"/>
    </row>
    <row r="100" spans="1:11" s="36" customFormat="1">
      <c r="A100" s="82"/>
      <c r="B100" s="82"/>
      <c r="F100" s="37"/>
      <c r="G100" s="37"/>
      <c r="H100" s="37"/>
      <c r="I100" s="37"/>
      <c r="J100" s="37"/>
      <c r="K100" s="37"/>
    </row>
    <row r="101" spans="1:11" s="36" customFormat="1">
      <c r="A101" s="82"/>
      <c r="B101" s="82"/>
      <c r="F101" s="37"/>
      <c r="G101" s="37"/>
      <c r="H101" s="37"/>
      <c r="I101" s="37"/>
      <c r="J101" s="37"/>
      <c r="K101" s="37"/>
    </row>
    <row r="102" spans="1:11" s="36" customFormat="1">
      <c r="A102" s="82"/>
      <c r="B102" s="82"/>
      <c r="F102" s="37"/>
      <c r="G102" s="37"/>
      <c r="H102" s="37"/>
      <c r="I102" s="37"/>
      <c r="J102" s="37"/>
      <c r="K102" s="37"/>
    </row>
    <row r="103" spans="1:11" s="36" customFormat="1">
      <c r="A103" s="82"/>
      <c r="B103" s="82"/>
      <c r="F103" s="37"/>
      <c r="G103" s="37"/>
      <c r="H103" s="37"/>
      <c r="I103" s="37"/>
      <c r="J103" s="37"/>
      <c r="K103" s="37"/>
    </row>
    <row r="104" spans="1:11" s="36" customFormat="1">
      <c r="A104" s="82"/>
      <c r="B104" s="82"/>
      <c r="F104" s="37"/>
      <c r="G104" s="37"/>
      <c r="H104" s="37"/>
      <c r="I104" s="37"/>
      <c r="J104" s="37"/>
      <c r="K104" s="37"/>
    </row>
    <row r="105" spans="1:11" s="36" customFormat="1">
      <c r="A105" s="82"/>
      <c r="B105" s="82"/>
      <c r="F105" s="37"/>
      <c r="G105" s="37"/>
      <c r="H105" s="37"/>
      <c r="I105" s="37"/>
      <c r="J105" s="37"/>
      <c r="K105" s="37"/>
    </row>
    <row r="106" spans="1:11" s="36" customFormat="1">
      <c r="A106" s="82"/>
      <c r="B106" s="82"/>
      <c r="F106" s="37"/>
      <c r="G106" s="37"/>
      <c r="H106" s="37"/>
      <c r="I106" s="37"/>
      <c r="J106" s="37"/>
      <c r="K106" s="37"/>
    </row>
    <row r="107" spans="1:11" s="36" customFormat="1">
      <c r="A107" s="82"/>
      <c r="B107" s="82"/>
      <c r="F107" s="37"/>
      <c r="G107" s="37"/>
      <c r="H107" s="37"/>
      <c r="I107" s="37"/>
      <c r="J107" s="37"/>
      <c r="K107" s="37"/>
    </row>
    <row r="108" spans="1:11" s="36" customFormat="1">
      <c r="A108" s="82"/>
      <c r="B108" s="82"/>
      <c r="F108" s="37"/>
      <c r="G108" s="37"/>
      <c r="H108" s="37"/>
      <c r="I108" s="37"/>
      <c r="J108" s="37"/>
      <c r="K108" s="37"/>
    </row>
    <row r="109" spans="1:11" s="36" customFormat="1">
      <c r="A109" s="82"/>
      <c r="B109" s="82"/>
      <c r="F109" s="37"/>
      <c r="G109" s="37"/>
      <c r="H109" s="37"/>
      <c r="I109" s="37"/>
      <c r="J109" s="37"/>
      <c r="K109" s="37"/>
    </row>
    <row r="110" spans="1:11" s="36" customFormat="1">
      <c r="A110" s="82"/>
      <c r="B110" s="82"/>
      <c r="F110" s="37"/>
      <c r="G110" s="37"/>
      <c r="H110" s="37"/>
      <c r="I110" s="37"/>
      <c r="J110" s="37"/>
      <c r="K110" s="37"/>
    </row>
    <row r="111" spans="1:11" s="36" customFormat="1">
      <c r="A111" s="82"/>
      <c r="B111" s="82"/>
      <c r="F111" s="37"/>
      <c r="G111" s="37"/>
      <c r="H111" s="37"/>
      <c r="I111" s="37"/>
      <c r="J111" s="37"/>
      <c r="K111" s="37"/>
    </row>
    <row r="112" spans="1:11" s="36" customFormat="1">
      <c r="A112" s="82"/>
      <c r="B112" s="82"/>
      <c r="F112" s="37"/>
      <c r="G112" s="37"/>
      <c r="H112" s="37"/>
      <c r="I112" s="37"/>
      <c r="J112" s="37"/>
      <c r="K112" s="37"/>
    </row>
    <row r="113" spans="1:11" s="36" customFormat="1">
      <c r="A113" s="82"/>
      <c r="B113" s="82"/>
      <c r="F113" s="37"/>
      <c r="G113" s="37"/>
      <c r="H113" s="37"/>
      <c r="I113" s="37"/>
      <c r="J113" s="37"/>
      <c r="K113" s="37"/>
    </row>
    <row r="114" spans="1:11" s="36" customFormat="1">
      <c r="A114" s="82"/>
      <c r="B114" s="82"/>
      <c r="F114" s="37"/>
      <c r="G114" s="37"/>
      <c r="H114" s="37"/>
      <c r="I114" s="37"/>
      <c r="J114" s="37"/>
      <c r="K114" s="37"/>
    </row>
    <row r="115" spans="1:11" s="36" customFormat="1">
      <c r="A115" s="82"/>
      <c r="B115" s="82"/>
      <c r="F115" s="37"/>
      <c r="G115" s="37"/>
      <c r="H115" s="37"/>
      <c r="I115" s="37"/>
      <c r="J115" s="37"/>
      <c r="K115" s="37"/>
    </row>
    <row r="116" spans="1:11" s="36" customFormat="1">
      <c r="A116" s="82"/>
      <c r="B116" s="82"/>
      <c r="F116" s="37"/>
      <c r="G116" s="37"/>
      <c r="H116" s="37"/>
      <c r="I116" s="37"/>
      <c r="J116" s="37"/>
      <c r="K116" s="37"/>
    </row>
    <row r="117" spans="1:11" s="36" customFormat="1">
      <c r="A117" s="82"/>
      <c r="B117" s="82"/>
      <c r="F117" s="37"/>
      <c r="G117" s="37"/>
      <c r="H117" s="37"/>
      <c r="I117" s="37"/>
      <c r="J117" s="37"/>
      <c r="K117" s="37"/>
    </row>
    <row r="118" spans="1:11" s="36" customFormat="1">
      <c r="A118" s="82"/>
      <c r="B118" s="82"/>
      <c r="F118" s="37"/>
      <c r="G118" s="37"/>
      <c r="H118" s="37"/>
      <c r="I118" s="37"/>
      <c r="J118" s="37"/>
      <c r="K118" s="37"/>
    </row>
    <row r="119" spans="1:11" s="36" customFormat="1">
      <c r="A119" s="82"/>
      <c r="B119" s="82"/>
      <c r="F119" s="37"/>
      <c r="G119" s="37"/>
      <c r="H119" s="37"/>
      <c r="I119" s="37"/>
      <c r="J119" s="37"/>
      <c r="K119" s="37"/>
    </row>
    <row r="120" spans="1:11" s="36" customFormat="1">
      <c r="A120" s="82"/>
      <c r="B120" s="82"/>
      <c r="F120" s="37"/>
      <c r="G120" s="37"/>
      <c r="H120" s="37"/>
      <c r="I120" s="37"/>
      <c r="J120" s="37"/>
      <c r="K120" s="37"/>
    </row>
    <row r="121" spans="1:11" s="36" customFormat="1">
      <c r="A121" s="82"/>
      <c r="B121" s="82"/>
      <c r="F121" s="37"/>
      <c r="G121" s="37"/>
      <c r="H121" s="37"/>
      <c r="I121" s="37"/>
      <c r="J121" s="37"/>
      <c r="K121" s="37"/>
    </row>
    <row r="122" spans="1:11" s="36" customFormat="1">
      <c r="A122" s="82"/>
      <c r="B122" s="82"/>
      <c r="F122" s="37"/>
      <c r="G122" s="37"/>
      <c r="H122" s="37"/>
      <c r="I122" s="37"/>
      <c r="J122" s="37"/>
      <c r="K122" s="37"/>
    </row>
    <row r="123" spans="1:11" s="36" customFormat="1">
      <c r="A123" s="82"/>
      <c r="B123" s="82"/>
      <c r="F123" s="37"/>
      <c r="G123" s="37"/>
      <c r="H123" s="37"/>
      <c r="I123" s="37"/>
      <c r="J123" s="37"/>
      <c r="K123" s="37"/>
    </row>
    <row r="124" spans="1:11" s="36" customFormat="1">
      <c r="A124" s="82"/>
      <c r="B124" s="82"/>
      <c r="F124" s="37"/>
      <c r="G124" s="37"/>
      <c r="H124" s="37"/>
      <c r="I124" s="37"/>
      <c r="J124" s="37"/>
      <c r="K124" s="37"/>
    </row>
    <row r="125" spans="1:11" s="36" customFormat="1">
      <c r="A125" s="82"/>
      <c r="B125" s="82"/>
      <c r="F125" s="37"/>
      <c r="G125" s="37"/>
      <c r="H125" s="37"/>
      <c r="I125" s="37"/>
      <c r="J125" s="37"/>
      <c r="K125" s="37"/>
    </row>
    <row r="126" spans="1:11" s="36" customFormat="1">
      <c r="A126" s="82"/>
      <c r="B126" s="82"/>
      <c r="F126" s="37"/>
      <c r="G126" s="37"/>
      <c r="H126" s="37"/>
      <c r="I126" s="37"/>
      <c r="J126" s="37"/>
      <c r="K126" s="37"/>
    </row>
    <row r="127" spans="1:11" s="36" customFormat="1">
      <c r="A127" s="82"/>
      <c r="B127" s="82"/>
      <c r="F127" s="37"/>
      <c r="G127" s="37"/>
      <c r="H127" s="37"/>
      <c r="I127" s="37"/>
      <c r="J127" s="37"/>
      <c r="K127" s="37"/>
    </row>
    <row r="128" spans="1:11" s="36" customFormat="1">
      <c r="A128" s="82"/>
      <c r="B128" s="82"/>
      <c r="F128" s="37"/>
      <c r="G128" s="37"/>
      <c r="H128" s="37"/>
      <c r="I128" s="37"/>
      <c r="J128" s="37"/>
      <c r="K128" s="37"/>
    </row>
    <row r="129" spans="1:11" s="36" customFormat="1">
      <c r="A129" s="82"/>
      <c r="B129" s="82"/>
      <c r="F129" s="37"/>
      <c r="G129" s="37"/>
      <c r="H129" s="37"/>
      <c r="I129" s="37"/>
      <c r="J129" s="37"/>
      <c r="K129" s="37"/>
    </row>
    <row r="130" spans="1:11" s="36" customFormat="1">
      <c r="A130" s="82"/>
      <c r="B130" s="82"/>
      <c r="F130" s="37"/>
      <c r="G130" s="37"/>
      <c r="H130" s="37"/>
      <c r="I130" s="37"/>
      <c r="J130" s="37"/>
      <c r="K130" s="37"/>
    </row>
    <row r="131" spans="1:11" s="36" customFormat="1">
      <c r="A131" s="82"/>
      <c r="B131" s="82"/>
      <c r="F131" s="37"/>
      <c r="G131" s="37"/>
      <c r="H131" s="37"/>
      <c r="I131" s="37"/>
      <c r="J131" s="37"/>
      <c r="K131" s="37"/>
    </row>
    <row r="132" spans="1:11" s="36" customFormat="1">
      <c r="A132" s="82"/>
      <c r="B132" s="82"/>
      <c r="F132" s="37"/>
      <c r="G132" s="37"/>
      <c r="H132" s="37"/>
      <c r="I132" s="37"/>
      <c r="J132" s="37"/>
      <c r="K132" s="37"/>
    </row>
    <row r="133" spans="1:11" s="36" customFormat="1">
      <c r="A133" s="82"/>
      <c r="B133" s="82"/>
      <c r="F133" s="37"/>
      <c r="G133" s="37"/>
      <c r="H133" s="37"/>
      <c r="I133" s="37"/>
      <c r="J133" s="37"/>
      <c r="K133" s="37"/>
    </row>
    <row r="134" spans="1:11" s="36" customFormat="1">
      <c r="A134" s="82"/>
      <c r="B134" s="82"/>
      <c r="F134" s="37"/>
      <c r="G134" s="37"/>
      <c r="H134" s="37"/>
      <c r="I134" s="37"/>
      <c r="J134" s="37"/>
      <c r="K134" s="37"/>
    </row>
    <row r="135" spans="1:11" s="36" customFormat="1">
      <c r="A135" s="82"/>
      <c r="B135" s="82"/>
      <c r="F135" s="37"/>
      <c r="G135" s="37"/>
      <c r="H135" s="37"/>
      <c r="I135" s="37"/>
      <c r="J135" s="37"/>
      <c r="K135" s="37"/>
    </row>
    <row r="136" spans="1:11" s="36" customFormat="1">
      <c r="A136" s="82"/>
      <c r="B136" s="82"/>
      <c r="F136" s="37"/>
      <c r="G136" s="37"/>
      <c r="H136" s="37"/>
      <c r="I136" s="37"/>
      <c r="J136" s="37"/>
      <c r="K136" s="37"/>
    </row>
    <row r="137" spans="1:11" s="36" customFormat="1">
      <c r="A137" s="82"/>
      <c r="B137" s="82"/>
      <c r="F137" s="37"/>
      <c r="G137" s="37"/>
      <c r="H137" s="37"/>
      <c r="I137" s="37"/>
      <c r="J137" s="37"/>
      <c r="K137" s="37"/>
    </row>
    <row r="138" spans="1:11" s="36" customFormat="1">
      <c r="A138" s="82"/>
      <c r="B138" s="82"/>
      <c r="F138" s="37"/>
      <c r="G138" s="37"/>
      <c r="H138" s="37"/>
      <c r="I138" s="37"/>
      <c r="J138" s="37"/>
      <c r="K138" s="37"/>
    </row>
    <row r="139" spans="1:11" s="36" customFormat="1">
      <c r="A139" s="82"/>
      <c r="B139" s="82"/>
      <c r="F139" s="37"/>
      <c r="G139" s="37"/>
      <c r="H139" s="37"/>
      <c r="I139" s="37"/>
      <c r="J139" s="37"/>
      <c r="K139" s="37"/>
    </row>
    <row r="140" spans="1:11" s="36" customFormat="1">
      <c r="A140" s="82"/>
      <c r="B140" s="82"/>
      <c r="F140" s="37"/>
      <c r="G140" s="37"/>
      <c r="H140" s="37"/>
      <c r="I140" s="37"/>
      <c r="J140" s="37"/>
      <c r="K140" s="37"/>
    </row>
    <row r="141" spans="1:11" s="36" customFormat="1">
      <c r="A141" s="82"/>
      <c r="B141" s="82"/>
      <c r="F141" s="37"/>
      <c r="G141" s="37"/>
      <c r="H141" s="37"/>
      <c r="I141" s="37"/>
      <c r="J141" s="37"/>
      <c r="K141" s="37"/>
    </row>
    <row r="142" spans="1:11" s="36" customFormat="1">
      <c r="A142" s="82"/>
      <c r="B142" s="82"/>
      <c r="F142" s="37"/>
      <c r="G142" s="37"/>
      <c r="H142" s="37"/>
      <c r="I142" s="37"/>
      <c r="J142" s="37"/>
      <c r="K142" s="37"/>
    </row>
    <row r="143" spans="1:11" s="36" customFormat="1">
      <c r="A143" s="82"/>
      <c r="B143" s="82"/>
      <c r="F143" s="37"/>
      <c r="G143" s="37"/>
      <c r="H143" s="37"/>
      <c r="I143" s="37"/>
      <c r="J143" s="37"/>
      <c r="K143" s="37"/>
    </row>
    <row r="144" spans="1:11" s="36" customFormat="1">
      <c r="A144" s="82"/>
      <c r="B144" s="82"/>
      <c r="F144" s="37"/>
      <c r="G144" s="37"/>
      <c r="H144" s="37"/>
      <c r="I144" s="37"/>
      <c r="J144" s="37"/>
      <c r="K144" s="37"/>
    </row>
    <row r="145" spans="1:88" s="36" customFormat="1">
      <c r="A145" s="82"/>
      <c r="B145" s="82"/>
      <c r="F145" s="37"/>
      <c r="G145" s="37"/>
      <c r="H145" s="37"/>
      <c r="I145" s="37"/>
      <c r="J145" s="37"/>
      <c r="K145" s="37"/>
    </row>
    <row r="146" spans="1:88" s="36" customFormat="1">
      <c r="A146" s="82"/>
      <c r="B146" s="82"/>
      <c r="F146" s="37"/>
      <c r="G146" s="37"/>
      <c r="H146" s="37"/>
      <c r="I146" s="37"/>
      <c r="J146" s="37"/>
      <c r="K146" s="37"/>
    </row>
    <row r="147" spans="1:88" s="36" customFormat="1">
      <c r="A147" s="82"/>
      <c r="B147" s="82"/>
      <c r="F147" s="37"/>
      <c r="G147" s="37"/>
      <c r="H147" s="37"/>
      <c r="I147" s="37"/>
      <c r="J147" s="37"/>
      <c r="K147" s="37"/>
    </row>
    <row r="148" spans="1:88" s="36" customFormat="1">
      <c r="A148" s="82"/>
      <c r="B148" s="82"/>
      <c r="F148" s="37"/>
      <c r="G148" s="37"/>
      <c r="H148" s="37"/>
      <c r="I148" s="37"/>
      <c r="J148" s="37"/>
      <c r="K148" s="37"/>
    </row>
    <row r="149" spans="1:88" s="38" customFormat="1">
      <c r="A149" s="82"/>
      <c r="B149" s="82"/>
      <c r="C149" s="36"/>
      <c r="D149" s="36"/>
      <c r="E149" s="36"/>
      <c r="F149" s="37"/>
      <c r="G149" s="37"/>
      <c r="H149" s="37"/>
      <c r="I149" s="37"/>
      <c r="J149" s="37"/>
      <c r="K149" s="37"/>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BZ149" s="36"/>
      <c r="CA149" s="36"/>
      <c r="CB149" s="36"/>
      <c r="CC149" s="36"/>
      <c r="CD149" s="36"/>
      <c r="CE149" s="36"/>
      <c r="CF149" s="36"/>
      <c r="CG149" s="36"/>
      <c r="CH149" s="36"/>
      <c r="CI149" s="36"/>
      <c r="CJ149" s="36"/>
    </row>
    <row r="150" spans="1:88" s="38" customFormat="1">
      <c r="A150" s="82"/>
      <c r="B150" s="82"/>
      <c r="C150" s="36"/>
      <c r="D150" s="36"/>
      <c r="E150" s="36"/>
      <c r="F150" s="37"/>
      <c r="G150" s="37"/>
      <c r="H150" s="37"/>
      <c r="I150" s="37"/>
      <c r="J150" s="37"/>
      <c r="K150" s="37"/>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BZ150" s="36"/>
      <c r="CA150" s="36"/>
      <c r="CB150" s="36"/>
      <c r="CC150" s="36"/>
      <c r="CD150" s="36"/>
      <c r="CE150" s="36"/>
      <c r="CF150" s="36"/>
      <c r="CG150" s="36"/>
      <c r="CH150" s="36"/>
      <c r="CI150" s="36"/>
      <c r="CJ150" s="36"/>
    </row>
    <row r="151" spans="1:88" s="38" customFormat="1">
      <c r="A151" s="82"/>
      <c r="B151" s="82"/>
      <c r="C151" s="36"/>
      <c r="D151" s="36"/>
      <c r="E151" s="36"/>
      <c r="F151" s="37"/>
      <c r="G151" s="37"/>
      <c r="H151" s="37"/>
      <c r="I151" s="37"/>
      <c r="J151" s="37"/>
      <c r="K151" s="37"/>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BZ151" s="36"/>
      <c r="CA151" s="36"/>
      <c r="CB151" s="36"/>
      <c r="CC151" s="36"/>
      <c r="CD151" s="36"/>
      <c r="CE151" s="36"/>
      <c r="CF151" s="36"/>
      <c r="CG151" s="36"/>
      <c r="CH151" s="36"/>
      <c r="CI151" s="36"/>
      <c r="CJ151" s="36"/>
    </row>
    <row r="152" spans="1:88" s="38" customFormat="1">
      <c r="A152" s="82"/>
      <c r="B152" s="82"/>
      <c r="C152" s="36"/>
      <c r="D152" s="36"/>
      <c r="E152" s="36"/>
      <c r="F152" s="37"/>
      <c r="G152" s="37"/>
      <c r="H152" s="37"/>
      <c r="I152" s="37"/>
      <c r="J152" s="37"/>
      <c r="K152" s="37"/>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BZ152" s="36"/>
      <c r="CA152" s="36"/>
      <c r="CB152" s="36"/>
      <c r="CC152" s="36"/>
      <c r="CD152" s="36"/>
      <c r="CE152" s="36"/>
      <c r="CF152" s="36"/>
      <c r="CG152" s="36"/>
      <c r="CH152" s="36"/>
      <c r="CI152" s="36"/>
      <c r="CJ152" s="36"/>
    </row>
    <row r="153" spans="1:88" s="38" customFormat="1">
      <c r="A153" s="82"/>
      <c r="B153" s="82"/>
      <c r="C153" s="36"/>
      <c r="D153" s="36"/>
      <c r="E153" s="36"/>
      <c r="F153" s="37"/>
      <c r="G153" s="37"/>
      <c r="H153" s="37"/>
      <c r="I153" s="37"/>
      <c r="J153" s="37"/>
      <c r="K153" s="37"/>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BZ153" s="36"/>
      <c r="CA153" s="36"/>
      <c r="CB153" s="36"/>
      <c r="CC153" s="36"/>
      <c r="CD153" s="36"/>
      <c r="CE153" s="36"/>
      <c r="CF153" s="36"/>
      <c r="CG153" s="36"/>
      <c r="CH153" s="36"/>
      <c r="CI153" s="36"/>
      <c r="CJ153" s="36"/>
    </row>
    <row r="154" spans="1:88" s="38" customFormat="1">
      <c r="A154" s="82"/>
      <c r="B154" s="82"/>
      <c r="C154" s="36"/>
      <c r="D154" s="36"/>
      <c r="E154" s="36"/>
      <c r="F154" s="37"/>
      <c r="G154" s="37"/>
      <c r="H154" s="37"/>
      <c r="I154" s="37"/>
      <c r="J154" s="37"/>
      <c r="K154" s="37"/>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BZ154" s="36"/>
      <c r="CA154" s="36"/>
      <c r="CB154" s="36"/>
      <c r="CC154" s="36"/>
      <c r="CD154" s="36"/>
      <c r="CE154" s="36"/>
      <c r="CF154" s="36"/>
      <c r="CG154" s="36"/>
      <c r="CH154" s="36"/>
      <c r="CI154" s="36"/>
      <c r="CJ154" s="36"/>
    </row>
    <row r="155" spans="1:88" s="38" customFormat="1">
      <c r="A155" s="82"/>
      <c r="B155" s="82"/>
      <c r="C155" s="36"/>
      <c r="D155" s="36"/>
      <c r="E155" s="36"/>
      <c r="F155" s="37"/>
      <c r="G155" s="37"/>
      <c r="H155" s="37"/>
      <c r="I155" s="37"/>
      <c r="J155" s="37"/>
      <c r="K155" s="37"/>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row>
    <row r="156" spans="1:88" s="38" customFormat="1">
      <c r="A156" s="82"/>
      <c r="B156" s="82"/>
      <c r="C156" s="36"/>
      <c r="D156" s="36"/>
      <c r="E156" s="36"/>
      <c r="F156" s="37"/>
      <c r="G156" s="37"/>
      <c r="H156" s="37"/>
      <c r="I156" s="37"/>
      <c r="J156" s="37"/>
      <c r="K156" s="37"/>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row>
    <row r="157" spans="1:88" s="38" customFormat="1">
      <c r="A157" s="82"/>
      <c r="B157" s="82"/>
      <c r="C157" s="36"/>
      <c r="D157" s="36"/>
      <c r="E157" s="36"/>
      <c r="F157" s="37"/>
      <c r="G157" s="37"/>
      <c r="H157" s="37"/>
      <c r="I157" s="37"/>
      <c r="J157" s="37"/>
      <c r="K157" s="37"/>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row>
    <row r="158" spans="1:88" s="38" customFormat="1">
      <c r="A158" s="82"/>
      <c r="B158" s="82"/>
      <c r="C158" s="36"/>
      <c r="D158" s="36"/>
      <c r="E158" s="36"/>
      <c r="F158" s="37"/>
      <c r="G158" s="37"/>
      <c r="H158" s="37"/>
      <c r="I158" s="37"/>
      <c r="J158" s="37"/>
      <c r="K158" s="37"/>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row>
    <row r="159" spans="1:88" s="38" customFormat="1">
      <c r="A159" s="82"/>
      <c r="B159" s="82"/>
      <c r="C159" s="36"/>
      <c r="D159" s="36"/>
      <c r="E159" s="36"/>
      <c r="F159" s="37"/>
      <c r="G159" s="37"/>
      <c r="H159" s="37"/>
      <c r="I159" s="37"/>
      <c r="J159" s="37"/>
      <c r="K159" s="37"/>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row>
    <row r="160" spans="1:88" s="38" customFormat="1">
      <c r="A160" s="82"/>
      <c r="B160" s="82"/>
      <c r="C160" s="36"/>
      <c r="D160" s="36"/>
      <c r="E160" s="36"/>
      <c r="F160" s="37"/>
      <c r="G160" s="37"/>
      <c r="H160" s="37"/>
      <c r="I160" s="37"/>
      <c r="J160" s="37"/>
      <c r="K160" s="37"/>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row>
    <row r="161" spans="1:43" s="38" customFormat="1">
      <c r="A161" s="82"/>
      <c r="B161" s="82"/>
      <c r="C161" s="36"/>
      <c r="D161" s="36"/>
      <c r="E161" s="36"/>
      <c r="F161" s="37"/>
      <c r="G161" s="37"/>
      <c r="H161" s="37"/>
      <c r="I161" s="37"/>
      <c r="J161" s="37"/>
      <c r="K161" s="37"/>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row>
    <row r="162" spans="1:43" s="38" customFormat="1">
      <c r="A162" s="82"/>
      <c r="B162" s="82"/>
      <c r="C162" s="36"/>
      <c r="D162" s="36"/>
      <c r="E162" s="36"/>
      <c r="F162" s="37"/>
      <c r="G162" s="37"/>
      <c r="H162" s="37"/>
      <c r="I162" s="37"/>
      <c r="J162" s="37"/>
      <c r="K162" s="37"/>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row>
    <row r="163" spans="1:43" s="38" customFormat="1">
      <c r="A163" s="82"/>
      <c r="B163" s="82"/>
      <c r="F163" s="37"/>
      <c r="G163" s="37"/>
      <c r="H163" s="37"/>
      <c r="I163" s="37"/>
      <c r="J163" s="37"/>
      <c r="K163" s="37"/>
    </row>
    <row r="164" spans="1:43" s="38" customFormat="1">
      <c r="A164" s="82"/>
      <c r="B164" s="82"/>
      <c r="F164" s="37"/>
      <c r="G164" s="37"/>
      <c r="H164" s="37"/>
      <c r="I164" s="37"/>
      <c r="J164" s="37"/>
      <c r="K164" s="37"/>
    </row>
    <row r="165" spans="1:43" s="38" customFormat="1">
      <c r="A165" s="82"/>
      <c r="B165" s="82"/>
      <c r="F165" s="37"/>
      <c r="G165" s="37"/>
      <c r="H165" s="37"/>
      <c r="I165" s="37"/>
      <c r="J165" s="37"/>
      <c r="K165" s="37"/>
    </row>
    <row r="166" spans="1:43" s="38" customFormat="1">
      <c r="A166" s="82"/>
      <c r="B166" s="82"/>
      <c r="F166" s="37"/>
      <c r="G166" s="37"/>
      <c r="H166" s="37"/>
      <c r="I166" s="37"/>
      <c r="J166" s="37"/>
      <c r="K166" s="37"/>
    </row>
    <row r="167" spans="1:43" s="38" customFormat="1">
      <c r="A167" s="82"/>
      <c r="B167" s="82"/>
      <c r="F167" s="37"/>
      <c r="G167" s="37"/>
      <c r="H167" s="37"/>
      <c r="I167" s="37"/>
      <c r="J167" s="37"/>
      <c r="K167" s="37"/>
    </row>
    <row r="168" spans="1:43" s="38" customFormat="1">
      <c r="A168" s="82"/>
      <c r="B168" s="82"/>
      <c r="F168" s="37"/>
      <c r="G168" s="37"/>
      <c r="H168" s="37"/>
      <c r="I168" s="37"/>
      <c r="J168" s="37"/>
      <c r="K168" s="37"/>
    </row>
    <row r="169" spans="1:43" s="38" customFormat="1">
      <c r="A169" s="82"/>
      <c r="B169" s="82"/>
      <c r="F169" s="37"/>
      <c r="G169" s="37"/>
      <c r="H169" s="37"/>
      <c r="I169" s="37"/>
      <c r="J169" s="37"/>
      <c r="K169" s="37"/>
    </row>
    <row r="170" spans="1:43" s="38" customFormat="1">
      <c r="A170" s="82"/>
      <c r="B170" s="82"/>
      <c r="F170" s="37"/>
      <c r="G170" s="37"/>
      <c r="H170" s="37"/>
      <c r="I170" s="37"/>
      <c r="J170" s="37"/>
      <c r="K170" s="37"/>
    </row>
    <row r="171" spans="1:43" s="38" customFormat="1">
      <c r="A171" s="82"/>
      <c r="B171" s="82"/>
      <c r="F171" s="37"/>
      <c r="G171" s="37"/>
      <c r="H171" s="37"/>
      <c r="I171" s="37"/>
      <c r="J171" s="37"/>
      <c r="K171" s="37"/>
    </row>
    <row r="172" spans="1:43" s="38" customFormat="1">
      <c r="A172" s="82"/>
      <c r="B172" s="82"/>
      <c r="F172" s="37"/>
      <c r="G172" s="37"/>
      <c r="H172" s="37"/>
      <c r="I172" s="37"/>
      <c r="J172" s="37"/>
      <c r="K172" s="37"/>
    </row>
    <row r="173" spans="1:43" s="38" customFormat="1">
      <c r="A173" s="82"/>
      <c r="B173" s="82"/>
      <c r="F173" s="37"/>
      <c r="G173" s="37"/>
      <c r="H173" s="37"/>
      <c r="I173" s="37"/>
      <c r="J173" s="37"/>
      <c r="K173" s="37"/>
    </row>
    <row r="174" spans="1:43" s="38" customFormat="1">
      <c r="A174" s="82"/>
      <c r="B174" s="82"/>
      <c r="F174" s="37"/>
      <c r="G174" s="37"/>
      <c r="H174" s="37"/>
      <c r="I174" s="37"/>
      <c r="J174" s="37"/>
      <c r="K174" s="37"/>
    </row>
    <row r="175" spans="1:43" s="38" customFormat="1">
      <c r="A175" s="82"/>
      <c r="B175" s="82"/>
      <c r="F175" s="37"/>
      <c r="G175" s="37"/>
      <c r="H175" s="37"/>
      <c r="I175" s="37"/>
      <c r="J175" s="37"/>
      <c r="K175" s="37"/>
    </row>
    <row r="176" spans="1:43" s="38" customFormat="1">
      <c r="A176" s="82"/>
      <c r="B176" s="82"/>
      <c r="F176" s="37"/>
      <c r="G176" s="37"/>
      <c r="H176" s="37"/>
      <c r="I176" s="37"/>
      <c r="J176" s="37"/>
      <c r="K176" s="37"/>
    </row>
    <row r="177" spans="1:11" s="38" customFormat="1">
      <c r="A177" s="82"/>
      <c r="B177" s="82"/>
      <c r="F177" s="37"/>
      <c r="G177" s="37"/>
      <c r="H177" s="37"/>
      <c r="I177" s="37"/>
      <c r="J177" s="37"/>
      <c r="K177" s="37"/>
    </row>
    <row r="178" spans="1:11" s="38" customFormat="1">
      <c r="A178" s="82"/>
      <c r="B178" s="82"/>
      <c r="F178" s="37"/>
      <c r="G178" s="37"/>
      <c r="H178" s="37"/>
      <c r="I178" s="37"/>
      <c r="J178" s="37"/>
      <c r="K178" s="37"/>
    </row>
    <row r="179" spans="1:11" s="38" customFormat="1">
      <c r="A179" s="82"/>
      <c r="B179" s="82"/>
      <c r="F179" s="37"/>
      <c r="G179" s="37"/>
      <c r="H179" s="37"/>
      <c r="I179" s="37"/>
      <c r="J179" s="37"/>
      <c r="K179" s="37"/>
    </row>
    <row r="180" spans="1:11" s="38" customFormat="1">
      <c r="A180" s="82"/>
      <c r="B180" s="82"/>
      <c r="F180" s="37"/>
      <c r="G180" s="37"/>
      <c r="H180" s="37"/>
      <c r="I180" s="37"/>
      <c r="J180" s="37"/>
      <c r="K180" s="37"/>
    </row>
    <row r="181" spans="1:11" s="38" customFormat="1">
      <c r="A181" s="82"/>
      <c r="B181" s="82"/>
      <c r="F181" s="37"/>
      <c r="G181" s="37"/>
      <c r="H181" s="37"/>
      <c r="I181" s="37"/>
      <c r="J181" s="37"/>
      <c r="K181" s="37"/>
    </row>
    <row r="182" spans="1:11" s="38" customFormat="1">
      <c r="A182" s="82"/>
      <c r="B182" s="82"/>
      <c r="F182" s="37"/>
      <c r="G182" s="37"/>
      <c r="H182" s="37"/>
      <c r="I182" s="37"/>
      <c r="J182" s="37"/>
      <c r="K182" s="37"/>
    </row>
    <row r="183" spans="1:11" s="38" customFormat="1">
      <c r="A183" s="82"/>
      <c r="B183" s="82"/>
      <c r="F183" s="37"/>
      <c r="G183" s="37"/>
      <c r="H183" s="37"/>
      <c r="I183" s="37"/>
      <c r="J183" s="37"/>
      <c r="K183" s="37"/>
    </row>
    <row r="184" spans="1:11" s="38" customFormat="1">
      <c r="A184" s="82"/>
      <c r="B184" s="82"/>
      <c r="F184" s="37"/>
      <c r="G184" s="37"/>
      <c r="H184" s="37"/>
      <c r="I184" s="37"/>
      <c r="J184" s="37"/>
      <c r="K184" s="37"/>
    </row>
    <row r="185" spans="1:11" s="38" customFormat="1">
      <c r="A185" s="82"/>
      <c r="B185" s="82"/>
      <c r="F185" s="37"/>
      <c r="G185" s="37"/>
      <c r="H185" s="37"/>
      <c r="I185" s="37"/>
      <c r="J185" s="37"/>
      <c r="K185" s="37"/>
    </row>
    <row r="186" spans="1:11" s="38" customFormat="1">
      <c r="A186" s="82"/>
      <c r="B186" s="82"/>
      <c r="F186" s="37"/>
      <c r="G186" s="37"/>
      <c r="H186" s="37"/>
      <c r="I186" s="37"/>
      <c r="J186" s="37"/>
      <c r="K186" s="37"/>
    </row>
    <row r="187" spans="1:11" s="38" customFormat="1">
      <c r="A187" s="82"/>
      <c r="B187" s="82"/>
      <c r="F187" s="37"/>
      <c r="G187" s="37"/>
      <c r="H187" s="37"/>
      <c r="I187" s="37"/>
      <c r="J187" s="37"/>
      <c r="K187" s="37"/>
    </row>
    <row r="188" spans="1:11" s="38" customFormat="1">
      <c r="A188" s="82"/>
      <c r="B188" s="82"/>
      <c r="F188" s="37"/>
      <c r="G188" s="37"/>
      <c r="H188" s="37"/>
      <c r="I188" s="37"/>
      <c r="J188" s="37"/>
      <c r="K188" s="37"/>
    </row>
    <row r="189" spans="1:11" s="38" customFormat="1">
      <c r="A189" s="82"/>
      <c r="B189" s="82"/>
      <c r="F189" s="37"/>
      <c r="G189" s="37"/>
      <c r="H189" s="37"/>
      <c r="I189" s="37"/>
      <c r="J189" s="37"/>
      <c r="K189" s="37"/>
    </row>
    <row r="190" spans="1:11" s="38" customFormat="1">
      <c r="A190" s="82"/>
      <c r="B190" s="82"/>
      <c r="F190" s="37"/>
      <c r="G190" s="37"/>
      <c r="H190" s="37"/>
      <c r="I190" s="37"/>
      <c r="J190" s="37"/>
      <c r="K190" s="37"/>
    </row>
    <row r="191" spans="1:11" s="38" customFormat="1">
      <c r="A191" s="82"/>
      <c r="B191" s="82"/>
      <c r="F191" s="37"/>
      <c r="G191" s="37"/>
      <c r="H191" s="37"/>
      <c r="I191" s="37"/>
      <c r="J191" s="37"/>
      <c r="K191" s="37"/>
    </row>
    <row r="192" spans="1:11" s="38" customFormat="1">
      <c r="A192" s="82"/>
      <c r="B192" s="82"/>
      <c r="F192" s="37"/>
      <c r="G192" s="37"/>
      <c r="H192" s="37"/>
      <c r="I192" s="37"/>
      <c r="J192" s="37"/>
      <c r="K192" s="37"/>
    </row>
    <row r="193" spans="1:11" s="38" customFormat="1">
      <c r="A193" s="82"/>
      <c r="B193" s="82"/>
      <c r="F193" s="37"/>
      <c r="G193" s="37"/>
      <c r="H193" s="37"/>
      <c r="I193" s="37"/>
      <c r="J193" s="37"/>
      <c r="K193" s="37"/>
    </row>
    <row r="194" spans="1:11" s="38" customFormat="1">
      <c r="A194" s="82"/>
      <c r="B194" s="82"/>
      <c r="F194" s="37"/>
      <c r="G194" s="37"/>
      <c r="H194" s="37"/>
      <c r="I194" s="37"/>
      <c r="J194" s="37"/>
      <c r="K194" s="37"/>
    </row>
    <row r="195" spans="1:11" s="38" customFormat="1">
      <c r="A195" s="82"/>
      <c r="B195" s="82"/>
      <c r="F195" s="37"/>
      <c r="G195" s="37"/>
      <c r="H195" s="37"/>
      <c r="I195" s="37"/>
      <c r="J195" s="37"/>
      <c r="K195" s="37"/>
    </row>
    <row r="196" spans="1:11" s="38" customFormat="1">
      <c r="A196" s="82"/>
      <c r="B196" s="82"/>
      <c r="F196" s="37"/>
      <c r="G196" s="37"/>
      <c r="H196" s="37"/>
      <c r="I196" s="37"/>
      <c r="J196" s="37"/>
      <c r="K196" s="37"/>
    </row>
    <row r="197" spans="1:11" s="38" customFormat="1">
      <c r="A197" s="82"/>
      <c r="B197" s="82"/>
      <c r="F197" s="37"/>
      <c r="G197" s="37"/>
      <c r="H197" s="37"/>
      <c r="I197" s="37"/>
      <c r="J197" s="37"/>
      <c r="K197" s="37"/>
    </row>
    <row r="198" spans="1:11" s="38" customFormat="1">
      <c r="A198" s="82"/>
      <c r="B198" s="82"/>
      <c r="F198" s="37"/>
      <c r="G198" s="37"/>
      <c r="H198" s="37"/>
      <c r="I198" s="37"/>
      <c r="J198" s="37"/>
      <c r="K198" s="37"/>
    </row>
    <row r="199" spans="1:11" s="38" customFormat="1">
      <c r="A199" s="82"/>
      <c r="B199" s="82"/>
      <c r="F199" s="37"/>
      <c r="G199" s="37"/>
      <c r="H199" s="37"/>
      <c r="I199" s="37"/>
      <c r="J199" s="37"/>
      <c r="K199" s="37"/>
    </row>
    <row r="200" spans="1:11" s="38" customFormat="1">
      <c r="A200" s="82"/>
      <c r="B200" s="82"/>
      <c r="F200" s="37"/>
      <c r="G200" s="37"/>
      <c r="H200" s="37"/>
      <c r="I200" s="37"/>
      <c r="J200" s="37"/>
      <c r="K200" s="37"/>
    </row>
    <row r="201" spans="1:11" s="38" customFormat="1">
      <c r="A201" s="82"/>
      <c r="B201" s="82"/>
      <c r="F201" s="37"/>
      <c r="G201" s="37"/>
      <c r="H201" s="37"/>
      <c r="I201" s="37"/>
      <c r="J201" s="37"/>
      <c r="K201" s="37"/>
    </row>
    <row r="202" spans="1:11" s="38" customFormat="1">
      <c r="A202" s="82"/>
      <c r="B202" s="82"/>
      <c r="F202" s="37"/>
      <c r="G202" s="37"/>
      <c r="H202" s="37"/>
      <c r="I202" s="37"/>
      <c r="J202" s="37"/>
      <c r="K202" s="37"/>
    </row>
    <row r="203" spans="1:11" s="38" customFormat="1">
      <c r="A203" s="82"/>
      <c r="B203" s="82"/>
      <c r="F203" s="37"/>
      <c r="G203" s="37"/>
      <c r="H203" s="37"/>
      <c r="I203" s="37"/>
      <c r="J203" s="37"/>
      <c r="K203" s="37"/>
    </row>
    <row r="204" spans="1:11" s="38" customFormat="1">
      <c r="A204" s="82"/>
      <c r="B204" s="82"/>
      <c r="F204" s="37"/>
      <c r="G204" s="37"/>
      <c r="H204" s="37"/>
      <c r="I204" s="37"/>
      <c r="J204" s="37"/>
      <c r="K204" s="37"/>
    </row>
    <row r="205" spans="1:11" s="38" customFormat="1">
      <c r="A205" s="82"/>
      <c r="B205" s="82"/>
      <c r="F205" s="37"/>
      <c r="G205" s="37"/>
      <c r="H205" s="37"/>
      <c r="I205" s="37"/>
      <c r="J205" s="37"/>
      <c r="K205" s="37"/>
    </row>
    <row r="206" spans="1:11" s="38" customFormat="1">
      <c r="A206" s="82"/>
      <c r="B206" s="82"/>
      <c r="F206" s="37"/>
      <c r="G206" s="37"/>
      <c r="H206" s="37"/>
      <c r="I206" s="37"/>
      <c r="J206" s="37"/>
      <c r="K206" s="37"/>
    </row>
    <row r="207" spans="1:11" s="38" customFormat="1">
      <c r="A207" s="82"/>
      <c r="B207" s="82"/>
      <c r="F207" s="37"/>
      <c r="G207" s="37"/>
      <c r="H207" s="37"/>
      <c r="I207" s="37"/>
      <c r="J207" s="37"/>
      <c r="K207" s="37"/>
    </row>
    <row r="208" spans="1:11" s="38" customFormat="1">
      <c r="A208" s="82"/>
      <c r="B208" s="82"/>
      <c r="F208" s="37"/>
      <c r="G208" s="37"/>
      <c r="H208" s="37"/>
      <c r="I208" s="37"/>
      <c r="J208" s="37"/>
      <c r="K208" s="37"/>
    </row>
    <row r="209" spans="1:11" s="38" customFormat="1">
      <c r="A209" s="82"/>
      <c r="B209" s="82"/>
      <c r="F209" s="37"/>
      <c r="G209" s="37"/>
      <c r="H209" s="37"/>
      <c r="I209" s="37"/>
      <c r="J209" s="37"/>
      <c r="K209" s="37"/>
    </row>
    <row r="210" spans="1:11" s="38" customFormat="1">
      <c r="A210" s="82"/>
      <c r="B210" s="82"/>
      <c r="F210" s="37"/>
      <c r="G210" s="37"/>
      <c r="H210" s="37"/>
      <c r="I210" s="37"/>
      <c r="J210" s="37"/>
      <c r="K210" s="37"/>
    </row>
    <row r="211" spans="1:11" s="38" customFormat="1">
      <c r="A211" s="82"/>
      <c r="B211" s="82"/>
      <c r="F211" s="37"/>
      <c r="G211" s="37"/>
      <c r="H211" s="37"/>
      <c r="I211" s="37"/>
      <c r="J211" s="37"/>
      <c r="K211" s="37"/>
    </row>
    <row r="212" spans="1:11" s="38" customFormat="1">
      <c r="A212" s="82"/>
      <c r="B212" s="82"/>
      <c r="F212" s="37"/>
      <c r="G212" s="37"/>
      <c r="H212" s="37"/>
      <c r="I212" s="37"/>
      <c r="J212" s="37"/>
      <c r="K212" s="37"/>
    </row>
    <row r="213" spans="1:11" s="38" customFormat="1">
      <c r="A213" s="82"/>
      <c r="B213" s="82"/>
      <c r="F213" s="37"/>
      <c r="G213" s="37"/>
      <c r="H213" s="37"/>
      <c r="I213" s="37"/>
      <c r="J213" s="37"/>
      <c r="K213" s="37"/>
    </row>
    <row r="214" spans="1:11" s="38" customFormat="1">
      <c r="A214" s="82"/>
      <c r="B214" s="82"/>
      <c r="F214" s="37"/>
      <c r="G214" s="37"/>
      <c r="H214" s="37"/>
      <c r="I214" s="37"/>
      <c r="J214" s="37"/>
      <c r="K214" s="37"/>
    </row>
    <row r="215" spans="1:11" s="38" customFormat="1">
      <c r="A215" s="82"/>
      <c r="B215" s="82"/>
      <c r="F215" s="37"/>
      <c r="G215" s="37"/>
      <c r="H215" s="37"/>
      <c r="I215" s="37"/>
      <c r="J215" s="37"/>
      <c r="K215" s="37"/>
    </row>
    <row r="216" spans="1:11" s="38" customFormat="1">
      <c r="A216" s="82"/>
      <c r="B216" s="82"/>
      <c r="F216" s="37"/>
      <c r="G216" s="37"/>
      <c r="H216" s="37"/>
      <c r="I216" s="37"/>
      <c r="J216" s="37"/>
      <c r="K216" s="37"/>
    </row>
    <row r="217" spans="1:11" s="38" customFormat="1">
      <c r="A217" s="82"/>
      <c r="B217" s="82"/>
      <c r="F217" s="37"/>
      <c r="G217" s="37"/>
      <c r="H217" s="37"/>
      <c r="I217" s="37"/>
      <c r="J217" s="37"/>
      <c r="K217" s="37"/>
    </row>
    <row r="218" spans="1:11" s="38" customFormat="1">
      <c r="A218" s="82"/>
      <c r="B218" s="82"/>
      <c r="F218" s="37"/>
      <c r="G218" s="37"/>
      <c r="H218" s="37"/>
      <c r="I218" s="37"/>
      <c r="J218" s="37"/>
      <c r="K218" s="37"/>
    </row>
    <row r="219" spans="1:11" s="38" customFormat="1">
      <c r="A219" s="82"/>
      <c r="B219" s="82"/>
      <c r="F219" s="37"/>
      <c r="G219" s="37"/>
      <c r="H219" s="37"/>
      <c r="I219" s="37"/>
      <c r="J219" s="37"/>
      <c r="K219" s="37"/>
    </row>
    <row r="220" spans="1:11" s="38" customFormat="1">
      <c r="A220" s="82"/>
      <c r="B220" s="82"/>
      <c r="F220" s="37"/>
      <c r="G220" s="37"/>
      <c r="H220" s="37"/>
      <c r="I220" s="37"/>
      <c r="J220" s="37"/>
      <c r="K220" s="37"/>
    </row>
    <row r="221" spans="1:11" s="38" customFormat="1">
      <c r="A221" s="82"/>
      <c r="B221" s="82"/>
      <c r="F221" s="37"/>
      <c r="G221" s="37"/>
      <c r="H221" s="37"/>
      <c r="I221" s="37"/>
      <c r="J221" s="37"/>
      <c r="K221" s="37"/>
    </row>
  </sheetData>
  <sheetProtection algorithmName="SHA-512" hashValue="syAXevBDtmNuj8CbqgID2OnFbcs5MNe0V8aFRzahalseG+c8Hk2a56HsK1WPYwqz3OaiifMXodFi9f8T/4F0pw==" saltValue="9mlvjD5wRxIKvJIw4a6c2w==" spinCount="100000" sheet="1" objects="1" scenarios="1"/>
  <pageMargins left="0.7" right="0.7" top="0.75" bottom="0.75" header="0.3" footer="0.3"/>
  <pageSetup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860A2-FC07-42A9-B0B6-67D6C1738350}">
  <dimension ref="A1:N60"/>
  <sheetViews>
    <sheetView topLeftCell="E1" zoomScale="120" zoomScaleNormal="120" workbookViewId="0">
      <selection activeCell="M14" sqref="M14"/>
    </sheetView>
  </sheetViews>
  <sheetFormatPr defaultColWidth="8.85546875" defaultRowHeight="15"/>
  <cols>
    <col min="1" max="1" width="20" bestFit="1" customWidth="1"/>
    <col min="2" max="2" width="16.28515625" bestFit="1" customWidth="1"/>
    <col min="3" max="3" width="16.28515625" customWidth="1"/>
    <col min="4" max="4" width="27.140625" bestFit="1" customWidth="1"/>
    <col min="5" max="5" width="19.85546875" bestFit="1" customWidth="1"/>
    <col min="6" max="6" width="19.42578125" bestFit="1" customWidth="1"/>
    <col min="7" max="7" width="23.7109375" bestFit="1" customWidth="1"/>
    <col min="8" max="8" width="24.42578125" customWidth="1"/>
    <col min="9" max="9" width="20" bestFit="1" customWidth="1"/>
    <col min="10" max="10" width="20" customWidth="1"/>
    <col min="11" max="12" width="22.42578125" customWidth="1"/>
    <col min="13" max="14" width="21.85546875" bestFit="1" customWidth="1"/>
  </cols>
  <sheetData>
    <row r="1" spans="1:14">
      <c r="A1" s="4" t="s">
        <v>1377</v>
      </c>
      <c r="B1" s="4" t="s">
        <v>1378</v>
      </c>
      <c r="C1" s="4" t="s">
        <v>1378</v>
      </c>
      <c r="D1" s="1" t="s">
        <v>1379</v>
      </c>
      <c r="E1" s="4" t="s">
        <v>1378</v>
      </c>
      <c r="F1" s="4" t="s">
        <v>1378</v>
      </c>
      <c r="G1" s="1" t="s">
        <v>1379</v>
      </c>
      <c r="H1" s="1" t="s">
        <v>1380</v>
      </c>
      <c r="I1" s="1" t="s">
        <v>1380</v>
      </c>
      <c r="J1" s="1" t="s">
        <v>1381</v>
      </c>
      <c r="K1" s="1" t="s">
        <v>1381</v>
      </c>
      <c r="L1" s="1" t="s">
        <v>1381</v>
      </c>
      <c r="M1" s="1" t="s">
        <v>1381</v>
      </c>
      <c r="N1" s="1" t="s">
        <v>1381</v>
      </c>
    </row>
    <row r="2" spans="1:14">
      <c r="A2" s="2" t="s">
        <v>1382</v>
      </c>
      <c r="B2" s="2" t="s">
        <v>1383</v>
      </c>
      <c r="C2" s="2" t="s">
        <v>1384</v>
      </c>
      <c r="D2" s="2" t="s">
        <v>1385</v>
      </c>
      <c r="E2" s="2" t="s">
        <v>1386</v>
      </c>
      <c r="F2" s="2" t="s">
        <v>1387</v>
      </c>
      <c r="G2" s="2" t="s">
        <v>1388</v>
      </c>
      <c r="H2" s="2" t="s">
        <v>1389</v>
      </c>
      <c r="I2" s="2" t="s">
        <v>1390</v>
      </c>
      <c r="J2" s="2" t="s">
        <v>1391</v>
      </c>
      <c r="K2" s="2" t="s">
        <v>1392</v>
      </c>
      <c r="L2" s="2" t="s">
        <v>1393</v>
      </c>
      <c r="M2" s="2" t="s">
        <v>1394</v>
      </c>
      <c r="N2" s="2" t="s">
        <v>1395</v>
      </c>
    </row>
    <row r="3" spans="1:14">
      <c r="A3" t="s">
        <v>1396</v>
      </c>
      <c r="B3" t="s">
        <v>1270</v>
      </c>
      <c r="C3" t="s">
        <v>36</v>
      </c>
      <c r="D3" t="s">
        <v>1397</v>
      </c>
      <c r="E3" t="s">
        <v>1282</v>
      </c>
      <c r="F3" t="s">
        <v>1286</v>
      </c>
      <c r="G3" t="s">
        <v>1398</v>
      </c>
      <c r="H3" t="s">
        <v>134</v>
      </c>
      <c r="I3" t="s">
        <v>134</v>
      </c>
      <c r="J3" t="s">
        <v>1399</v>
      </c>
      <c r="K3" s="7" t="s">
        <v>48</v>
      </c>
      <c r="L3" t="s">
        <v>71</v>
      </c>
      <c r="M3" t="s">
        <v>1400</v>
      </c>
      <c r="N3" t="s">
        <v>1401</v>
      </c>
    </row>
    <row r="4" spans="1:14">
      <c r="A4" t="s">
        <v>1402</v>
      </c>
      <c r="B4" t="s">
        <v>1271</v>
      </c>
      <c r="C4" t="s">
        <v>34</v>
      </c>
      <c r="D4" t="s">
        <v>1403</v>
      </c>
      <c r="E4" t="s">
        <v>40</v>
      </c>
      <c r="F4" t="s">
        <v>1404</v>
      </c>
      <c r="G4" t="s">
        <v>1405</v>
      </c>
      <c r="H4" t="s">
        <v>29</v>
      </c>
      <c r="I4" t="s">
        <v>29</v>
      </c>
      <c r="J4" t="s">
        <v>1406</v>
      </c>
      <c r="K4" s="7" t="s">
        <v>1407</v>
      </c>
      <c r="L4" t="s">
        <v>1322</v>
      </c>
      <c r="M4" t="s">
        <v>1408</v>
      </c>
      <c r="N4" t="s">
        <v>1409</v>
      </c>
    </row>
    <row r="5" spans="1:14">
      <c r="A5" t="s">
        <v>1410</v>
      </c>
      <c r="B5" t="s">
        <v>1272</v>
      </c>
      <c r="C5" t="s">
        <v>1411</v>
      </c>
      <c r="D5" t="s">
        <v>1277</v>
      </c>
      <c r="E5" t="s">
        <v>1283</v>
      </c>
      <c r="F5" t="s">
        <v>1412</v>
      </c>
      <c r="G5" t="s">
        <v>1413</v>
      </c>
      <c r="H5" t="s">
        <v>1414</v>
      </c>
      <c r="I5" t="s">
        <v>1414</v>
      </c>
      <c r="J5" t="s">
        <v>1415</v>
      </c>
      <c r="K5" s="7" t="s">
        <v>1254</v>
      </c>
      <c r="L5" t="s">
        <v>1323</v>
      </c>
      <c r="M5" t="s">
        <v>1416</v>
      </c>
      <c r="N5" t="s">
        <v>1417</v>
      </c>
    </row>
    <row r="6" spans="1:14">
      <c r="A6" t="s">
        <v>1418</v>
      </c>
      <c r="B6" t="s">
        <v>1273</v>
      </c>
      <c r="D6" t="s">
        <v>1278</v>
      </c>
      <c r="E6" t="s">
        <v>1284</v>
      </c>
      <c r="F6" t="s">
        <v>1419</v>
      </c>
      <c r="G6" t="s">
        <v>1420</v>
      </c>
      <c r="H6" t="s">
        <v>1274</v>
      </c>
      <c r="I6" t="s">
        <v>1274</v>
      </c>
      <c r="J6" t="s">
        <v>1421</v>
      </c>
      <c r="K6" s="7" t="s">
        <v>1234</v>
      </c>
      <c r="L6" t="s">
        <v>1324</v>
      </c>
      <c r="M6" t="s">
        <v>1422</v>
      </c>
      <c r="N6" t="s">
        <v>1423</v>
      </c>
    </row>
    <row r="7" spans="1:14">
      <c r="A7" t="s">
        <v>1424</v>
      </c>
      <c r="B7" t="s">
        <v>29</v>
      </c>
      <c r="D7" t="s">
        <v>1279</v>
      </c>
      <c r="F7" t="s">
        <v>1425</v>
      </c>
      <c r="G7" t="s">
        <v>1426</v>
      </c>
      <c r="J7" t="s">
        <v>1427</v>
      </c>
      <c r="K7" s="7" t="s">
        <v>1236</v>
      </c>
      <c r="L7" t="s">
        <v>1428</v>
      </c>
      <c r="M7" t="s">
        <v>1429</v>
      </c>
      <c r="N7" t="s">
        <v>1430</v>
      </c>
    </row>
    <row r="8" spans="1:14">
      <c r="A8" t="s">
        <v>1431</v>
      </c>
      <c r="B8" t="s">
        <v>1274</v>
      </c>
      <c r="D8" t="s">
        <v>1280</v>
      </c>
      <c r="F8" t="s">
        <v>1432</v>
      </c>
      <c r="G8" t="s">
        <v>1433</v>
      </c>
      <c r="J8" t="s">
        <v>1434</v>
      </c>
      <c r="K8" s="7" t="s">
        <v>1212</v>
      </c>
      <c r="L8" t="s">
        <v>1326</v>
      </c>
      <c r="M8" t="s">
        <v>1435</v>
      </c>
      <c r="N8" t="s">
        <v>48</v>
      </c>
    </row>
    <row r="9" spans="1:14">
      <c r="A9" t="s">
        <v>1436</v>
      </c>
      <c r="B9" t="s">
        <v>32</v>
      </c>
      <c r="D9" t="s">
        <v>1281</v>
      </c>
      <c r="F9" t="s">
        <v>1437</v>
      </c>
      <c r="G9" t="s">
        <v>1438</v>
      </c>
      <c r="K9" s="7" t="s">
        <v>1439</v>
      </c>
      <c r="L9" t="s">
        <v>54</v>
      </c>
      <c r="M9" t="s">
        <v>1440</v>
      </c>
      <c r="N9" t="s">
        <v>1441</v>
      </c>
    </row>
    <row r="10" spans="1:14">
      <c r="A10" t="s">
        <v>1442</v>
      </c>
      <c r="F10" t="s">
        <v>1443</v>
      </c>
      <c r="G10" t="s">
        <v>1444</v>
      </c>
      <c r="M10" t="s">
        <v>1445</v>
      </c>
      <c r="N10" t="s">
        <v>1446</v>
      </c>
    </row>
    <row r="11" spans="1:14">
      <c r="A11" t="s">
        <v>1447</v>
      </c>
      <c r="F11" t="s">
        <v>1448</v>
      </c>
      <c r="G11" t="s">
        <v>1449</v>
      </c>
      <c r="M11" t="s">
        <v>1450</v>
      </c>
      <c r="N11" t="s">
        <v>1451</v>
      </c>
    </row>
    <row r="12" spans="1:14">
      <c r="A12" t="s">
        <v>1452</v>
      </c>
      <c r="G12" t="s">
        <v>1453</v>
      </c>
      <c r="M12" t="s">
        <v>1454</v>
      </c>
      <c r="N12" t="s">
        <v>1455</v>
      </c>
    </row>
    <row r="13" spans="1:14">
      <c r="A13" t="s">
        <v>1456</v>
      </c>
      <c r="M13" t="s">
        <v>1457</v>
      </c>
      <c r="N13" t="s">
        <v>1458</v>
      </c>
    </row>
    <row r="14" spans="1:14">
      <c r="A14" t="s">
        <v>1459</v>
      </c>
      <c r="M14" t="s">
        <v>1460</v>
      </c>
      <c r="N14" t="s">
        <v>1461</v>
      </c>
    </row>
    <row r="15" spans="1:14">
      <c r="A15" t="s">
        <v>1462</v>
      </c>
      <c r="D15" s="6" t="s">
        <v>1463</v>
      </c>
      <c r="F15" s="6" t="s">
        <v>1463</v>
      </c>
      <c r="H15" s="6" t="s">
        <v>1463</v>
      </c>
      <c r="I15" s="6" t="s">
        <v>1463</v>
      </c>
      <c r="K15" s="6" t="s">
        <v>1463</v>
      </c>
      <c r="N15" t="s">
        <v>870</v>
      </c>
    </row>
    <row r="16" spans="1:14">
      <c r="N16" t="s">
        <v>1464</v>
      </c>
    </row>
    <row r="17" spans="1:12">
      <c r="A17" s="4" t="s">
        <v>1378</v>
      </c>
    </row>
    <row r="18" spans="1:12">
      <c r="A18" s="2" t="s">
        <v>10</v>
      </c>
      <c r="K18" s="5"/>
      <c r="L18" s="5"/>
    </row>
    <row r="19" spans="1:12">
      <c r="A19" t="s">
        <v>11</v>
      </c>
      <c r="D19" t="s">
        <v>1465</v>
      </c>
      <c r="F19" t="s">
        <v>1466</v>
      </c>
      <c r="H19" t="s">
        <v>1467</v>
      </c>
      <c r="I19" t="s">
        <v>1467</v>
      </c>
    </row>
    <row r="20" spans="1:12">
      <c r="A20" t="s">
        <v>12</v>
      </c>
      <c r="D20" s="1" t="s">
        <v>1379</v>
      </c>
      <c r="F20" s="1" t="s">
        <v>1379</v>
      </c>
      <c r="H20" s="1" t="s">
        <v>1379</v>
      </c>
      <c r="I20" s="1" t="s">
        <v>1379</v>
      </c>
      <c r="K20" s="6" t="s">
        <v>1468</v>
      </c>
    </row>
    <row r="21" spans="1:12">
      <c r="A21" t="s">
        <v>1267</v>
      </c>
      <c r="D21" s="2" t="s">
        <v>1469</v>
      </c>
      <c r="F21" s="2" t="s">
        <v>1470</v>
      </c>
      <c r="H21" s="2" t="s">
        <v>1471</v>
      </c>
      <c r="I21" s="2" t="s">
        <v>1471</v>
      </c>
    </row>
    <row r="22" spans="1:12">
      <c r="A22" t="s">
        <v>13</v>
      </c>
      <c r="D22" s="3" t="s">
        <v>1472</v>
      </c>
      <c r="F22" s="3" t="s">
        <v>1473</v>
      </c>
      <c r="H22" s="3" t="s">
        <v>1474</v>
      </c>
      <c r="I22" s="3" t="s">
        <v>1474</v>
      </c>
      <c r="K22" s="7" t="s">
        <v>48</v>
      </c>
    </row>
    <row r="23" spans="1:12">
      <c r="A23" t="s">
        <v>14</v>
      </c>
      <c r="D23" s="3" t="s">
        <v>1475</v>
      </c>
      <c r="F23" s="3" t="s">
        <v>1476</v>
      </c>
      <c r="H23" s="3" t="s">
        <v>1477</v>
      </c>
      <c r="I23" s="3" t="s">
        <v>1477</v>
      </c>
      <c r="K23" t="s">
        <v>1478</v>
      </c>
    </row>
    <row r="24" spans="1:12">
      <c r="A24" t="s">
        <v>15</v>
      </c>
      <c r="D24" s="3" t="s">
        <v>1479</v>
      </c>
      <c r="F24" s="3" t="s">
        <v>1480</v>
      </c>
      <c r="H24" s="3" t="s">
        <v>106</v>
      </c>
      <c r="I24" s="3" t="s">
        <v>106</v>
      </c>
    </row>
    <row r="25" spans="1:12">
      <c r="A25" t="s">
        <v>1268</v>
      </c>
      <c r="K25" s="7" t="s">
        <v>1407</v>
      </c>
    </row>
    <row r="26" spans="1:12">
      <c r="A26" t="s">
        <v>18</v>
      </c>
      <c r="D26" t="s">
        <v>1481</v>
      </c>
      <c r="F26" t="s">
        <v>1482</v>
      </c>
      <c r="H26" t="s">
        <v>1483</v>
      </c>
      <c r="I26" t="s">
        <v>1483</v>
      </c>
      <c r="K26" t="s">
        <v>1296</v>
      </c>
    </row>
    <row r="27" spans="1:12">
      <c r="D27" s="1" t="s">
        <v>1379</v>
      </c>
      <c r="F27" s="1" t="s">
        <v>1379</v>
      </c>
      <c r="H27" s="1" t="s">
        <v>1379</v>
      </c>
      <c r="I27" s="1" t="s">
        <v>1379</v>
      </c>
      <c r="K27" t="s">
        <v>1484</v>
      </c>
    </row>
    <row r="28" spans="1:12">
      <c r="A28" s="4" t="s">
        <v>1378</v>
      </c>
      <c r="D28" s="2" t="s">
        <v>1469</v>
      </c>
      <c r="F28" s="2" t="s">
        <v>1470</v>
      </c>
      <c r="H28" s="2" t="s">
        <v>1485</v>
      </c>
      <c r="I28" s="2" t="s">
        <v>1485</v>
      </c>
      <c r="K28" t="s">
        <v>1298</v>
      </c>
    </row>
    <row r="29" spans="1:12">
      <c r="A29" s="2" t="s">
        <v>19</v>
      </c>
      <c r="D29" s="3" t="s">
        <v>1486</v>
      </c>
      <c r="F29" s="3" t="s">
        <v>1487</v>
      </c>
      <c r="H29" s="3" t="s">
        <v>1488</v>
      </c>
      <c r="I29" s="3" t="s">
        <v>1488</v>
      </c>
      <c r="K29" t="s">
        <v>1299</v>
      </c>
    </row>
    <row r="30" spans="1:12">
      <c r="A30" t="s">
        <v>20</v>
      </c>
      <c r="D30" s="3" t="s">
        <v>1489</v>
      </c>
      <c r="F30" s="3" t="s">
        <v>1490</v>
      </c>
      <c r="H30" s="3" t="s">
        <v>1491</v>
      </c>
      <c r="I30" s="3" t="s">
        <v>1491</v>
      </c>
      <c r="K30" t="s">
        <v>1300</v>
      </c>
    </row>
    <row r="31" spans="1:12">
      <c r="A31" t="s">
        <v>21</v>
      </c>
      <c r="D31" s="3" t="s">
        <v>1492</v>
      </c>
      <c r="F31" s="3" t="s">
        <v>1493</v>
      </c>
      <c r="H31" s="3" t="s">
        <v>1494</v>
      </c>
      <c r="I31" s="3" t="s">
        <v>1494</v>
      </c>
      <c r="K31" t="s">
        <v>1301</v>
      </c>
    </row>
    <row r="32" spans="1:12">
      <c r="A32" t="s">
        <v>18</v>
      </c>
      <c r="D32" s="3" t="s">
        <v>1495</v>
      </c>
      <c r="F32" s="3" t="s">
        <v>1496</v>
      </c>
      <c r="H32" s="3" t="s">
        <v>1497</v>
      </c>
      <c r="I32" s="3" t="s">
        <v>1497</v>
      </c>
    </row>
    <row r="33" spans="1:11">
      <c r="H33" s="3" t="s">
        <v>144</v>
      </c>
      <c r="I33" s="3" t="s">
        <v>144</v>
      </c>
      <c r="K33" s="7" t="s">
        <v>1254</v>
      </c>
    </row>
    <row r="34" spans="1:11">
      <c r="D34" t="s">
        <v>1498</v>
      </c>
      <c r="H34" s="3" t="s">
        <v>1499</v>
      </c>
      <c r="I34" s="3" t="s">
        <v>1499</v>
      </c>
      <c r="K34" t="s">
        <v>1306</v>
      </c>
    </row>
    <row r="35" spans="1:11">
      <c r="D35" s="1" t="s">
        <v>1379</v>
      </c>
      <c r="K35" t="s">
        <v>1307</v>
      </c>
    </row>
    <row r="36" spans="1:11">
      <c r="D36" s="2" t="s">
        <v>1469</v>
      </c>
      <c r="H36" t="s">
        <v>1500</v>
      </c>
      <c r="I36" t="s">
        <v>1500</v>
      </c>
      <c r="K36" t="s">
        <v>1308</v>
      </c>
    </row>
    <row r="37" spans="1:11">
      <c r="D37" s="3" t="s">
        <v>1501</v>
      </c>
      <c r="H37" s="1" t="s">
        <v>1379</v>
      </c>
      <c r="I37" s="1" t="s">
        <v>1379</v>
      </c>
    </row>
    <row r="38" spans="1:11">
      <c r="D38" s="3" t="s">
        <v>1502</v>
      </c>
      <c r="H38" s="2" t="s">
        <v>1503</v>
      </c>
      <c r="I38" s="2" t="s">
        <v>1503</v>
      </c>
      <c r="K38" s="7" t="s">
        <v>1234</v>
      </c>
    </row>
    <row r="39" spans="1:11">
      <c r="A39" s="8" t="s">
        <v>1504</v>
      </c>
      <c r="D39" s="3" t="s">
        <v>1505</v>
      </c>
      <c r="H39" s="3" t="s">
        <v>1506</v>
      </c>
      <c r="I39" s="3" t="s">
        <v>1506</v>
      </c>
      <c r="K39" t="s">
        <v>1310</v>
      </c>
    </row>
    <row r="40" spans="1:11">
      <c r="A40" t="s">
        <v>1507</v>
      </c>
      <c r="H40" s="3" t="s">
        <v>1508</v>
      </c>
      <c r="I40" s="3" t="s">
        <v>1508</v>
      </c>
      <c r="K40" t="s">
        <v>1311</v>
      </c>
    </row>
    <row r="41" spans="1:11">
      <c r="A41" t="s">
        <v>1509</v>
      </c>
      <c r="D41" t="s">
        <v>1498</v>
      </c>
      <c r="H41" s="3" t="s">
        <v>1510</v>
      </c>
      <c r="I41" s="3" t="s">
        <v>1510</v>
      </c>
      <c r="K41" t="s">
        <v>1312</v>
      </c>
    </row>
    <row r="42" spans="1:11">
      <c r="A42" t="s">
        <v>1511</v>
      </c>
      <c r="D42" s="1" t="s">
        <v>1379</v>
      </c>
      <c r="H42" s="3" t="s">
        <v>1512</v>
      </c>
      <c r="I42" s="3" t="s">
        <v>1512</v>
      </c>
      <c r="K42" t="s">
        <v>808</v>
      </c>
    </row>
    <row r="43" spans="1:11">
      <c r="A43" t="s">
        <v>1513</v>
      </c>
      <c r="D43" s="2" t="s">
        <v>1469</v>
      </c>
      <c r="K43" t="s">
        <v>65</v>
      </c>
    </row>
    <row r="44" spans="1:11">
      <c r="A44" t="s">
        <v>1514</v>
      </c>
      <c r="D44" s="3" t="s">
        <v>1515</v>
      </c>
    </row>
    <row r="45" spans="1:11">
      <c r="D45" s="3" t="s">
        <v>1516</v>
      </c>
      <c r="K45" s="7" t="s">
        <v>1236</v>
      </c>
    </row>
    <row r="46" spans="1:11">
      <c r="D46" s="3" t="s">
        <v>1517</v>
      </c>
      <c r="K46" t="s">
        <v>1314</v>
      </c>
    </row>
    <row r="47" spans="1:11">
      <c r="K47" t="s">
        <v>1315</v>
      </c>
    </row>
    <row r="48" spans="1:11">
      <c r="K48" t="s">
        <v>1316</v>
      </c>
    </row>
    <row r="49" spans="11:11">
      <c r="K49" t="s">
        <v>1317</v>
      </c>
    </row>
    <row r="50" spans="11:11">
      <c r="K50" t="s">
        <v>1318</v>
      </c>
    </row>
    <row r="52" spans="11:11">
      <c r="K52" s="7" t="s">
        <v>1518</v>
      </c>
    </row>
    <row r="53" spans="11:11">
      <c r="K53" t="s">
        <v>79</v>
      </c>
    </row>
    <row r="54" spans="11:11">
      <c r="K54" t="s">
        <v>91</v>
      </c>
    </row>
    <row r="55" spans="11:11">
      <c r="K55" t="s">
        <v>1320</v>
      </c>
    </row>
    <row r="57" spans="11:11">
      <c r="K57" s="7" t="s">
        <v>1439</v>
      </c>
    </row>
    <row r="58" spans="11:11">
      <c r="K58" t="s">
        <v>1519</v>
      </c>
    </row>
    <row r="59" spans="11:11">
      <c r="K59" t="s">
        <v>1520</v>
      </c>
    </row>
    <row r="60" spans="11:11">
      <c r="K60" t="s">
        <v>1521</v>
      </c>
    </row>
  </sheetData>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94f6cb59-cbe6-41b5-a9db-eacec253e177">
      <UserInfo>
        <DisplayName>Michael Brown</DisplayName>
        <AccountId>7</AccountId>
        <AccountType/>
      </UserInfo>
      <UserInfo>
        <DisplayName>Chandler Duncan</DisplayName>
        <AccountId>20</AccountId>
        <AccountType/>
      </UserInfo>
      <UserInfo>
        <DisplayName>Jeff Harris</DisplayName>
        <AccountId>12</AccountId>
        <AccountType/>
      </UserInfo>
    </SharedWithUsers>
    <TaxCatchAll xmlns="94f6cb59-cbe6-41b5-a9db-eacec253e177" xsi:nil="true"/>
    <lcf76f155ced4ddcb4097134ff3c332f xmlns="a2c698e1-2d77-42e8-aac5-3e909622d87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155667F9881B4BA7A1677CC00602EB" ma:contentTypeVersion="17" ma:contentTypeDescription="Create a new document." ma:contentTypeScope="" ma:versionID="9540893d6548e888fe1d08d6ea3787ba">
  <xsd:schema xmlns:xsd="http://www.w3.org/2001/XMLSchema" xmlns:xs="http://www.w3.org/2001/XMLSchema" xmlns:p="http://schemas.microsoft.com/office/2006/metadata/properties" xmlns:ns2="a2c698e1-2d77-42e8-aac5-3e909622d876" xmlns:ns3="94f6cb59-cbe6-41b5-a9db-eacec253e177" targetNamespace="http://schemas.microsoft.com/office/2006/metadata/properties" ma:root="true" ma:fieldsID="cdeee47aeab60c4cf8213e9b0bea5d84" ns2:_="" ns3:_="">
    <xsd:import namespace="a2c698e1-2d77-42e8-aac5-3e909622d876"/>
    <xsd:import namespace="94f6cb59-cbe6-41b5-a9db-eacec253e17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c698e1-2d77-42e8-aac5-3e909622d8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0067f10-bfb6-4e40-a26b-11675d44c69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f6cb59-cbe6-41b5-a9db-eacec253e17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2bc0251-423f-408a-ac0f-8bb46f030e87}" ma:internalName="TaxCatchAll" ma:showField="CatchAllData" ma:web="94f6cb59-cbe6-41b5-a9db-eacec253e1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1C7502-EAA4-405F-B1CA-C377A2EF399E}">
  <ds:schemaRefs>
    <ds:schemaRef ds:uri="http://schemas.microsoft.com/sharepoint/v3/contenttype/forms"/>
  </ds:schemaRefs>
</ds:datastoreItem>
</file>

<file path=customXml/itemProps2.xml><?xml version="1.0" encoding="utf-8"?>
<ds:datastoreItem xmlns:ds="http://schemas.openxmlformats.org/officeDocument/2006/customXml" ds:itemID="{163F7338-ABA9-4017-8A52-7677A5F95E97}">
  <ds:schemaRefs>
    <ds:schemaRef ds:uri="a2c698e1-2d77-42e8-aac5-3e909622d876"/>
    <ds:schemaRef ds:uri="http://www.w3.org/XML/1998/namespace"/>
    <ds:schemaRef ds:uri="http://purl.org/dc/elements/1.1/"/>
    <ds:schemaRef ds:uri="http://purl.org/dc/terms/"/>
    <ds:schemaRef ds:uri="http://schemas.microsoft.com/office/2006/metadata/propertie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94f6cb59-cbe6-41b5-a9db-eacec253e177"/>
  </ds:schemaRefs>
</ds:datastoreItem>
</file>

<file path=customXml/itemProps3.xml><?xml version="1.0" encoding="utf-8"?>
<ds:datastoreItem xmlns:ds="http://schemas.openxmlformats.org/officeDocument/2006/customXml" ds:itemID="{2E24CFF9-64BF-47DC-B124-D9F297E0AA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c698e1-2d77-42e8-aac5-3e909622d876"/>
    <ds:schemaRef ds:uri="94f6cb59-cbe6-41b5-a9db-eacec253e1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Overview</vt:lpstr>
      <vt:lpstr>Introduction</vt:lpstr>
      <vt:lpstr>1. Categorization</vt:lpstr>
      <vt:lpstr>2. Record Detail</vt:lpstr>
      <vt:lpstr>3. Goals, Metrics</vt:lpstr>
      <vt:lpstr>4. Query Tool Setup</vt:lpstr>
      <vt:lpstr> Categorization 1.0</vt:lpstr>
      <vt:lpstr>Categorization 3.0</vt:lpstr>
      <vt:lpstr>Query Engine Non-Tool Attrib.</vt:lpstr>
      <vt:lpstr>Query Engine, Toolboxes</vt:lpstr>
      <vt:lpstr>Introduction!OLE_LINK1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Mike</dc:creator>
  <cp:keywords/>
  <dc:description/>
  <cp:lastModifiedBy>DiAngelis, Heather</cp:lastModifiedBy>
  <cp:revision/>
  <dcterms:created xsi:type="dcterms:W3CDTF">2015-06-05T18:17:20Z</dcterms:created>
  <dcterms:modified xsi:type="dcterms:W3CDTF">2023-12-08T20:48:47Z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0x01010066155667F9881B4BA7A1677CC00602EB</vt:lpwstr>
  </property>
  <property fmtid="{D5CDD505-2E9C-101B-9397-08002B2CF9AE}" pid="3" name="MediaServiceImageTags">
    <vt:lpwstr/>
  </property>
</Properties>
</file>